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730"/>
  <workbookPr defaultThemeVersion="124226"/>
  <mc:AlternateContent xmlns:mc="http://schemas.openxmlformats.org/markup-compatibility/2006">
    <mc:Choice Requires="x15">
      <x15ac:absPath xmlns:x15ac="http://schemas.microsoft.com/office/spreadsheetml/2010/11/ac" url="N:\教科書課\無償給与係\○執行関係\2020 令2年度\R2需要数調査依頼\各都道府県メール送信用\資料1～4・別紙様式1-1～5-1\"/>
    </mc:Choice>
  </mc:AlternateContent>
  <xr:revisionPtr revIDLastSave="0" documentId="13_ncr:1_{364D770B-4B03-4D2C-920F-AD9A14D97E7F}" xr6:coauthVersionLast="36" xr6:coauthVersionMax="36" xr10:uidLastSave="{00000000-0000-0000-0000-000000000000}"/>
  <bookViews>
    <workbookView xWindow="0" yWindow="0" windowWidth="20280" windowHeight="11070" tabRatio="874" xr2:uid="{00000000-000D-0000-FFFF-FFFF00000000}"/>
  </bookViews>
  <sheets>
    <sheet name="別紙様式５-1" sheetId="35" r:id="rId1"/>
    <sheet name="図書名リスト" sheetId="36" r:id="rId2"/>
  </sheets>
  <definedNames>
    <definedName name="_xlnm._FilterDatabase" localSheetId="1" hidden="1">図書名リスト!$B$2:$P$1161</definedName>
    <definedName name="_xlnm._FilterDatabase" localSheetId="0" hidden="1">'別紙様式５-1'!$A$12:$AU$12</definedName>
    <definedName name="_xlnm.Print_Area" localSheetId="1">図書名リスト!$B$1:$P$1161</definedName>
    <definedName name="_xlnm.Print_Area" localSheetId="0">'別紙様式５-1'!$A$1:$R$25</definedName>
    <definedName name="_xlnm.Print_Titles" localSheetId="1">図書名リスト!$1:$2</definedName>
    <definedName name="Z_593C6C5A_5C70_4531_9047_01B08A0859FC_.wvu.FilterData" localSheetId="0" hidden="1">'別紙様式５-1'!$A$1:$W$198</definedName>
    <definedName name="Z_593C6C5A_5C70_4531_9047_01B08A0859FC_.wvu.PrintArea" localSheetId="0" hidden="1">'別紙様式５-1'!$A$1:$R$198</definedName>
    <definedName name="Z_7150BC90_2290_467F_8E93_FF1D3764F461_.wvu.FilterData" localSheetId="0" hidden="1">'別紙様式５-1'!$A$1:$W$198</definedName>
    <definedName name="Z_7150BC90_2290_467F_8E93_FF1D3764F461_.wvu.PrintArea" localSheetId="0" hidden="1">'別紙様式５-1'!$A$1:$R$198</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14" i="35" l="1"/>
  <c r="H14" i="35"/>
  <c r="I14" i="35"/>
  <c r="J14" i="35"/>
  <c r="K14" i="35"/>
  <c r="L14" i="35"/>
  <c r="M14" i="35"/>
  <c r="O14" i="35"/>
  <c r="P14" i="35"/>
  <c r="Q14" i="35"/>
  <c r="R14" i="35"/>
  <c r="S14" i="35"/>
  <c r="T14" i="35"/>
  <c r="U14" i="35"/>
  <c r="V14" i="35"/>
  <c r="W14" i="35"/>
  <c r="G15" i="35"/>
  <c r="H15" i="35"/>
  <c r="I15" i="35"/>
  <c r="J15" i="35"/>
  <c r="K15" i="35"/>
  <c r="L15" i="35"/>
  <c r="M15" i="35"/>
  <c r="O15" i="35"/>
  <c r="P15" i="35"/>
  <c r="Q15" i="35"/>
  <c r="R15" i="35"/>
  <c r="S15" i="35"/>
  <c r="T15" i="35"/>
  <c r="U15" i="35"/>
  <c r="V15" i="35"/>
  <c r="W15" i="35"/>
  <c r="G16" i="35"/>
  <c r="H16" i="35"/>
  <c r="I16" i="35"/>
  <c r="J16" i="35"/>
  <c r="K16" i="35"/>
  <c r="L16" i="35"/>
  <c r="M16" i="35"/>
  <c r="O16" i="35"/>
  <c r="P16" i="35"/>
  <c r="Q16" i="35"/>
  <c r="R16" i="35"/>
  <c r="S16" i="35"/>
  <c r="T16" i="35"/>
  <c r="U16" i="35"/>
  <c r="V16" i="35"/>
  <c r="W16" i="35"/>
  <c r="G17" i="35"/>
  <c r="H17" i="35"/>
  <c r="I17" i="35"/>
  <c r="J17" i="35"/>
  <c r="K17" i="35"/>
  <c r="L17" i="35"/>
  <c r="M17" i="35"/>
  <c r="O17" i="35"/>
  <c r="P17" i="35"/>
  <c r="Q17" i="35"/>
  <c r="R17" i="35"/>
  <c r="S17" i="35"/>
  <c r="T17" i="35"/>
  <c r="U17" i="35"/>
  <c r="V17" i="35"/>
  <c r="W17" i="35"/>
  <c r="G18" i="35"/>
  <c r="H18" i="35"/>
  <c r="I18" i="35"/>
  <c r="J18" i="35"/>
  <c r="K18" i="35"/>
  <c r="L18" i="35"/>
  <c r="M18" i="35"/>
  <c r="O18" i="35"/>
  <c r="P18" i="35"/>
  <c r="Q18" i="35"/>
  <c r="R18" i="35"/>
  <c r="S18" i="35"/>
  <c r="T18" i="35"/>
  <c r="U18" i="35"/>
  <c r="V18" i="35"/>
  <c r="W18" i="35"/>
  <c r="G19" i="35"/>
  <c r="H19" i="35"/>
  <c r="I19" i="35"/>
  <c r="J19" i="35"/>
  <c r="K19" i="35"/>
  <c r="L19" i="35"/>
  <c r="M19" i="35"/>
  <c r="O19" i="35"/>
  <c r="P19" i="35"/>
  <c r="Q19" i="35"/>
  <c r="R19" i="35"/>
  <c r="S19" i="35"/>
  <c r="T19" i="35"/>
  <c r="U19" i="35"/>
  <c r="V19" i="35"/>
  <c r="W19" i="35"/>
  <c r="G20" i="35"/>
  <c r="H20" i="35"/>
  <c r="I20" i="35"/>
  <c r="J20" i="35"/>
  <c r="K20" i="35"/>
  <c r="L20" i="35"/>
  <c r="M20" i="35"/>
  <c r="O20" i="35"/>
  <c r="P20" i="35"/>
  <c r="Q20" i="35"/>
  <c r="R20" i="35"/>
  <c r="S20" i="35"/>
  <c r="T20" i="35"/>
  <c r="U20" i="35"/>
  <c r="V20" i="35"/>
  <c r="W20" i="35"/>
  <c r="G21" i="35"/>
  <c r="H21" i="35"/>
  <c r="I21" i="35"/>
  <c r="J21" i="35"/>
  <c r="K21" i="35"/>
  <c r="L21" i="35"/>
  <c r="M21" i="35"/>
  <c r="O21" i="35"/>
  <c r="P21" i="35"/>
  <c r="Q21" i="35"/>
  <c r="R21" i="35"/>
  <c r="S21" i="35"/>
  <c r="T21" i="35"/>
  <c r="U21" i="35"/>
  <c r="V21" i="35"/>
  <c r="W21" i="35"/>
  <c r="G22" i="35"/>
  <c r="H22" i="35"/>
  <c r="I22" i="35"/>
  <c r="J22" i="35"/>
  <c r="K22" i="35"/>
  <c r="L22" i="35"/>
  <c r="M22" i="35"/>
  <c r="O22" i="35"/>
  <c r="P22" i="35"/>
  <c r="Q22" i="35"/>
  <c r="R22" i="35"/>
  <c r="S22" i="35"/>
  <c r="T22" i="35"/>
  <c r="U22" i="35"/>
  <c r="V22" i="35"/>
  <c r="W22" i="35"/>
  <c r="G23" i="35"/>
  <c r="H23" i="35"/>
  <c r="I23" i="35"/>
  <c r="J23" i="35"/>
  <c r="K23" i="35"/>
  <c r="L23" i="35"/>
  <c r="M23" i="35"/>
  <c r="O23" i="35"/>
  <c r="P23" i="35"/>
  <c r="Q23" i="35"/>
  <c r="R23" i="35"/>
  <c r="S23" i="35"/>
  <c r="T23" i="35"/>
  <c r="U23" i="35"/>
  <c r="V23" i="35"/>
  <c r="W23" i="35"/>
  <c r="G24" i="35"/>
  <c r="H24" i="35"/>
  <c r="I24" i="35"/>
  <c r="J24" i="35"/>
  <c r="K24" i="35"/>
  <c r="L24" i="35"/>
  <c r="M24" i="35"/>
  <c r="O24" i="35"/>
  <c r="P24" i="35"/>
  <c r="Q24" i="35"/>
  <c r="R24" i="35"/>
  <c r="S24" i="35"/>
  <c r="T24" i="35"/>
  <c r="U24" i="35"/>
  <c r="V24" i="35"/>
  <c r="W24" i="35"/>
  <c r="G25" i="35"/>
  <c r="H25" i="35"/>
  <c r="I25" i="35"/>
  <c r="J25" i="35"/>
  <c r="K25" i="35"/>
  <c r="L25" i="35"/>
  <c r="M25" i="35"/>
  <c r="O25" i="35"/>
  <c r="P25" i="35"/>
  <c r="Q25" i="35"/>
  <c r="R25" i="35"/>
  <c r="S25" i="35"/>
  <c r="T25" i="35"/>
  <c r="U25" i="35"/>
  <c r="V25" i="35"/>
  <c r="W25" i="35"/>
  <c r="G26" i="35"/>
  <c r="H26" i="35"/>
  <c r="I26" i="35"/>
  <c r="J26" i="35"/>
  <c r="K26" i="35"/>
  <c r="L26" i="35"/>
  <c r="M26" i="35"/>
  <c r="O26" i="35"/>
  <c r="P26" i="35"/>
  <c r="Q26" i="35"/>
  <c r="R26" i="35"/>
  <c r="S26" i="35"/>
  <c r="T26" i="35"/>
  <c r="U26" i="35"/>
  <c r="V26" i="35"/>
  <c r="W26" i="35"/>
  <c r="G27" i="35"/>
  <c r="H27" i="35"/>
  <c r="I27" i="35"/>
  <c r="J27" i="35"/>
  <c r="K27" i="35"/>
  <c r="L27" i="35"/>
  <c r="M27" i="35"/>
  <c r="O27" i="35"/>
  <c r="P27" i="35"/>
  <c r="Q27" i="35"/>
  <c r="R27" i="35"/>
  <c r="S27" i="35"/>
  <c r="T27" i="35"/>
  <c r="U27" i="35"/>
  <c r="V27" i="35"/>
  <c r="W27" i="35"/>
  <c r="G28" i="35"/>
  <c r="H28" i="35"/>
  <c r="I28" i="35"/>
  <c r="J28" i="35"/>
  <c r="K28" i="35"/>
  <c r="L28" i="35"/>
  <c r="M28" i="35"/>
  <c r="O28" i="35"/>
  <c r="P28" i="35"/>
  <c r="Q28" i="35"/>
  <c r="R28" i="35"/>
  <c r="S28" i="35"/>
  <c r="T28" i="35"/>
  <c r="U28" i="35"/>
  <c r="V28" i="35"/>
  <c r="W28" i="35"/>
  <c r="G29" i="35"/>
  <c r="H29" i="35"/>
  <c r="I29" i="35"/>
  <c r="J29" i="35"/>
  <c r="K29" i="35"/>
  <c r="L29" i="35"/>
  <c r="M29" i="35"/>
  <c r="O29" i="35"/>
  <c r="P29" i="35"/>
  <c r="Q29" i="35"/>
  <c r="R29" i="35"/>
  <c r="S29" i="35"/>
  <c r="T29" i="35"/>
  <c r="U29" i="35"/>
  <c r="V29" i="35"/>
  <c r="W29" i="35"/>
  <c r="G30" i="35"/>
  <c r="H30" i="35"/>
  <c r="I30" i="35"/>
  <c r="J30" i="35"/>
  <c r="K30" i="35"/>
  <c r="L30" i="35"/>
  <c r="M30" i="35"/>
  <c r="O30" i="35"/>
  <c r="P30" i="35"/>
  <c r="Q30" i="35"/>
  <c r="R30" i="35"/>
  <c r="S30" i="35"/>
  <c r="T30" i="35"/>
  <c r="U30" i="35"/>
  <c r="V30" i="35"/>
  <c r="W30" i="35"/>
  <c r="G31" i="35"/>
  <c r="H31" i="35"/>
  <c r="I31" i="35"/>
  <c r="J31" i="35"/>
  <c r="K31" i="35"/>
  <c r="L31" i="35"/>
  <c r="M31" i="35"/>
  <c r="O31" i="35"/>
  <c r="P31" i="35"/>
  <c r="Q31" i="35"/>
  <c r="R31" i="35"/>
  <c r="S31" i="35"/>
  <c r="T31" i="35"/>
  <c r="U31" i="35"/>
  <c r="V31" i="35"/>
  <c r="W31" i="35"/>
  <c r="G32" i="35"/>
  <c r="H32" i="35"/>
  <c r="I32" i="35"/>
  <c r="J32" i="35"/>
  <c r="K32" i="35"/>
  <c r="L32" i="35"/>
  <c r="M32" i="35"/>
  <c r="O32" i="35"/>
  <c r="P32" i="35"/>
  <c r="Q32" i="35"/>
  <c r="R32" i="35"/>
  <c r="S32" i="35"/>
  <c r="T32" i="35"/>
  <c r="U32" i="35"/>
  <c r="V32" i="35"/>
  <c r="W32" i="35"/>
  <c r="G33" i="35"/>
  <c r="H33" i="35"/>
  <c r="I33" i="35"/>
  <c r="J33" i="35"/>
  <c r="K33" i="35"/>
  <c r="L33" i="35"/>
  <c r="M33" i="35"/>
  <c r="O33" i="35"/>
  <c r="P33" i="35"/>
  <c r="Q33" i="35"/>
  <c r="R33" i="35"/>
  <c r="S33" i="35"/>
  <c r="T33" i="35"/>
  <c r="U33" i="35"/>
  <c r="V33" i="35"/>
  <c r="W33" i="35"/>
  <c r="G34" i="35"/>
  <c r="H34" i="35"/>
  <c r="I34" i="35"/>
  <c r="J34" i="35"/>
  <c r="K34" i="35"/>
  <c r="L34" i="35"/>
  <c r="M34" i="35"/>
  <c r="O34" i="35"/>
  <c r="P34" i="35"/>
  <c r="Q34" i="35"/>
  <c r="R34" i="35"/>
  <c r="S34" i="35"/>
  <c r="T34" i="35"/>
  <c r="U34" i="35"/>
  <c r="V34" i="35"/>
  <c r="W34" i="35"/>
  <c r="G35" i="35"/>
  <c r="H35" i="35"/>
  <c r="I35" i="35"/>
  <c r="J35" i="35"/>
  <c r="K35" i="35"/>
  <c r="L35" i="35"/>
  <c r="M35" i="35"/>
  <c r="O35" i="35"/>
  <c r="P35" i="35"/>
  <c r="Q35" i="35"/>
  <c r="R35" i="35"/>
  <c r="S35" i="35"/>
  <c r="T35" i="35"/>
  <c r="U35" i="35"/>
  <c r="V35" i="35"/>
  <c r="W35" i="35"/>
  <c r="G36" i="35"/>
  <c r="H36" i="35"/>
  <c r="I36" i="35"/>
  <c r="J36" i="35"/>
  <c r="K36" i="35"/>
  <c r="L36" i="35"/>
  <c r="M36" i="35"/>
  <c r="O36" i="35"/>
  <c r="P36" i="35"/>
  <c r="Q36" i="35"/>
  <c r="R36" i="35"/>
  <c r="S36" i="35"/>
  <c r="T36" i="35"/>
  <c r="U36" i="35"/>
  <c r="V36" i="35"/>
  <c r="W36" i="35"/>
  <c r="G37" i="35"/>
  <c r="H37" i="35"/>
  <c r="I37" i="35"/>
  <c r="J37" i="35"/>
  <c r="K37" i="35"/>
  <c r="L37" i="35"/>
  <c r="M37" i="35"/>
  <c r="O37" i="35"/>
  <c r="P37" i="35"/>
  <c r="Q37" i="35"/>
  <c r="R37" i="35"/>
  <c r="S37" i="35"/>
  <c r="T37" i="35"/>
  <c r="U37" i="35"/>
  <c r="V37" i="35"/>
  <c r="W37" i="35"/>
  <c r="G38" i="35"/>
  <c r="H38" i="35"/>
  <c r="I38" i="35"/>
  <c r="J38" i="35"/>
  <c r="K38" i="35"/>
  <c r="L38" i="35"/>
  <c r="M38" i="35"/>
  <c r="O38" i="35"/>
  <c r="P38" i="35"/>
  <c r="Q38" i="35"/>
  <c r="R38" i="35"/>
  <c r="S38" i="35"/>
  <c r="T38" i="35"/>
  <c r="U38" i="35"/>
  <c r="V38" i="35"/>
  <c r="W38" i="35"/>
  <c r="G39" i="35"/>
  <c r="H39" i="35"/>
  <c r="I39" i="35"/>
  <c r="J39" i="35"/>
  <c r="K39" i="35"/>
  <c r="L39" i="35"/>
  <c r="M39" i="35"/>
  <c r="O39" i="35"/>
  <c r="P39" i="35"/>
  <c r="Q39" i="35"/>
  <c r="R39" i="35"/>
  <c r="S39" i="35"/>
  <c r="T39" i="35"/>
  <c r="U39" i="35"/>
  <c r="V39" i="35"/>
  <c r="W39" i="35"/>
  <c r="G40" i="35"/>
  <c r="H40" i="35"/>
  <c r="I40" i="35"/>
  <c r="J40" i="35"/>
  <c r="K40" i="35"/>
  <c r="L40" i="35"/>
  <c r="M40" i="35"/>
  <c r="O40" i="35"/>
  <c r="P40" i="35"/>
  <c r="Q40" i="35"/>
  <c r="R40" i="35"/>
  <c r="S40" i="35"/>
  <c r="T40" i="35"/>
  <c r="U40" i="35"/>
  <c r="V40" i="35"/>
  <c r="W40" i="35"/>
  <c r="G41" i="35"/>
  <c r="H41" i="35"/>
  <c r="I41" i="35"/>
  <c r="J41" i="35"/>
  <c r="K41" i="35"/>
  <c r="L41" i="35"/>
  <c r="M41" i="35"/>
  <c r="O41" i="35"/>
  <c r="P41" i="35"/>
  <c r="Q41" i="35"/>
  <c r="R41" i="35"/>
  <c r="S41" i="35"/>
  <c r="T41" i="35"/>
  <c r="U41" i="35"/>
  <c r="V41" i="35"/>
  <c r="W41" i="35"/>
  <c r="G42" i="35"/>
  <c r="H42" i="35"/>
  <c r="I42" i="35"/>
  <c r="J42" i="35"/>
  <c r="K42" i="35"/>
  <c r="L42" i="35"/>
  <c r="M42" i="35"/>
  <c r="O42" i="35"/>
  <c r="P42" i="35"/>
  <c r="Q42" i="35"/>
  <c r="R42" i="35"/>
  <c r="S42" i="35"/>
  <c r="T42" i="35"/>
  <c r="U42" i="35"/>
  <c r="V42" i="35"/>
  <c r="W42" i="35"/>
  <c r="G43" i="35"/>
  <c r="H43" i="35"/>
  <c r="I43" i="35"/>
  <c r="J43" i="35"/>
  <c r="K43" i="35"/>
  <c r="L43" i="35"/>
  <c r="M43" i="35"/>
  <c r="O43" i="35"/>
  <c r="P43" i="35"/>
  <c r="Q43" i="35"/>
  <c r="R43" i="35"/>
  <c r="S43" i="35"/>
  <c r="T43" i="35"/>
  <c r="U43" i="35"/>
  <c r="V43" i="35"/>
  <c r="W43" i="35"/>
  <c r="G44" i="35"/>
  <c r="H44" i="35"/>
  <c r="I44" i="35"/>
  <c r="J44" i="35"/>
  <c r="K44" i="35"/>
  <c r="L44" i="35"/>
  <c r="M44" i="35"/>
  <c r="O44" i="35"/>
  <c r="P44" i="35"/>
  <c r="Q44" i="35"/>
  <c r="R44" i="35"/>
  <c r="S44" i="35"/>
  <c r="T44" i="35"/>
  <c r="U44" i="35"/>
  <c r="V44" i="35"/>
  <c r="W44" i="35"/>
  <c r="G45" i="35"/>
  <c r="H45" i="35"/>
  <c r="I45" i="35"/>
  <c r="J45" i="35"/>
  <c r="K45" i="35"/>
  <c r="L45" i="35"/>
  <c r="M45" i="35"/>
  <c r="O45" i="35"/>
  <c r="P45" i="35"/>
  <c r="Q45" i="35"/>
  <c r="R45" i="35"/>
  <c r="S45" i="35"/>
  <c r="T45" i="35"/>
  <c r="U45" i="35"/>
  <c r="V45" i="35"/>
  <c r="W45" i="35"/>
  <c r="G46" i="35"/>
  <c r="H46" i="35"/>
  <c r="I46" i="35"/>
  <c r="J46" i="35"/>
  <c r="K46" i="35"/>
  <c r="L46" i="35"/>
  <c r="M46" i="35"/>
  <c r="O46" i="35"/>
  <c r="P46" i="35"/>
  <c r="Q46" i="35"/>
  <c r="R46" i="35"/>
  <c r="S46" i="35"/>
  <c r="T46" i="35"/>
  <c r="U46" i="35"/>
  <c r="V46" i="35"/>
  <c r="W46" i="35"/>
  <c r="G47" i="35"/>
  <c r="H47" i="35"/>
  <c r="I47" i="35"/>
  <c r="J47" i="35"/>
  <c r="K47" i="35"/>
  <c r="L47" i="35"/>
  <c r="M47" i="35"/>
  <c r="O47" i="35"/>
  <c r="P47" i="35"/>
  <c r="Q47" i="35"/>
  <c r="R47" i="35"/>
  <c r="S47" i="35"/>
  <c r="T47" i="35"/>
  <c r="U47" i="35"/>
  <c r="V47" i="35"/>
  <c r="W47" i="35"/>
  <c r="G48" i="35"/>
  <c r="H48" i="35"/>
  <c r="I48" i="35"/>
  <c r="J48" i="35"/>
  <c r="K48" i="35"/>
  <c r="L48" i="35"/>
  <c r="M48" i="35"/>
  <c r="O48" i="35"/>
  <c r="P48" i="35"/>
  <c r="Q48" i="35"/>
  <c r="R48" i="35"/>
  <c r="S48" i="35"/>
  <c r="T48" i="35"/>
  <c r="U48" i="35"/>
  <c r="V48" i="35"/>
  <c r="W48" i="35"/>
  <c r="G49" i="35"/>
  <c r="H49" i="35"/>
  <c r="I49" i="35"/>
  <c r="J49" i="35"/>
  <c r="K49" i="35"/>
  <c r="L49" i="35"/>
  <c r="M49" i="35"/>
  <c r="O49" i="35"/>
  <c r="P49" i="35"/>
  <c r="Q49" i="35"/>
  <c r="R49" i="35"/>
  <c r="S49" i="35"/>
  <c r="T49" i="35"/>
  <c r="U49" i="35"/>
  <c r="V49" i="35"/>
  <c r="W49" i="35"/>
  <c r="G50" i="35"/>
  <c r="H50" i="35"/>
  <c r="I50" i="35"/>
  <c r="J50" i="35"/>
  <c r="K50" i="35"/>
  <c r="L50" i="35"/>
  <c r="M50" i="35"/>
  <c r="O50" i="35"/>
  <c r="P50" i="35"/>
  <c r="Q50" i="35"/>
  <c r="R50" i="35"/>
  <c r="S50" i="35"/>
  <c r="T50" i="35"/>
  <c r="U50" i="35"/>
  <c r="V50" i="35"/>
  <c r="W50" i="35"/>
  <c r="G51" i="35"/>
  <c r="H51" i="35"/>
  <c r="I51" i="35"/>
  <c r="J51" i="35"/>
  <c r="K51" i="35"/>
  <c r="L51" i="35"/>
  <c r="M51" i="35"/>
  <c r="O51" i="35"/>
  <c r="P51" i="35"/>
  <c r="Q51" i="35"/>
  <c r="R51" i="35"/>
  <c r="S51" i="35"/>
  <c r="T51" i="35"/>
  <c r="U51" i="35"/>
  <c r="V51" i="35"/>
  <c r="W51" i="35"/>
  <c r="G52" i="35"/>
  <c r="H52" i="35"/>
  <c r="I52" i="35"/>
  <c r="J52" i="35"/>
  <c r="K52" i="35"/>
  <c r="L52" i="35"/>
  <c r="M52" i="35"/>
  <c r="O52" i="35"/>
  <c r="P52" i="35"/>
  <c r="Q52" i="35"/>
  <c r="R52" i="35"/>
  <c r="S52" i="35"/>
  <c r="T52" i="35"/>
  <c r="U52" i="35"/>
  <c r="V52" i="35"/>
  <c r="W52" i="35"/>
  <c r="G53" i="35"/>
  <c r="H53" i="35"/>
  <c r="I53" i="35"/>
  <c r="J53" i="35"/>
  <c r="K53" i="35"/>
  <c r="L53" i="35"/>
  <c r="M53" i="35"/>
  <c r="O53" i="35"/>
  <c r="P53" i="35"/>
  <c r="Q53" i="35"/>
  <c r="R53" i="35"/>
  <c r="S53" i="35"/>
  <c r="T53" i="35"/>
  <c r="U53" i="35"/>
  <c r="V53" i="35"/>
  <c r="W53" i="35"/>
  <c r="G54" i="35"/>
  <c r="H54" i="35"/>
  <c r="I54" i="35"/>
  <c r="J54" i="35"/>
  <c r="K54" i="35"/>
  <c r="L54" i="35"/>
  <c r="M54" i="35"/>
  <c r="O54" i="35"/>
  <c r="P54" i="35"/>
  <c r="Q54" i="35"/>
  <c r="R54" i="35"/>
  <c r="S54" i="35"/>
  <c r="T54" i="35"/>
  <c r="U54" i="35"/>
  <c r="V54" i="35"/>
  <c r="W54" i="35"/>
  <c r="G55" i="35"/>
  <c r="H55" i="35"/>
  <c r="I55" i="35"/>
  <c r="J55" i="35"/>
  <c r="K55" i="35"/>
  <c r="L55" i="35"/>
  <c r="M55" i="35"/>
  <c r="O55" i="35"/>
  <c r="P55" i="35"/>
  <c r="Q55" i="35"/>
  <c r="R55" i="35"/>
  <c r="S55" i="35"/>
  <c r="T55" i="35"/>
  <c r="U55" i="35"/>
  <c r="V55" i="35"/>
  <c r="W55" i="35"/>
  <c r="G56" i="35"/>
  <c r="H56" i="35"/>
  <c r="I56" i="35"/>
  <c r="J56" i="35"/>
  <c r="K56" i="35"/>
  <c r="L56" i="35"/>
  <c r="M56" i="35"/>
  <c r="O56" i="35"/>
  <c r="P56" i="35"/>
  <c r="Q56" i="35"/>
  <c r="R56" i="35"/>
  <c r="S56" i="35"/>
  <c r="T56" i="35"/>
  <c r="U56" i="35"/>
  <c r="V56" i="35"/>
  <c r="W56" i="35"/>
  <c r="G57" i="35"/>
  <c r="H57" i="35"/>
  <c r="I57" i="35"/>
  <c r="J57" i="35"/>
  <c r="K57" i="35"/>
  <c r="L57" i="35"/>
  <c r="M57" i="35"/>
  <c r="O57" i="35"/>
  <c r="P57" i="35"/>
  <c r="Q57" i="35"/>
  <c r="R57" i="35"/>
  <c r="S57" i="35"/>
  <c r="T57" i="35"/>
  <c r="U57" i="35"/>
  <c r="V57" i="35"/>
  <c r="W57" i="35"/>
  <c r="G58" i="35"/>
  <c r="H58" i="35"/>
  <c r="I58" i="35"/>
  <c r="J58" i="35"/>
  <c r="K58" i="35"/>
  <c r="L58" i="35"/>
  <c r="M58" i="35"/>
  <c r="O58" i="35"/>
  <c r="P58" i="35"/>
  <c r="Q58" i="35"/>
  <c r="R58" i="35"/>
  <c r="S58" i="35"/>
  <c r="T58" i="35"/>
  <c r="U58" i="35"/>
  <c r="V58" i="35"/>
  <c r="W58" i="35"/>
  <c r="G59" i="35"/>
  <c r="H59" i="35"/>
  <c r="I59" i="35"/>
  <c r="J59" i="35"/>
  <c r="K59" i="35"/>
  <c r="L59" i="35"/>
  <c r="M59" i="35"/>
  <c r="O59" i="35"/>
  <c r="P59" i="35"/>
  <c r="Q59" i="35"/>
  <c r="R59" i="35"/>
  <c r="S59" i="35"/>
  <c r="T59" i="35"/>
  <c r="U59" i="35"/>
  <c r="V59" i="35"/>
  <c r="W59" i="35"/>
  <c r="G60" i="35"/>
  <c r="H60" i="35"/>
  <c r="I60" i="35"/>
  <c r="J60" i="35"/>
  <c r="K60" i="35"/>
  <c r="L60" i="35"/>
  <c r="M60" i="35"/>
  <c r="O60" i="35"/>
  <c r="P60" i="35"/>
  <c r="Q60" i="35"/>
  <c r="R60" i="35"/>
  <c r="S60" i="35"/>
  <c r="T60" i="35"/>
  <c r="U60" i="35"/>
  <c r="V60" i="35"/>
  <c r="W60" i="35"/>
  <c r="G61" i="35"/>
  <c r="H61" i="35"/>
  <c r="I61" i="35"/>
  <c r="J61" i="35"/>
  <c r="K61" i="35"/>
  <c r="L61" i="35"/>
  <c r="M61" i="35"/>
  <c r="O61" i="35"/>
  <c r="P61" i="35"/>
  <c r="Q61" i="35"/>
  <c r="R61" i="35"/>
  <c r="S61" i="35"/>
  <c r="T61" i="35"/>
  <c r="U61" i="35"/>
  <c r="V61" i="35"/>
  <c r="W61" i="35"/>
  <c r="G62" i="35"/>
  <c r="H62" i="35"/>
  <c r="I62" i="35"/>
  <c r="J62" i="35"/>
  <c r="K62" i="35"/>
  <c r="L62" i="35"/>
  <c r="M62" i="35"/>
  <c r="O62" i="35"/>
  <c r="P62" i="35"/>
  <c r="Q62" i="35"/>
  <c r="R62" i="35"/>
  <c r="S62" i="35"/>
  <c r="T62" i="35"/>
  <c r="U62" i="35"/>
  <c r="V62" i="35"/>
  <c r="W62" i="35"/>
  <c r="G63" i="35"/>
  <c r="H63" i="35"/>
  <c r="I63" i="35"/>
  <c r="J63" i="35"/>
  <c r="K63" i="35"/>
  <c r="L63" i="35"/>
  <c r="M63" i="35"/>
  <c r="O63" i="35"/>
  <c r="P63" i="35"/>
  <c r="Q63" i="35"/>
  <c r="R63" i="35"/>
  <c r="S63" i="35"/>
  <c r="T63" i="35"/>
  <c r="U63" i="35"/>
  <c r="V63" i="35"/>
  <c r="W63" i="35"/>
  <c r="G64" i="35"/>
  <c r="H64" i="35"/>
  <c r="I64" i="35"/>
  <c r="J64" i="35"/>
  <c r="K64" i="35"/>
  <c r="L64" i="35"/>
  <c r="M64" i="35"/>
  <c r="O64" i="35"/>
  <c r="P64" i="35"/>
  <c r="Q64" i="35"/>
  <c r="R64" i="35"/>
  <c r="S64" i="35"/>
  <c r="T64" i="35"/>
  <c r="U64" i="35"/>
  <c r="V64" i="35"/>
  <c r="W64" i="35"/>
  <c r="G65" i="35"/>
  <c r="H65" i="35"/>
  <c r="I65" i="35"/>
  <c r="J65" i="35"/>
  <c r="K65" i="35"/>
  <c r="L65" i="35"/>
  <c r="M65" i="35"/>
  <c r="O65" i="35"/>
  <c r="P65" i="35"/>
  <c r="Q65" i="35"/>
  <c r="R65" i="35"/>
  <c r="S65" i="35"/>
  <c r="T65" i="35"/>
  <c r="U65" i="35"/>
  <c r="V65" i="35"/>
  <c r="W65" i="35"/>
  <c r="G66" i="35"/>
  <c r="H66" i="35"/>
  <c r="I66" i="35"/>
  <c r="J66" i="35"/>
  <c r="K66" i="35"/>
  <c r="L66" i="35"/>
  <c r="M66" i="35"/>
  <c r="O66" i="35"/>
  <c r="P66" i="35"/>
  <c r="Q66" i="35"/>
  <c r="R66" i="35"/>
  <c r="S66" i="35"/>
  <c r="T66" i="35"/>
  <c r="U66" i="35"/>
  <c r="V66" i="35"/>
  <c r="W66" i="35"/>
  <c r="G67" i="35"/>
  <c r="H67" i="35"/>
  <c r="I67" i="35"/>
  <c r="J67" i="35"/>
  <c r="K67" i="35"/>
  <c r="L67" i="35"/>
  <c r="M67" i="35"/>
  <c r="O67" i="35"/>
  <c r="P67" i="35"/>
  <c r="Q67" i="35"/>
  <c r="R67" i="35"/>
  <c r="S67" i="35"/>
  <c r="T67" i="35"/>
  <c r="U67" i="35"/>
  <c r="V67" i="35"/>
  <c r="W67" i="35"/>
  <c r="G68" i="35"/>
  <c r="H68" i="35"/>
  <c r="I68" i="35"/>
  <c r="J68" i="35"/>
  <c r="K68" i="35"/>
  <c r="L68" i="35"/>
  <c r="M68" i="35"/>
  <c r="O68" i="35"/>
  <c r="P68" i="35"/>
  <c r="Q68" i="35"/>
  <c r="R68" i="35"/>
  <c r="S68" i="35"/>
  <c r="T68" i="35"/>
  <c r="U68" i="35"/>
  <c r="V68" i="35"/>
  <c r="W68" i="35"/>
  <c r="G69" i="35"/>
  <c r="H69" i="35"/>
  <c r="I69" i="35"/>
  <c r="J69" i="35"/>
  <c r="K69" i="35"/>
  <c r="L69" i="35"/>
  <c r="M69" i="35"/>
  <c r="O69" i="35"/>
  <c r="P69" i="35"/>
  <c r="Q69" i="35"/>
  <c r="R69" i="35"/>
  <c r="S69" i="35"/>
  <c r="T69" i="35"/>
  <c r="U69" i="35"/>
  <c r="V69" i="35"/>
  <c r="W69" i="35"/>
  <c r="G70" i="35"/>
  <c r="H70" i="35"/>
  <c r="I70" i="35"/>
  <c r="J70" i="35"/>
  <c r="K70" i="35"/>
  <c r="L70" i="35"/>
  <c r="M70" i="35"/>
  <c r="O70" i="35"/>
  <c r="P70" i="35"/>
  <c r="Q70" i="35"/>
  <c r="R70" i="35"/>
  <c r="S70" i="35"/>
  <c r="T70" i="35"/>
  <c r="U70" i="35"/>
  <c r="V70" i="35"/>
  <c r="W70" i="35"/>
  <c r="G71" i="35"/>
  <c r="H71" i="35"/>
  <c r="I71" i="35"/>
  <c r="J71" i="35"/>
  <c r="K71" i="35"/>
  <c r="L71" i="35"/>
  <c r="M71" i="35"/>
  <c r="O71" i="35"/>
  <c r="P71" i="35"/>
  <c r="Q71" i="35"/>
  <c r="R71" i="35"/>
  <c r="S71" i="35"/>
  <c r="T71" i="35"/>
  <c r="U71" i="35"/>
  <c r="V71" i="35"/>
  <c r="W71" i="35"/>
  <c r="G72" i="35"/>
  <c r="H72" i="35"/>
  <c r="I72" i="35"/>
  <c r="J72" i="35"/>
  <c r="K72" i="35"/>
  <c r="L72" i="35"/>
  <c r="M72" i="35"/>
  <c r="O72" i="35"/>
  <c r="P72" i="35"/>
  <c r="Q72" i="35"/>
  <c r="R72" i="35"/>
  <c r="S72" i="35"/>
  <c r="T72" i="35"/>
  <c r="U72" i="35"/>
  <c r="V72" i="35"/>
  <c r="W72" i="35"/>
  <c r="G73" i="35"/>
  <c r="H73" i="35"/>
  <c r="I73" i="35"/>
  <c r="J73" i="35"/>
  <c r="K73" i="35"/>
  <c r="L73" i="35"/>
  <c r="M73" i="35"/>
  <c r="O73" i="35"/>
  <c r="P73" i="35"/>
  <c r="Q73" i="35"/>
  <c r="R73" i="35"/>
  <c r="S73" i="35"/>
  <c r="T73" i="35"/>
  <c r="U73" i="35"/>
  <c r="V73" i="35"/>
  <c r="W73" i="35"/>
  <c r="G74" i="35"/>
  <c r="H74" i="35"/>
  <c r="I74" i="35"/>
  <c r="J74" i="35"/>
  <c r="K74" i="35"/>
  <c r="L74" i="35"/>
  <c r="M74" i="35"/>
  <c r="O74" i="35"/>
  <c r="P74" i="35"/>
  <c r="Q74" i="35"/>
  <c r="R74" i="35"/>
  <c r="S74" i="35"/>
  <c r="T74" i="35"/>
  <c r="U74" i="35"/>
  <c r="V74" i="35"/>
  <c r="W74" i="35"/>
  <c r="G75" i="35"/>
  <c r="H75" i="35"/>
  <c r="I75" i="35"/>
  <c r="J75" i="35"/>
  <c r="K75" i="35"/>
  <c r="L75" i="35"/>
  <c r="M75" i="35"/>
  <c r="O75" i="35"/>
  <c r="P75" i="35"/>
  <c r="Q75" i="35"/>
  <c r="R75" i="35"/>
  <c r="S75" i="35"/>
  <c r="T75" i="35"/>
  <c r="U75" i="35"/>
  <c r="V75" i="35"/>
  <c r="W75" i="35"/>
  <c r="G76" i="35"/>
  <c r="H76" i="35"/>
  <c r="I76" i="35"/>
  <c r="J76" i="35"/>
  <c r="K76" i="35"/>
  <c r="L76" i="35"/>
  <c r="M76" i="35"/>
  <c r="O76" i="35"/>
  <c r="P76" i="35"/>
  <c r="Q76" i="35"/>
  <c r="R76" i="35"/>
  <c r="S76" i="35"/>
  <c r="T76" i="35"/>
  <c r="U76" i="35"/>
  <c r="V76" i="35"/>
  <c r="W76" i="35"/>
  <c r="G77" i="35"/>
  <c r="H77" i="35"/>
  <c r="I77" i="35"/>
  <c r="J77" i="35"/>
  <c r="K77" i="35"/>
  <c r="L77" i="35"/>
  <c r="M77" i="35"/>
  <c r="O77" i="35"/>
  <c r="P77" i="35"/>
  <c r="Q77" i="35"/>
  <c r="R77" i="35"/>
  <c r="S77" i="35"/>
  <c r="T77" i="35"/>
  <c r="U77" i="35"/>
  <c r="V77" i="35"/>
  <c r="W77" i="35"/>
  <c r="G78" i="35"/>
  <c r="H78" i="35"/>
  <c r="I78" i="35"/>
  <c r="J78" i="35"/>
  <c r="K78" i="35"/>
  <c r="L78" i="35"/>
  <c r="M78" i="35"/>
  <c r="O78" i="35"/>
  <c r="P78" i="35"/>
  <c r="Q78" i="35"/>
  <c r="R78" i="35"/>
  <c r="S78" i="35"/>
  <c r="T78" i="35"/>
  <c r="U78" i="35"/>
  <c r="V78" i="35"/>
  <c r="W78" i="35"/>
  <c r="G79" i="35"/>
  <c r="H79" i="35"/>
  <c r="I79" i="35"/>
  <c r="J79" i="35"/>
  <c r="K79" i="35"/>
  <c r="L79" i="35"/>
  <c r="M79" i="35"/>
  <c r="O79" i="35"/>
  <c r="P79" i="35"/>
  <c r="Q79" i="35"/>
  <c r="R79" i="35"/>
  <c r="S79" i="35"/>
  <c r="T79" i="35"/>
  <c r="U79" i="35"/>
  <c r="V79" i="35"/>
  <c r="W79" i="35"/>
  <c r="G80" i="35"/>
  <c r="H80" i="35"/>
  <c r="I80" i="35"/>
  <c r="J80" i="35"/>
  <c r="K80" i="35"/>
  <c r="L80" i="35"/>
  <c r="M80" i="35"/>
  <c r="O80" i="35"/>
  <c r="P80" i="35"/>
  <c r="Q80" i="35"/>
  <c r="R80" i="35"/>
  <c r="S80" i="35"/>
  <c r="T80" i="35"/>
  <c r="U80" i="35"/>
  <c r="V80" i="35"/>
  <c r="W80" i="35"/>
  <c r="G81" i="35"/>
  <c r="H81" i="35"/>
  <c r="I81" i="35"/>
  <c r="J81" i="35"/>
  <c r="K81" i="35"/>
  <c r="L81" i="35"/>
  <c r="M81" i="35"/>
  <c r="O81" i="35"/>
  <c r="P81" i="35"/>
  <c r="Q81" i="35"/>
  <c r="R81" i="35"/>
  <c r="S81" i="35"/>
  <c r="T81" i="35"/>
  <c r="U81" i="35"/>
  <c r="V81" i="35"/>
  <c r="W81" i="35"/>
  <c r="G82" i="35"/>
  <c r="H82" i="35"/>
  <c r="I82" i="35"/>
  <c r="J82" i="35"/>
  <c r="K82" i="35"/>
  <c r="L82" i="35"/>
  <c r="M82" i="35"/>
  <c r="O82" i="35"/>
  <c r="P82" i="35"/>
  <c r="Q82" i="35"/>
  <c r="R82" i="35"/>
  <c r="S82" i="35"/>
  <c r="T82" i="35"/>
  <c r="U82" i="35"/>
  <c r="V82" i="35"/>
  <c r="W82" i="35"/>
  <c r="G83" i="35"/>
  <c r="H83" i="35"/>
  <c r="I83" i="35"/>
  <c r="J83" i="35"/>
  <c r="K83" i="35"/>
  <c r="L83" i="35"/>
  <c r="M83" i="35"/>
  <c r="O83" i="35"/>
  <c r="P83" i="35"/>
  <c r="Q83" i="35"/>
  <c r="R83" i="35"/>
  <c r="S83" i="35"/>
  <c r="T83" i="35"/>
  <c r="U83" i="35"/>
  <c r="V83" i="35"/>
  <c r="W83" i="35"/>
  <c r="G84" i="35"/>
  <c r="H84" i="35"/>
  <c r="I84" i="35"/>
  <c r="J84" i="35"/>
  <c r="K84" i="35"/>
  <c r="L84" i="35"/>
  <c r="M84" i="35"/>
  <c r="O84" i="35"/>
  <c r="P84" i="35"/>
  <c r="Q84" i="35"/>
  <c r="R84" i="35"/>
  <c r="S84" i="35"/>
  <c r="T84" i="35"/>
  <c r="U84" i="35"/>
  <c r="V84" i="35"/>
  <c r="W84" i="35"/>
  <c r="G85" i="35"/>
  <c r="H85" i="35"/>
  <c r="I85" i="35"/>
  <c r="J85" i="35"/>
  <c r="K85" i="35"/>
  <c r="L85" i="35"/>
  <c r="M85" i="35"/>
  <c r="O85" i="35"/>
  <c r="P85" i="35"/>
  <c r="Q85" i="35"/>
  <c r="R85" i="35"/>
  <c r="S85" i="35"/>
  <c r="T85" i="35"/>
  <c r="U85" i="35"/>
  <c r="V85" i="35"/>
  <c r="W85" i="35"/>
  <c r="G86" i="35"/>
  <c r="H86" i="35"/>
  <c r="I86" i="35"/>
  <c r="J86" i="35"/>
  <c r="K86" i="35"/>
  <c r="L86" i="35"/>
  <c r="M86" i="35"/>
  <c r="O86" i="35"/>
  <c r="P86" i="35"/>
  <c r="Q86" i="35"/>
  <c r="R86" i="35"/>
  <c r="S86" i="35"/>
  <c r="T86" i="35"/>
  <c r="U86" i="35"/>
  <c r="V86" i="35"/>
  <c r="W86" i="35"/>
  <c r="G87" i="35"/>
  <c r="H87" i="35"/>
  <c r="I87" i="35"/>
  <c r="J87" i="35"/>
  <c r="K87" i="35"/>
  <c r="L87" i="35"/>
  <c r="M87" i="35"/>
  <c r="O87" i="35"/>
  <c r="P87" i="35"/>
  <c r="Q87" i="35"/>
  <c r="R87" i="35"/>
  <c r="S87" i="35"/>
  <c r="T87" i="35"/>
  <c r="U87" i="35"/>
  <c r="V87" i="35"/>
  <c r="W87" i="35"/>
  <c r="G88" i="35"/>
  <c r="H88" i="35"/>
  <c r="I88" i="35"/>
  <c r="J88" i="35"/>
  <c r="K88" i="35"/>
  <c r="L88" i="35"/>
  <c r="M88" i="35"/>
  <c r="O88" i="35"/>
  <c r="P88" i="35"/>
  <c r="Q88" i="35"/>
  <c r="R88" i="35"/>
  <c r="S88" i="35"/>
  <c r="T88" i="35"/>
  <c r="U88" i="35"/>
  <c r="V88" i="35"/>
  <c r="W88" i="35"/>
  <c r="G89" i="35"/>
  <c r="H89" i="35"/>
  <c r="I89" i="35"/>
  <c r="J89" i="35"/>
  <c r="K89" i="35"/>
  <c r="L89" i="35"/>
  <c r="M89" i="35"/>
  <c r="O89" i="35"/>
  <c r="P89" i="35"/>
  <c r="Q89" i="35"/>
  <c r="R89" i="35"/>
  <c r="S89" i="35"/>
  <c r="T89" i="35"/>
  <c r="U89" i="35"/>
  <c r="V89" i="35"/>
  <c r="W89" i="35"/>
  <c r="G90" i="35"/>
  <c r="H90" i="35"/>
  <c r="I90" i="35"/>
  <c r="J90" i="35"/>
  <c r="K90" i="35"/>
  <c r="L90" i="35"/>
  <c r="M90" i="35"/>
  <c r="O90" i="35"/>
  <c r="P90" i="35"/>
  <c r="Q90" i="35"/>
  <c r="R90" i="35"/>
  <c r="S90" i="35"/>
  <c r="T90" i="35"/>
  <c r="U90" i="35"/>
  <c r="V90" i="35"/>
  <c r="W90" i="35"/>
  <c r="G91" i="35"/>
  <c r="H91" i="35"/>
  <c r="I91" i="35"/>
  <c r="J91" i="35"/>
  <c r="K91" i="35"/>
  <c r="L91" i="35"/>
  <c r="M91" i="35"/>
  <c r="O91" i="35"/>
  <c r="P91" i="35"/>
  <c r="Q91" i="35"/>
  <c r="R91" i="35"/>
  <c r="S91" i="35"/>
  <c r="T91" i="35"/>
  <c r="U91" i="35"/>
  <c r="V91" i="35"/>
  <c r="W91" i="35"/>
  <c r="G92" i="35"/>
  <c r="H92" i="35"/>
  <c r="I92" i="35"/>
  <c r="J92" i="35"/>
  <c r="K92" i="35"/>
  <c r="L92" i="35"/>
  <c r="M92" i="35"/>
  <c r="O92" i="35"/>
  <c r="P92" i="35"/>
  <c r="Q92" i="35"/>
  <c r="R92" i="35"/>
  <c r="S92" i="35"/>
  <c r="T92" i="35"/>
  <c r="U92" i="35"/>
  <c r="V92" i="35"/>
  <c r="W92" i="35"/>
  <c r="G93" i="35"/>
  <c r="H93" i="35"/>
  <c r="I93" i="35"/>
  <c r="J93" i="35"/>
  <c r="K93" i="35"/>
  <c r="L93" i="35"/>
  <c r="M93" i="35"/>
  <c r="O93" i="35"/>
  <c r="P93" i="35"/>
  <c r="Q93" i="35"/>
  <c r="R93" i="35"/>
  <c r="S93" i="35"/>
  <c r="T93" i="35"/>
  <c r="U93" i="35"/>
  <c r="V93" i="35"/>
  <c r="W93" i="35"/>
  <c r="G94" i="35"/>
  <c r="H94" i="35"/>
  <c r="I94" i="35"/>
  <c r="J94" i="35"/>
  <c r="K94" i="35"/>
  <c r="L94" i="35"/>
  <c r="M94" i="35"/>
  <c r="O94" i="35"/>
  <c r="P94" i="35"/>
  <c r="Q94" i="35"/>
  <c r="R94" i="35"/>
  <c r="S94" i="35"/>
  <c r="T94" i="35"/>
  <c r="U94" i="35"/>
  <c r="V94" i="35"/>
  <c r="W94" i="35"/>
  <c r="G95" i="35"/>
  <c r="H95" i="35"/>
  <c r="I95" i="35"/>
  <c r="J95" i="35"/>
  <c r="K95" i="35"/>
  <c r="L95" i="35"/>
  <c r="M95" i="35"/>
  <c r="O95" i="35"/>
  <c r="P95" i="35"/>
  <c r="Q95" i="35"/>
  <c r="R95" i="35"/>
  <c r="S95" i="35"/>
  <c r="T95" i="35"/>
  <c r="U95" i="35"/>
  <c r="V95" i="35"/>
  <c r="W95" i="35"/>
  <c r="G96" i="35"/>
  <c r="H96" i="35"/>
  <c r="I96" i="35"/>
  <c r="J96" i="35"/>
  <c r="K96" i="35"/>
  <c r="L96" i="35"/>
  <c r="M96" i="35"/>
  <c r="O96" i="35"/>
  <c r="P96" i="35"/>
  <c r="Q96" i="35"/>
  <c r="R96" i="35"/>
  <c r="S96" i="35"/>
  <c r="T96" i="35"/>
  <c r="U96" i="35"/>
  <c r="V96" i="35"/>
  <c r="W96" i="35"/>
  <c r="G97" i="35"/>
  <c r="H97" i="35"/>
  <c r="I97" i="35"/>
  <c r="J97" i="35"/>
  <c r="K97" i="35"/>
  <c r="L97" i="35"/>
  <c r="M97" i="35"/>
  <c r="O97" i="35"/>
  <c r="P97" i="35"/>
  <c r="Q97" i="35"/>
  <c r="R97" i="35"/>
  <c r="S97" i="35"/>
  <c r="T97" i="35"/>
  <c r="U97" i="35"/>
  <c r="V97" i="35"/>
  <c r="W97" i="35"/>
  <c r="G98" i="35"/>
  <c r="H98" i="35"/>
  <c r="I98" i="35"/>
  <c r="J98" i="35"/>
  <c r="K98" i="35"/>
  <c r="L98" i="35"/>
  <c r="M98" i="35"/>
  <c r="O98" i="35"/>
  <c r="P98" i="35"/>
  <c r="Q98" i="35"/>
  <c r="R98" i="35"/>
  <c r="S98" i="35"/>
  <c r="T98" i="35"/>
  <c r="U98" i="35"/>
  <c r="V98" i="35"/>
  <c r="W98" i="35"/>
  <c r="G99" i="35"/>
  <c r="H99" i="35"/>
  <c r="I99" i="35"/>
  <c r="J99" i="35"/>
  <c r="K99" i="35"/>
  <c r="L99" i="35"/>
  <c r="M99" i="35"/>
  <c r="O99" i="35"/>
  <c r="P99" i="35"/>
  <c r="Q99" i="35"/>
  <c r="R99" i="35"/>
  <c r="S99" i="35"/>
  <c r="T99" i="35"/>
  <c r="U99" i="35"/>
  <c r="V99" i="35"/>
  <c r="W99" i="35"/>
  <c r="G100" i="35"/>
  <c r="H100" i="35"/>
  <c r="I100" i="35"/>
  <c r="J100" i="35"/>
  <c r="K100" i="35"/>
  <c r="L100" i="35"/>
  <c r="M100" i="35"/>
  <c r="O100" i="35"/>
  <c r="P100" i="35"/>
  <c r="Q100" i="35"/>
  <c r="R100" i="35"/>
  <c r="S100" i="35"/>
  <c r="T100" i="35"/>
  <c r="U100" i="35"/>
  <c r="V100" i="35"/>
  <c r="W100" i="35"/>
  <c r="G101" i="35"/>
  <c r="H101" i="35"/>
  <c r="I101" i="35"/>
  <c r="J101" i="35"/>
  <c r="K101" i="35"/>
  <c r="L101" i="35"/>
  <c r="M101" i="35"/>
  <c r="O101" i="35"/>
  <c r="P101" i="35"/>
  <c r="Q101" i="35"/>
  <c r="R101" i="35"/>
  <c r="S101" i="35"/>
  <c r="T101" i="35"/>
  <c r="U101" i="35"/>
  <c r="V101" i="35"/>
  <c r="W101" i="35"/>
  <c r="G102" i="35"/>
  <c r="H102" i="35"/>
  <c r="I102" i="35"/>
  <c r="J102" i="35"/>
  <c r="K102" i="35"/>
  <c r="L102" i="35"/>
  <c r="M102" i="35"/>
  <c r="O102" i="35"/>
  <c r="P102" i="35"/>
  <c r="Q102" i="35"/>
  <c r="R102" i="35"/>
  <c r="S102" i="35"/>
  <c r="T102" i="35"/>
  <c r="U102" i="35"/>
  <c r="V102" i="35"/>
  <c r="W102" i="35"/>
  <c r="G103" i="35"/>
  <c r="H103" i="35"/>
  <c r="I103" i="35"/>
  <c r="J103" i="35"/>
  <c r="K103" i="35"/>
  <c r="L103" i="35"/>
  <c r="M103" i="35"/>
  <c r="O103" i="35"/>
  <c r="P103" i="35"/>
  <c r="Q103" i="35"/>
  <c r="R103" i="35"/>
  <c r="S103" i="35"/>
  <c r="T103" i="35"/>
  <c r="U103" i="35"/>
  <c r="V103" i="35"/>
  <c r="W103" i="35"/>
  <c r="G104" i="35"/>
  <c r="H104" i="35"/>
  <c r="I104" i="35"/>
  <c r="J104" i="35"/>
  <c r="K104" i="35"/>
  <c r="L104" i="35"/>
  <c r="M104" i="35"/>
  <c r="O104" i="35"/>
  <c r="P104" i="35"/>
  <c r="Q104" i="35"/>
  <c r="R104" i="35"/>
  <c r="S104" i="35"/>
  <c r="T104" i="35"/>
  <c r="U104" i="35"/>
  <c r="V104" i="35"/>
  <c r="W104" i="35"/>
  <c r="G105" i="35"/>
  <c r="H105" i="35"/>
  <c r="I105" i="35"/>
  <c r="J105" i="35"/>
  <c r="K105" i="35"/>
  <c r="L105" i="35"/>
  <c r="M105" i="35"/>
  <c r="O105" i="35"/>
  <c r="P105" i="35"/>
  <c r="Q105" i="35"/>
  <c r="R105" i="35"/>
  <c r="S105" i="35"/>
  <c r="T105" i="35"/>
  <c r="U105" i="35"/>
  <c r="V105" i="35"/>
  <c r="W105" i="35"/>
  <c r="G106" i="35"/>
  <c r="H106" i="35"/>
  <c r="I106" i="35"/>
  <c r="J106" i="35"/>
  <c r="K106" i="35"/>
  <c r="L106" i="35"/>
  <c r="M106" i="35"/>
  <c r="O106" i="35"/>
  <c r="P106" i="35"/>
  <c r="Q106" i="35"/>
  <c r="R106" i="35"/>
  <c r="S106" i="35"/>
  <c r="T106" i="35"/>
  <c r="U106" i="35"/>
  <c r="V106" i="35"/>
  <c r="W106" i="35"/>
  <c r="G107" i="35"/>
  <c r="H107" i="35"/>
  <c r="I107" i="35"/>
  <c r="J107" i="35"/>
  <c r="K107" i="35"/>
  <c r="L107" i="35"/>
  <c r="M107" i="35"/>
  <c r="O107" i="35"/>
  <c r="P107" i="35"/>
  <c r="Q107" i="35"/>
  <c r="R107" i="35"/>
  <c r="S107" i="35"/>
  <c r="T107" i="35"/>
  <c r="U107" i="35"/>
  <c r="V107" i="35"/>
  <c r="W107" i="35"/>
  <c r="G108" i="35"/>
  <c r="H108" i="35"/>
  <c r="I108" i="35"/>
  <c r="J108" i="35"/>
  <c r="K108" i="35"/>
  <c r="L108" i="35"/>
  <c r="M108" i="35"/>
  <c r="O108" i="35"/>
  <c r="P108" i="35"/>
  <c r="Q108" i="35"/>
  <c r="R108" i="35"/>
  <c r="S108" i="35"/>
  <c r="T108" i="35"/>
  <c r="U108" i="35"/>
  <c r="V108" i="35"/>
  <c r="W108" i="35"/>
  <c r="G109" i="35"/>
  <c r="H109" i="35"/>
  <c r="I109" i="35"/>
  <c r="J109" i="35"/>
  <c r="K109" i="35"/>
  <c r="L109" i="35"/>
  <c r="M109" i="35"/>
  <c r="O109" i="35"/>
  <c r="P109" i="35"/>
  <c r="Q109" i="35"/>
  <c r="R109" i="35"/>
  <c r="S109" i="35"/>
  <c r="T109" i="35"/>
  <c r="U109" i="35"/>
  <c r="V109" i="35"/>
  <c r="W109" i="35"/>
  <c r="G110" i="35"/>
  <c r="H110" i="35"/>
  <c r="I110" i="35"/>
  <c r="J110" i="35"/>
  <c r="K110" i="35"/>
  <c r="L110" i="35"/>
  <c r="M110" i="35"/>
  <c r="O110" i="35"/>
  <c r="P110" i="35"/>
  <c r="Q110" i="35"/>
  <c r="R110" i="35"/>
  <c r="S110" i="35"/>
  <c r="T110" i="35"/>
  <c r="U110" i="35"/>
  <c r="V110" i="35"/>
  <c r="W110" i="35"/>
  <c r="G111" i="35"/>
  <c r="H111" i="35"/>
  <c r="I111" i="35"/>
  <c r="J111" i="35"/>
  <c r="K111" i="35"/>
  <c r="L111" i="35"/>
  <c r="M111" i="35"/>
  <c r="O111" i="35"/>
  <c r="P111" i="35"/>
  <c r="Q111" i="35"/>
  <c r="R111" i="35"/>
  <c r="S111" i="35"/>
  <c r="T111" i="35"/>
  <c r="U111" i="35"/>
  <c r="V111" i="35"/>
  <c r="W111" i="35"/>
  <c r="G112" i="35"/>
  <c r="H112" i="35"/>
  <c r="I112" i="35"/>
  <c r="J112" i="35"/>
  <c r="K112" i="35"/>
  <c r="L112" i="35"/>
  <c r="M112" i="35"/>
  <c r="O112" i="35"/>
  <c r="P112" i="35"/>
  <c r="Q112" i="35"/>
  <c r="R112" i="35"/>
  <c r="S112" i="35"/>
  <c r="T112" i="35"/>
  <c r="U112" i="35"/>
  <c r="V112" i="35"/>
  <c r="W112" i="35"/>
  <c r="G113" i="35"/>
  <c r="H113" i="35"/>
  <c r="I113" i="35"/>
  <c r="J113" i="35"/>
  <c r="K113" i="35"/>
  <c r="L113" i="35"/>
  <c r="M113" i="35"/>
  <c r="O113" i="35"/>
  <c r="P113" i="35"/>
  <c r="Q113" i="35"/>
  <c r="R113" i="35"/>
  <c r="S113" i="35"/>
  <c r="T113" i="35"/>
  <c r="U113" i="35"/>
  <c r="V113" i="35"/>
  <c r="W113" i="35"/>
  <c r="G114" i="35"/>
  <c r="H114" i="35"/>
  <c r="I114" i="35"/>
  <c r="J114" i="35"/>
  <c r="K114" i="35"/>
  <c r="L114" i="35"/>
  <c r="M114" i="35"/>
  <c r="O114" i="35"/>
  <c r="P114" i="35"/>
  <c r="Q114" i="35"/>
  <c r="R114" i="35"/>
  <c r="S114" i="35"/>
  <c r="T114" i="35"/>
  <c r="U114" i="35"/>
  <c r="V114" i="35"/>
  <c r="W114" i="35"/>
  <c r="G115" i="35"/>
  <c r="H115" i="35"/>
  <c r="I115" i="35"/>
  <c r="J115" i="35"/>
  <c r="K115" i="35"/>
  <c r="L115" i="35"/>
  <c r="M115" i="35"/>
  <c r="O115" i="35"/>
  <c r="P115" i="35"/>
  <c r="Q115" i="35"/>
  <c r="R115" i="35"/>
  <c r="S115" i="35"/>
  <c r="T115" i="35"/>
  <c r="U115" i="35"/>
  <c r="V115" i="35"/>
  <c r="W115" i="35"/>
  <c r="G116" i="35"/>
  <c r="H116" i="35"/>
  <c r="I116" i="35"/>
  <c r="J116" i="35"/>
  <c r="K116" i="35"/>
  <c r="L116" i="35"/>
  <c r="M116" i="35"/>
  <c r="O116" i="35"/>
  <c r="P116" i="35"/>
  <c r="Q116" i="35"/>
  <c r="R116" i="35"/>
  <c r="S116" i="35"/>
  <c r="T116" i="35"/>
  <c r="U116" i="35"/>
  <c r="V116" i="35"/>
  <c r="W116" i="35"/>
  <c r="G117" i="35"/>
  <c r="H117" i="35"/>
  <c r="I117" i="35"/>
  <c r="J117" i="35"/>
  <c r="K117" i="35"/>
  <c r="L117" i="35"/>
  <c r="M117" i="35"/>
  <c r="O117" i="35"/>
  <c r="P117" i="35"/>
  <c r="Q117" i="35"/>
  <c r="R117" i="35"/>
  <c r="S117" i="35"/>
  <c r="T117" i="35"/>
  <c r="U117" i="35"/>
  <c r="V117" i="35"/>
  <c r="W117" i="35"/>
  <c r="G118" i="35"/>
  <c r="H118" i="35"/>
  <c r="I118" i="35"/>
  <c r="J118" i="35"/>
  <c r="K118" i="35"/>
  <c r="L118" i="35"/>
  <c r="M118" i="35"/>
  <c r="O118" i="35"/>
  <c r="P118" i="35"/>
  <c r="Q118" i="35"/>
  <c r="R118" i="35"/>
  <c r="S118" i="35"/>
  <c r="T118" i="35"/>
  <c r="U118" i="35"/>
  <c r="V118" i="35"/>
  <c r="W118" i="35"/>
  <c r="G119" i="35"/>
  <c r="H119" i="35"/>
  <c r="I119" i="35"/>
  <c r="J119" i="35"/>
  <c r="K119" i="35"/>
  <c r="L119" i="35"/>
  <c r="M119" i="35"/>
  <c r="O119" i="35"/>
  <c r="P119" i="35"/>
  <c r="Q119" i="35"/>
  <c r="R119" i="35"/>
  <c r="S119" i="35"/>
  <c r="T119" i="35"/>
  <c r="U119" i="35"/>
  <c r="V119" i="35"/>
  <c r="W119" i="35"/>
  <c r="G120" i="35"/>
  <c r="H120" i="35"/>
  <c r="I120" i="35"/>
  <c r="J120" i="35"/>
  <c r="K120" i="35"/>
  <c r="L120" i="35"/>
  <c r="M120" i="35"/>
  <c r="O120" i="35"/>
  <c r="P120" i="35"/>
  <c r="Q120" i="35"/>
  <c r="R120" i="35"/>
  <c r="S120" i="35"/>
  <c r="T120" i="35"/>
  <c r="U120" i="35"/>
  <c r="V120" i="35"/>
  <c r="W120" i="35"/>
  <c r="G121" i="35"/>
  <c r="H121" i="35"/>
  <c r="I121" i="35"/>
  <c r="J121" i="35"/>
  <c r="K121" i="35"/>
  <c r="L121" i="35"/>
  <c r="M121" i="35"/>
  <c r="O121" i="35"/>
  <c r="P121" i="35"/>
  <c r="Q121" i="35"/>
  <c r="R121" i="35"/>
  <c r="S121" i="35"/>
  <c r="T121" i="35"/>
  <c r="U121" i="35"/>
  <c r="V121" i="35"/>
  <c r="W121" i="35"/>
  <c r="G122" i="35"/>
  <c r="H122" i="35"/>
  <c r="I122" i="35"/>
  <c r="J122" i="35"/>
  <c r="K122" i="35"/>
  <c r="L122" i="35"/>
  <c r="M122" i="35"/>
  <c r="O122" i="35"/>
  <c r="P122" i="35"/>
  <c r="Q122" i="35"/>
  <c r="R122" i="35"/>
  <c r="S122" i="35"/>
  <c r="T122" i="35"/>
  <c r="U122" i="35"/>
  <c r="V122" i="35"/>
  <c r="W122" i="35"/>
  <c r="G123" i="35"/>
  <c r="H123" i="35"/>
  <c r="I123" i="35"/>
  <c r="J123" i="35"/>
  <c r="K123" i="35"/>
  <c r="L123" i="35"/>
  <c r="M123" i="35"/>
  <c r="O123" i="35"/>
  <c r="P123" i="35"/>
  <c r="Q123" i="35"/>
  <c r="R123" i="35"/>
  <c r="S123" i="35"/>
  <c r="T123" i="35"/>
  <c r="U123" i="35"/>
  <c r="V123" i="35"/>
  <c r="W123" i="35"/>
  <c r="G124" i="35"/>
  <c r="H124" i="35"/>
  <c r="I124" i="35"/>
  <c r="J124" i="35"/>
  <c r="K124" i="35"/>
  <c r="L124" i="35"/>
  <c r="M124" i="35"/>
  <c r="O124" i="35"/>
  <c r="P124" i="35"/>
  <c r="Q124" i="35"/>
  <c r="R124" i="35"/>
  <c r="S124" i="35"/>
  <c r="T124" i="35"/>
  <c r="U124" i="35"/>
  <c r="V124" i="35"/>
  <c r="W124" i="35"/>
  <c r="G125" i="35"/>
  <c r="H125" i="35"/>
  <c r="I125" i="35"/>
  <c r="J125" i="35"/>
  <c r="K125" i="35"/>
  <c r="L125" i="35"/>
  <c r="M125" i="35"/>
  <c r="O125" i="35"/>
  <c r="P125" i="35"/>
  <c r="Q125" i="35"/>
  <c r="R125" i="35"/>
  <c r="S125" i="35"/>
  <c r="T125" i="35"/>
  <c r="U125" i="35"/>
  <c r="V125" i="35"/>
  <c r="W125" i="35"/>
  <c r="G126" i="35"/>
  <c r="H126" i="35"/>
  <c r="I126" i="35"/>
  <c r="J126" i="35"/>
  <c r="K126" i="35"/>
  <c r="L126" i="35"/>
  <c r="M126" i="35"/>
  <c r="O126" i="35"/>
  <c r="P126" i="35"/>
  <c r="Q126" i="35"/>
  <c r="R126" i="35"/>
  <c r="S126" i="35"/>
  <c r="T126" i="35"/>
  <c r="U126" i="35"/>
  <c r="V126" i="35"/>
  <c r="W126" i="35"/>
  <c r="G127" i="35"/>
  <c r="H127" i="35"/>
  <c r="I127" i="35"/>
  <c r="J127" i="35"/>
  <c r="K127" i="35"/>
  <c r="L127" i="35"/>
  <c r="M127" i="35"/>
  <c r="O127" i="35"/>
  <c r="P127" i="35"/>
  <c r="Q127" i="35"/>
  <c r="R127" i="35"/>
  <c r="S127" i="35"/>
  <c r="T127" i="35"/>
  <c r="U127" i="35"/>
  <c r="V127" i="35"/>
  <c r="W127" i="35"/>
  <c r="G128" i="35"/>
  <c r="H128" i="35"/>
  <c r="I128" i="35"/>
  <c r="J128" i="35"/>
  <c r="K128" i="35"/>
  <c r="L128" i="35"/>
  <c r="M128" i="35"/>
  <c r="O128" i="35"/>
  <c r="P128" i="35"/>
  <c r="Q128" i="35"/>
  <c r="R128" i="35"/>
  <c r="S128" i="35"/>
  <c r="T128" i="35"/>
  <c r="U128" i="35"/>
  <c r="V128" i="35"/>
  <c r="W128" i="35"/>
  <c r="G129" i="35"/>
  <c r="H129" i="35"/>
  <c r="I129" i="35"/>
  <c r="J129" i="35"/>
  <c r="K129" i="35"/>
  <c r="L129" i="35"/>
  <c r="M129" i="35"/>
  <c r="O129" i="35"/>
  <c r="P129" i="35"/>
  <c r="Q129" i="35"/>
  <c r="R129" i="35"/>
  <c r="S129" i="35"/>
  <c r="T129" i="35"/>
  <c r="U129" i="35"/>
  <c r="V129" i="35"/>
  <c r="W129" i="35"/>
  <c r="G130" i="35"/>
  <c r="H130" i="35"/>
  <c r="I130" i="35"/>
  <c r="J130" i="35"/>
  <c r="K130" i="35"/>
  <c r="L130" i="35"/>
  <c r="M130" i="35"/>
  <c r="O130" i="35"/>
  <c r="P130" i="35"/>
  <c r="Q130" i="35"/>
  <c r="R130" i="35"/>
  <c r="S130" i="35"/>
  <c r="T130" i="35"/>
  <c r="U130" i="35"/>
  <c r="V130" i="35"/>
  <c r="W130" i="35"/>
  <c r="G131" i="35"/>
  <c r="H131" i="35"/>
  <c r="I131" i="35"/>
  <c r="J131" i="35"/>
  <c r="K131" i="35"/>
  <c r="L131" i="35"/>
  <c r="M131" i="35"/>
  <c r="O131" i="35"/>
  <c r="P131" i="35"/>
  <c r="Q131" i="35"/>
  <c r="R131" i="35"/>
  <c r="S131" i="35"/>
  <c r="T131" i="35"/>
  <c r="U131" i="35"/>
  <c r="V131" i="35"/>
  <c r="W131" i="35"/>
  <c r="G132" i="35"/>
  <c r="H132" i="35"/>
  <c r="I132" i="35"/>
  <c r="J132" i="35"/>
  <c r="K132" i="35"/>
  <c r="L132" i="35"/>
  <c r="M132" i="35"/>
  <c r="O132" i="35"/>
  <c r="P132" i="35"/>
  <c r="Q132" i="35"/>
  <c r="R132" i="35"/>
  <c r="S132" i="35"/>
  <c r="T132" i="35"/>
  <c r="U132" i="35"/>
  <c r="V132" i="35"/>
  <c r="W132" i="35"/>
  <c r="G133" i="35"/>
  <c r="H133" i="35"/>
  <c r="I133" i="35"/>
  <c r="J133" i="35"/>
  <c r="K133" i="35"/>
  <c r="L133" i="35"/>
  <c r="M133" i="35"/>
  <c r="O133" i="35"/>
  <c r="P133" i="35"/>
  <c r="Q133" i="35"/>
  <c r="R133" i="35"/>
  <c r="S133" i="35"/>
  <c r="T133" i="35"/>
  <c r="U133" i="35"/>
  <c r="V133" i="35"/>
  <c r="W133" i="35"/>
  <c r="G134" i="35"/>
  <c r="H134" i="35"/>
  <c r="I134" i="35"/>
  <c r="J134" i="35"/>
  <c r="K134" i="35"/>
  <c r="L134" i="35"/>
  <c r="M134" i="35"/>
  <c r="O134" i="35"/>
  <c r="P134" i="35"/>
  <c r="Q134" i="35"/>
  <c r="R134" i="35"/>
  <c r="S134" i="35"/>
  <c r="T134" i="35"/>
  <c r="U134" i="35"/>
  <c r="V134" i="35"/>
  <c r="W134" i="35"/>
  <c r="G135" i="35"/>
  <c r="H135" i="35"/>
  <c r="I135" i="35"/>
  <c r="J135" i="35"/>
  <c r="K135" i="35"/>
  <c r="L135" i="35"/>
  <c r="M135" i="35"/>
  <c r="O135" i="35"/>
  <c r="P135" i="35"/>
  <c r="Q135" i="35"/>
  <c r="R135" i="35"/>
  <c r="S135" i="35"/>
  <c r="T135" i="35"/>
  <c r="U135" i="35"/>
  <c r="V135" i="35"/>
  <c r="W135" i="35"/>
  <c r="G136" i="35"/>
  <c r="H136" i="35"/>
  <c r="I136" i="35"/>
  <c r="J136" i="35"/>
  <c r="K136" i="35"/>
  <c r="L136" i="35"/>
  <c r="M136" i="35"/>
  <c r="O136" i="35"/>
  <c r="P136" i="35"/>
  <c r="Q136" i="35"/>
  <c r="R136" i="35"/>
  <c r="S136" i="35"/>
  <c r="T136" i="35"/>
  <c r="U136" i="35"/>
  <c r="V136" i="35"/>
  <c r="W136" i="35"/>
  <c r="G137" i="35"/>
  <c r="H137" i="35"/>
  <c r="I137" i="35"/>
  <c r="J137" i="35"/>
  <c r="K137" i="35"/>
  <c r="L137" i="35"/>
  <c r="M137" i="35"/>
  <c r="O137" i="35"/>
  <c r="P137" i="35"/>
  <c r="Q137" i="35"/>
  <c r="R137" i="35"/>
  <c r="S137" i="35"/>
  <c r="T137" i="35"/>
  <c r="U137" i="35"/>
  <c r="V137" i="35"/>
  <c r="W137" i="35"/>
  <c r="G138" i="35"/>
  <c r="H138" i="35"/>
  <c r="I138" i="35"/>
  <c r="J138" i="35"/>
  <c r="K138" i="35"/>
  <c r="L138" i="35"/>
  <c r="M138" i="35"/>
  <c r="O138" i="35"/>
  <c r="P138" i="35"/>
  <c r="Q138" i="35"/>
  <c r="R138" i="35"/>
  <c r="S138" i="35"/>
  <c r="T138" i="35"/>
  <c r="U138" i="35"/>
  <c r="V138" i="35"/>
  <c r="W138" i="35"/>
  <c r="G139" i="35"/>
  <c r="H139" i="35"/>
  <c r="I139" i="35"/>
  <c r="J139" i="35"/>
  <c r="K139" i="35"/>
  <c r="L139" i="35"/>
  <c r="M139" i="35"/>
  <c r="O139" i="35"/>
  <c r="P139" i="35"/>
  <c r="Q139" i="35"/>
  <c r="R139" i="35"/>
  <c r="S139" i="35"/>
  <c r="T139" i="35"/>
  <c r="U139" i="35"/>
  <c r="V139" i="35"/>
  <c r="W139" i="35"/>
  <c r="G140" i="35"/>
  <c r="H140" i="35"/>
  <c r="I140" i="35"/>
  <c r="J140" i="35"/>
  <c r="K140" i="35"/>
  <c r="L140" i="35"/>
  <c r="M140" i="35"/>
  <c r="O140" i="35"/>
  <c r="P140" i="35"/>
  <c r="Q140" i="35"/>
  <c r="R140" i="35"/>
  <c r="S140" i="35"/>
  <c r="T140" i="35"/>
  <c r="U140" i="35"/>
  <c r="V140" i="35"/>
  <c r="W140" i="35"/>
  <c r="G141" i="35"/>
  <c r="H141" i="35"/>
  <c r="I141" i="35"/>
  <c r="J141" i="35"/>
  <c r="K141" i="35"/>
  <c r="L141" i="35"/>
  <c r="M141" i="35"/>
  <c r="O141" i="35"/>
  <c r="P141" i="35"/>
  <c r="Q141" i="35"/>
  <c r="R141" i="35"/>
  <c r="S141" i="35"/>
  <c r="T141" i="35"/>
  <c r="U141" i="35"/>
  <c r="V141" i="35"/>
  <c r="W141" i="35"/>
  <c r="G142" i="35"/>
  <c r="H142" i="35"/>
  <c r="I142" i="35"/>
  <c r="J142" i="35"/>
  <c r="K142" i="35"/>
  <c r="L142" i="35"/>
  <c r="M142" i="35"/>
  <c r="O142" i="35"/>
  <c r="P142" i="35"/>
  <c r="Q142" i="35"/>
  <c r="R142" i="35"/>
  <c r="S142" i="35"/>
  <c r="T142" i="35"/>
  <c r="U142" i="35"/>
  <c r="V142" i="35"/>
  <c r="W142" i="35"/>
  <c r="G143" i="35"/>
  <c r="H143" i="35"/>
  <c r="I143" i="35"/>
  <c r="J143" i="35"/>
  <c r="K143" i="35"/>
  <c r="L143" i="35"/>
  <c r="M143" i="35"/>
  <c r="O143" i="35"/>
  <c r="P143" i="35"/>
  <c r="Q143" i="35"/>
  <c r="R143" i="35"/>
  <c r="S143" i="35"/>
  <c r="T143" i="35"/>
  <c r="U143" i="35"/>
  <c r="V143" i="35"/>
  <c r="W143" i="35"/>
  <c r="G144" i="35"/>
  <c r="H144" i="35"/>
  <c r="I144" i="35"/>
  <c r="J144" i="35"/>
  <c r="K144" i="35"/>
  <c r="L144" i="35"/>
  <c r="M144" i="35"/>
  <c r="O144" i="35"/>
  <c r="P144" i="35"/>
  <c r="Q144" i="35"/>
  <c r="R144" i="35"/>
  <c r="S144" i="35"/>
  <c r="T144" i="35"/>
  <c r="U144" i="35"/>
  <c r="V144" i="35"/>
  <c r="W144" i="35"/>
  <c r="G145" i="35"/>
  <c r="H145" i="35"/>
  <c r="I145" i="35"/>
  <c r="J145" i="35"/>
  <c r="K145" i="35"/>
  <c r="L145" i="35"/>
  <c r="M145" i="35"/>
  <c r="O145" i="35"/>
  <c r="P145" i="35"/>
  <c r="Q145" i="35"/>
  <c r="R145" i="35"/>
  <c r="S145" i="35"/>
  <c r="T145" i="35"/>
  <c r="U145" i="35"/>
  <c r="V145" i="35"/>
  <c r="W145" i="35"/>
  <c r="G146" i="35"/>
  <c r="H146" i="35"/>
  <c r="I146" i="35"/>
  <c r="J146" i="35"/>
  <c r="K146" i="35"/>
  <c r="L146" i="35"/>
  <c r="M146" i="35"/>
  <c r="O146" i="35"/>
  <c r="P146" i="35"/>
  <c r="Q146" i="35"/>
  <c r="R146" i="35"/>
  <c r="S146" i="35"/>
  <c r="T146" i="35"/>
  <c r="U146" i="35"/>
  <c r="V146" i="35"/>
  <c r="W146" i="35"/>
  <c r="G147" i="35"/>
  <c r="H147" i="35"/>
  <c r="I147" i="35"/>
  <c r="J147" i="35"/>
  <c r="K147" i="35"/>
  <c r="L147" i="35"/>
  <c r="M147" i="35"/>
  <c r="O147" i="35"/>
  <c r="P147" i="35"/>
  <c r="Q147" i="35"/>
  <c r="R147" i="35"/>
  <c r="S147" i="35"/>
  <c r="T147" i="35"/>
  <c r="U147" i="35"/>
  <c r="V147" i="35"/>
  <c r="W147" i="35"/>
  <c r="G148" i="35"/>
  <c r="H148" i="35"/>
  <c r="I148" i="35"/>
  <c r="J148" i="35"/>
  <c r="K148" i="35"/>
  <c r="L148" i="35"/>
  <c r="M148" i="35"/>
  <c r="O148" i="35"/>
  <c r="P148" i="35"/>
  <c r="Q148" i="35"/>
  <c r="R148" i="35"/>
  <c r="S148" i="35"/>
  <c r="T148" i="35"/>
  <c r="U148" i="35"/>
  <c r="V148" i="35"/>
  <c r="W148" i="35"/>
  <c r="G149" i="35"/>
  <c r="H149" i="35"/>
  <c r="I149" i="35"/>
  <c r="J149" i="35"/>
  <c r="K149" i="35"/>
  <c r="L149" i="35"/>
  <c r="M149" i="35"/>
  <c r="O149" i="35"/>
  <c r="P149" i="35"/>
  <c r="Q149" i="35"/>
  <c r="R149" i="35"/>
  <c r="S149" i="35"/>
  <c r="T149" i="35"/>
  <c r="U149" i="35"/>
  <c r="V149" i="35"/>
  <c r="W149" i="35"/>
  <c r="G150" i="35"/>
  <c r="H150" i="35"/>
  <c r="I150" i="35"/>
  <c r="J150" i="35"/>
  <c r="K150" i="35"/>
  <c r="L150" i="35"/>
  <c r="M150" i="35"/>
  <c r="O150" i="35"/>
  <c r="P150" i="35"/>
  <c r="Q150" i="35"/>
  <c r="R150" i="35"/>
  <c r="S150" i="35"/>
  <c r="T150" i="35"/>
  <c r="U150" i="35"/>
  <c r="V150" i="35"/>
  <c r="W150" i="35"/>
  <c r="G151" i="35"/>
  <c r="H151" i="35"/>
  <c r="I151" i="35"/>
  <c r="J151" i="35"/>
  <c r="K151" i="35"/>
  <c r="L151" i="35"/>
  <c r="M151" i="35"/>
  <c r="O151" i="35"/>
  <c r="P151" i="35"/>
  <c r="Q151" i="35"/>
  <c r="R151" i="35"/>
  <c r="S151" i="35"/>
  <c r="T151" i="35"/>
  <c r="U151" i="35"/>
  <c r="V151" i="35"/>
  <c r="W151" i="35"/>
  <c r="G152" i="35"/>
  <c r="H152" i="35"/>
  <c r="I152" i="35"/>
  <c r="J152" i="35"/>
  <c r="K152" i="35"/>
  <c r="L152" i="35"/>
  <c r="M152" i="35"/>
  <c r="O152" i="35"/>
  <c r="P152" i="35"/>
  <c r="Q152" i="35"/>
  <c r="R152" i="35"/>
  <c r="S152" i="35"/>
  <c r="T152" i="35"/>
  <c r="U152" i="35"/>
  <c r="V152" i="35"/>
  <c r="W152" i="35"/>
  <c r="G153" i="35"/>
  <c r="H153" i="35"/>
  <c r="I153" i="35"/>
  <c r="J153" i="35"/>
  <c r="K153" i="35"/>
  <c r="L153" i="35"/>
  <c r="M153" i="35"/>
  <c r="O153" i="35"/>
  <c r="P153" i="35"/>
  <c r="Q153" i="35"/>
  <c r="R153" i="35"/>
  <c r="S153" i="35"/>
  <c r="T153" i="35"/>
  <c r="U153" i="35"/>
  <c r="V153" i="35"/>
  <c r="W153" i="35"/>
  <c r="G154" i="35"/>
  <c r="H154" i="35"/>
  <c r="I154" i="35"/>
  <c r="J154" i="35"/>
  <c r="K154" i="35"/>
  <c r="L154" i="35"/>
  <c r="M154" i="35"/>
  <c r="O154" i="35"/>
  <c r="P154" i="35"/>
  <c r="Q154" i="35"/>
  <c r="R154" i="35"/>
  <c r="S154" i="35"/>
  <c r="T154" i="35"/>
  <c r="U154" i="35"/>
  <c r="V154" i="35"/>
  <c r="W154" i="35"/>
  <c r="G155" i="35"/>
  <c r="H155" i="35"/>
  <c r="I155" i="35"/>
  <c r="J155" i="35"/>
  <c r="K155" i="35"/>
  <c r="L155" i="35"/>
  <c r="M155" i="35"/>
  <c r="O155" i="35"/>
  <c r="P155" i="35"/>
  <c r="Q155" i="35"/>
  <c r="R155" i="35"/>
  <c r="S155" i="35"/>
  <c r="T155" i="35"/>
  <c r="U155" i="35"/>
  <c r="V155" i="35"/>
  <c r="W155" i="35"/>
  <c r="G156" i="35"/>
  <c r="H156" i="35"/>
  <c r="I156" i="35"/>
  <c r="J156" i="35"/>
  <c r="K156" i="35"/>
  <c r="L156" i="35"/>
  <c r="M156" i="35"/>
  <c r="O156" i="35"/>
  <c r="P156" i="35"/>
  <c r="Q156" i="35"/>
  <c r="R156" i="35"/>
  <c r="S156" i="35"/>
  <c r="T156" i="35"/>
  <c r="U156" i="35"/>
  <c r="V156" i="35"/>
  <c r="W156" i="35"/>
  <c r="G157" i="35"/>
  <c r="H157" i="35"/>
  <c r="I157" i="35"/>
  <c r="J157" i="35"/>
  <c r="K157" i="35"/>
  <c r="L157" i="35"/>
  <c r="M157" i="35"/>
  <c r="O157" i="35"/>
  <c r="P157" i="35"/>
  <c r="Q157" i="35"/>
  <c r="R157" i="35"/>
  <c r="S157" i="35"/>
  <c r="T157" i="35"/>
  <c r="U157" i="35"/>
  <c r="V157" i="35"/>
  <c r="W157" i="35"/>
  <c r="G158" i="35"/>
  <c r="H158" i="35"/>
  <c r="I158" i="35"/>
  <c r="J158" i="35"/>
  <c r="K158" i="35"/>
  <c r="L158" i="35"/>
  <c r="M158" i="35"/>
  <c r="O158" i="35"/>
  <c r="P158" i="35"/>
  <c r="Q158" i="35"/>
  <c r="R158" i="35"/>
  <c r="S158" i="35"/>
  <c r="T158" i="35"/>
  <c r="U158" i="35"/>
  <c r="V158" i="35"/>
  <c r="W158" i="35"/>
  <c r="G159" i="35"/>
  <c r="H159" i="35"/>
  <c r="I159" i="35"/>
  <c r="J159" i="35"/>
  <c r="K159" i="35"/>
  <c r="L159" i="35"/>
  <c r="M159" i="35"/>
  <c r="O159" i="35"/>
  <c r="P159" i="35"/>
  <c r="Q159" i="35"/>
  <c r="R159" i="35"/>
  <c r="S159" i="35"/>
  <c r="T159" i="35"/>
  <c r="U159" i="35"/>
  <c r="V159" i="35"/>
  <c r="W159" i="35"/>
  <c r="G160" i="35"/>
  <c r="H160" i="35"/>
  <c r="I160" i="35"/>
  <c r="J160" i="35"/>
  <c r="K160" i="35"/>
  <c r="L160" i="35"/>
  <c r="M160" i="35"/>
  <c r="O160" i="35"/>
  <c r="P160" i="35"/>
  <c r="Q160" i="35"/>
  <c r="R160" i="35"/>
  <c r="S160" i="35"/>
  <c r="T160" i="35"/>
  <c r="U160" i="35"/>
  <c r="V160" i="35"/>
  <c r="W160" i="35"/>
  <c r="G161" i="35"/>
  <c r="H161" i="35"/>
  <c r="I161" i="35"/>
  <c r="J161" i="35"/>
  <c r="K161" i="35"/>
  <c r="L161" i="35"/>
  <c r="M161" i="35"/>
  <c r="O161" i="35"/>
  <c r="P161" i="35"/>
  <c r="Q161" i="35"/>
  <c r="R161" i="35"/>
  <c r="S161" i="35"/>
  <c r="T161" i="35"/>
  <c r="U161" i="35"/>
  <c r="V161" i="35"/>
  <c r="W161" i="35"/>
  <c r="G162" i="35"/>
  <c r="H162" i="35"/>
  <c r="I162" i="35"/>
  <c r="J162" i="35"/>
  <c r="K162" i="35"/>
  <c r="L162" i="35"/>
  <c r="M162" i="35"/>
  <c r="O162" i="35"/>
  <c r="P162" i="35"/>
  <c r="Q162" i="35"/>
  <c r="R162" i="35"/>
  <c r="S162" i="35"/>
  <c r="T162" i="35"/>
  <c r="U162" i="35"/>
  <c r="V162" i="35"/>
  <c r="W162" i="35"/>
  <c r="G163" i="35"/>
  <c r="H163" i="35"/>
  <c r="I163" i="35"/>
  <c r="J163" i="35"/>
  <c r="K163" i="35"/>
  <c r="L163" i="35"/>
  <c r="M163" i="35"/>
  <c r="O163" i="35"/>
  <c r="P163" i="35"/>
  <c r="Q163" i="35"/>
  <c r="R163" i="35"/>
  <c r="S163" i="35"/>
  <c r="T163" i="35"/>
  <c r="U163" i="35"/>
  <c r="V163" i="35"/>
  <c r="W163" i="35"/>
  <c r="G164" i="35"/>
  <c r="H164" i="35"/>
  <c r="I164" i="35"/>
  <c r="J164" i="35"/>
  <c r="K164" i="35"/>
  <c r="L164" i="35"/>
  <c r="M164" i="35"/>
  <c r="O164" i="35"/>
  <c r="P164" i="35"/>
  <c r="Q164" i="35"/>
  <c r="R164" i="35"/>
  <c r="S164" i="35"/>
  <c r="T164" i="35"/>
  <c r="U164" i="35"/>
  <c r="V164" i="35"/>
  <c r="W164" i="35"/>
  <c r="G165" i="35"/>
  <c r="H165" i="35"/>
  <c r="I165" i="35"/>
  <c r="J165" i="35"/>
  <c r="K165" i="35"/>
  <c r="L165" i="35"/>
  <c r="M165" i="35"/>
  <c r="O165" i="35"/>
  <c r="P165" i="35"/>
  <c r="Q165" i="35"/>
  <c r="R165" i="35"/>
  <c r="S165" i="35"/>
  <c r="T165" i="35"/>
  <c r="U165" i="35"/>
  <c r="V165" i="35"/>
  <c r="W165" i="35"/>
  <c r="G166" i="35"/>
  <c r="H166" i="35"/>
  <c r="I166" i="35"/>
  <c r="J166" i="35"/>
  <c r="K166" i="35"/>
  <c r="L166" i="35"/>
  <c r="M166" i="35"/>
  <c r="O166" i="35"/>
  <c r="P166" i="35"/>
  <c r="Q166" i="35"/>
  <c r="R166" i="35"/>
  <c r="S166" i="35"/>
  <c r="T166" i="35"/>
  <c r="U166" i="35"/>
  <c r="V166" i="35"/>
  <c r="W166" i="35"/>
  <c r="G167" i="35"/>
  <c r="H167" i="35"/>
  <c r="I167" i="35"/>
  <c r="J167" i="35"/>
  <c r="K167" i="35"/>
  <c r="L167" i="35"/>
  <c r="M167" i="35"/>
  <c r="O167" i="35"/>
  <c r="P167" i="35"/>
  <c r="Q167" i="35"/>
  <c r="R167" i="35"/>
  <c r="S167" i="35"/>
  <c r="T167" i="35"/>
  <c r="U167" i="35"/>
  <c r="V167" i="35"/>
  <c r="W167" i="35"/>
  <c r="G168" i="35"/>
  <c r="H168" i="35"/>
  <c r="I168" i="35"/>
  <c r="J168" i="35"/>
  <c r="K168" i="35"/>
  <c r="L168" i="35"/>
  <c r="M168" i="35"/>
  <c r="O168" i="35"/>
  <c r="P168" i="35"/>
  <c r="Q168" i="35"/>
  <c r="R168" i="35"/>
  <c r="S168" i="35"/>
  <c r="T168" i="35"/>
  <c r="U168" i="35"/>
  <c r="V168" i="35"/>
  <c r="W168" i="35"/>
  <c r="G169" i="35"/>
  <c r="H169" i="35"/>
  <c r="I169" i="35"/>
  <c r="J169" i="35"/>
  <c r="K169" i="35"/>
  <c r="L169" i="35"/>
  <c r="M169" i="35"/>
  <c r="O169" i="35"/>
  <c r="P169" i="35"/>
  <c r="Q169" i="35"/>
  <c r="R169" i="35"/>
  <c r="S169" i="35"/>
  <c r="T169" i="35"/>
  <c r="U169" i="35"/>
  <c r="V169" i="35"/>
  <c r="W169" i="35"/>
  <c r="G170" i="35"/>
  <c r="H170" i="35"/>
  <c r="I170" i="35"/>
  <c r="J170" i="35"/>
  <c r="K170" i="35"/>
  <c r="L170" i="35"/>
  <c r="M170" i="35"/>
  <c r="O170" i="35"/>
  <c r="P170" i="35"/>
  <c r="Q170" i="35"/>
  <c r="R170" i="35"/>
  <c r="S170" i="35"/>
  <c r="T170" i="35"/>
  <c r="U170" i="35"/>
  <c r="V170" i="35"/>
  <c r="W170" i="35"/>
  <c r="G171" i="35"/>
  <c r="H171" i="35"/>
  <c r="I171" i="35"/>
  <c r="J171" i="35"/>
  <c r="K171" i="35"/>
  <c r="L171" i="35"/>
  <c r="M171" i="35"/>
  <c r="O171" i="35"/>
  <c r="P171" i="35"/>
  <c r="Q171" i="35"/>
  <c r="R171" i="35"/>
  <c r="S171" i="35"/>
  <c r="T171" i="35"/>
  <c r="U171" i="35"/>
  <c r="V171" i="35"/>
  <c r="W171" i="35"/>
  <c r="G172" i="35"/>
  <c r="H172" i="35"/>
  <c r="I172" i="35"/>
  <c r="J172" i="35"/>
  <c r="K172" i="35"/>
  <c r="L172" i="35"/>
  <c r="M172" i="35"/>
  <c r="O172" i="35"/>
  <c r="P172" i="35"/>
  <c r="Q172" i="35"/>
  <c r="R172" i="35"/>
  <c r="S172" i="35"/>
  <c r="T172" i="35"/>
  <c r="U172" i="35"/>
  <c r="V172" i="35"/>
  <c r="W172" i="35"/>
  <c r="G173" i="35"/>
  <c r="H173" i="35"/>
  <c r="I173" i="35"/>
  <c r="J173" i="35"/>
  <c r="K173" i="35"/>
  <c r="L173" i="35"/>
  <c r="M173" i="35"/>
  <c r="O173" i="35"/>
  <c r="P173" i="35"/>
  <c r="Q173" i="35"/>
  <c r="R173" i="35"/>
  <c r="S173" i="35"/>
  <c r="T173" i="35"/>
  <c r="U173" i="35"/>
  <c r="V173" i="35"/>
  <c r="W173" i="35"/>
  <c r="G174" i="35"/>
  <c r="H174" i="35"/>
  <c r="I174" i="35"/>
  <c r="J174" i="35"/>
  <c r="K174" i="35"/>
  <c r="L174" i="35"/>
  <c r="M174" i="35"/>
  <c r="O174" i="35"/>
  <c r="P174" i="35"/>
  <c r="Q174" i="35"/>
  <c r="R174" i="35"/>
  <c r="S174" i="35"/>
  <c r="T174" i="35"/>
  <c r="U174" i="35"/>
  <c r="V174" i="35"/>
  <c r="W174" i="35"/>
  <c r="G175" i="35"/>
  <c r="H175" i="35"/>
  <c r="I175" i="35"/>
  <c r="J175" i="35"/>
  <c r="K175" i="35"/>
  <c r="L175" i="35"/>
  <c r="M175" i="35"/>
  <c r="O175" i="35"/>
  <c r="P175" i="35"/>
  <c r="Q175" i="35"/>
  <c r="R175" i="35"/>
  <c r="S175" i="35"/>
  <c r="T175" i="35"/>
  <c r="U175" i="35"/>
  <c r="V175" i="35"/>
  <c r="W175" i="35"/>
  <c r="G176" i="35"/>
  <c r="H176" i="35"/>
  <c r="I176" i="35"/>
  <c r="J176" i="35"/>
  <c r="K176" i="35"/>
  <c r="L176" i="35"/>
  <c r="M176" i="35"/>
  <c r="O176" i="35"/>
  <c r="P176" i="35"/>
  <c r="Q176" i="35"/>
  <c r="R176" i="35"/>
  <c r="S176" i="35"/>
  <c r="T176" i="35"/>
  <c r="U176" i="35"/>
  <c r="V176" i="35"/>
  <c r="W176" i="35"/>
  <c r="G177" i="35"/>
  <c r="H177" i="35"/>
  <c r="I177" i="35"/>
  <c r="J177" i="35"/>
  <c r="K177" i="35"/>
  <c r="L177" i="35"/>
  <c r="M177" i="35"/>
  <c r="O177" i="35"/>
  <c r="P177" i="35"/>
  <c r="Q177" i="35"/>
  <c r="R177" i="35"/>
  <c r="S177" i="35"/>
  <c r="T177" i="35"/>
  <c r="U177" i="35"/>
  <c r="V177" i="35"/>
  <c r="W177" i="35"/>
  <c r="G178" i="35"/>
  <c r="H178" i="35"/>
  <c r="I178" i="35"/>
  <c r="J178" i="35"/>
  <c r="K178" i="35"/>
  <c r="L178" i="35"/>
  <c r="M178" i="35"/>
  <c r="O178" i="35"/>
  <c r="P178" i="35"/>
  <c r="Q178" i="35"/>
  <c r="R178" i="35"/>
  <c r="S178" i="35"/>
  <c r="T178" i="35"/>
  <c r="U178" i="35"/>
  <c r="V178" i="35"/>
  <c r="W178" i="35"/>
  <c r="G179" i="35"/>
  <c r="H179" i="35"/>
  <c r="I179" i="35"/>
  <c r="J179" i="35"/>
  <c r="K179" i="35"/>
  <c r="L179" i="35"/>
  <c r="M179" i="35"/>
  <c r="O179" i="35"/>
  <c r="P179" i="35"/>
  <c r="Q179" i="35"/>
  <c r="R179" i="35"/>
  <c r="S179" i="35"/>
  <c r="T179" i="35"/>
  <c r="U179" i="35"/>
  <c r="V179" i="35"/>
  <c r="W179" i="35"/>
  <c r="G180" i="35"/>
  <c r="H180" i="35"/>
  <c r="I180" i="35"/>
  <c r="J180" i="35"/>
  <c r="K180" i="35"/>
  <c r="L180" i="35"/>
  <c r="M180" i="35"/>
  <c r="O180" i="35"/>
  <c r="P180" i="35"/>
  <c r="Q180" i="35"/>
  <c r="R180" i="35"/>
  <c r="S180" i="35"/>
  <c r="T180" i="35"/>
  <c r="U180" i="35"/>
  <c r="V180" i="35"/>
  <c r="W180" i="35"/>
  <c r="G181" i="35"/>
  <c r="H181" i="35"/>
  <c r="I181" i="35"/>
  <c r="J181" i="35"/>
  <c r="K181" i="35"/>
  <c r="L181" i="35"/>
  <c r="M181" i="35"/>
  <c r="O181" i="35"/>
  <c r="P181" i="35"/>
  <c r="Q181" i="35"/>
  <c r="R181" i="35"/>
  <c r="S181" i="35"/>
  <c r="T181" i="35"/>
  <c r="U181" i="35"/>
  <c r="V181" i="35"/>
  <c r="W181" i="35"/>
  <c r="G182" i="35"/>
  <c r="H182" i="35"/>
  <c r="I182" i="35"/>
  <c r="J182" i="35"/>
  <c r="K182" i="35"/>
  <c r="L182" i="35"/>
  <c r="M182" i="35"/>
  <c r="O182" i="35"/>
  <c r="P182" i="35"/>
  <c r="Q182" i="35"/>
  <c r="R182" i="35"/>
  <c r="S182" i="35"/>
  <c r="T182" i="35"/>
  <c r="U182" i="35"/>
  <c r="V182" i="35"/>
  <c r="W182" i="35"/>
  <c r="G183" i="35"/>
  <c r="H183" i="35"/>
  <c r="I183" i="35"/>
  <c r="J183" i="35"/>
  <c r="K183" i="35"/>
  <c r="L183" i="35"/>
  <c r="M183" i="35"/>
  <c r="O183" i="35"/>
  <c r="P183" i="35"/>
  <c r="Q183" i="35"/>
  <c r="R183" i="35"/>
  <c r="S183" i="35"/>
  <c r="T183" i="35"/>
  <c r="U183" i="35"/>
  <c r="V183" i="35"/>
  <c r="W183" i="35"/>
  <c r="G184" i="35"/>
  <c r="H184" i="35"/>
  <c r="I184" i="35"/>
  <c r="J184" i="35"/>
  <c r="K184" i="35"/>
  <c r="L184" i="35"/>
  <c r="M184" i="35"/>
  <c r="O184" i="35"/>
  <c r="P184" i="35"/>
  <c r="Q184" i="35"/>
  <c r="R184" i="35"/>
  <c r="S184" i="35"/>
  <c r="T184" i="35"/>
  <c r="U184" i="35"/>
  <c r="V184" i="35"/>
  <c r="W184" i="35"/>
  <c r="G185" i="35"/>
  <c r="H185" i="35"/>
  <c r="I185" i="35"/>
  <c r="J185" i="35"/>
  <c r="K185" i="35"/>
  <c r="L185" i="35"/>
  <c r="M185" i="35"/>
  <c r="O185" i="35"/>
  <c r="P185" i="35"/>
  <c r="Q185" i="35"/>
  <c r="R185" i="35"/>
  <c r="S185" i="35"/>
  <c r="T185" i="35"/>
  <c r="U185" i="35"/>
  <c r="V185" i="35"/>
  <c r="W185" i="35"/>
  <c r="G186" i="35"/>
  <c r="H186" i="35"/>
  <c r="I186" i="35"/>
  <c r="J186" i="35"/>
  <c r="K186" i="35"/>
  <c r="L186" i="35"/>
  <c r="M186" i="35"/>
  <c r="O186" i="35"/>
  <c r="P186" i="35"/>
  <c r="Q186" i="35"/>
  <c r="R186" i="35"/>
  <c r="S186" i="35"/>
  <c r="T186" i="35"/>
  <c r="U186" i="35"/>
  <c r="V186" i="35"/>
  <c r="W186" i="35"/>
  <c r="G187" i="35"/>
  <c r="H187" i="35"/>
  <c r="I187" i="35"/>
  <c r="J187" i="35"/>
  <c r="K187" i="35"/>
  <c r="L187" i="35"/>
  <c r="M187" i="35"/>
  <c r="O187" i="35"/>
  <c r="P187" i="35"/>
  <c r="Q187" i="35"/>
  <c r="R187" i="35"/>
  <c r="S187" i="35"/>
  <c r="T187" i="35"/>
  <c r="U187" i="35"/>
  <c r="V187" i="35"/>
  <c r="W187" i="35"/>
  <c r="G188" i="35"/>
  <c r="H188" i="35"/>
  <c r="I188" i="35"/>
  <c r="J188" i="35"/>
  <c r="K188" i="35"/>
  <c r="L188" i="35"/>
  <c r="M188" i="35"/>
  <c r="O188" i="35"/>
  <c r="P188" i="35"/>
  <c r="Q188" i="35"/>
  <c r="R188" i="35"/>
  <c r="S188" i="35"/>
  <c r="T188" i="35"/>
  <c r="U188" i="35"/>
  <c r="V188" i="35"/>
  <c r="W188" i="35"/>
  <c r="G189" i="35"/>
  <c r="H189" i="35"/>
  <c r="I189" i="35"/>
  <c r="J189" i="35"/>
  <c r="K189" i="35"/>
  <c r="L189" i="35"/>
  <c r="M189" i="35"/>
  <c r="O189" i="35"/>
  <c r="P189" i="35"/>
  <c r="Q189" i="35"/>
  <c r="R189" i="35"/>
  <c r="S189" i="35"/>
  <c r="T189" i="35"/>
  <c r="U189" i="35"/>
  <c r="V189" i="35"/>
  <c r="W189" i="35"/>
  <c r="G190" i="35"/>
  <c r="H190" i="35"/>
  <c r="I190" i="35"/>
  <c r="J190" i="35"/>
  <c r="K190" i="35"/>
  <c r="L190" i="35"/>
  <c r="M190" i="35"/>
  <c r="O190" i="35"/>
  <c r="P190" i="35"/>
  <c r="Q190" i="35"/>
  <c r="R190" i="35"/>
  <c r="S190" i="35"/>
  <c r="T190" i="35"/>
  <c r="U190" i="35"/>
  <c r="V190" i="35"/>
  <c r="W190" i="35"/>
  <c r="G191" i="35"/>
  <c r="H191" i="35"/>
  <c r="I191" i="35"/>
  <c r="J191" i="35"/>
  <c r="K191" i="35"/>
  <c r="L191" i="35"/>
  <c r="M191" i="35"/>
  <c r="O191" i="35"/>
  <c r="P191" i="35"/>
  <c r="Q191" i="35"/>
  <c r="R191" i="35"/>
  <c r="S191" i="35"/>
  <c r="T191" i="35"/>
  <c r="U191" i="35"/>
  <c r="V191" i="35"/>
  <c r="W191" i="35"/>
  <c r="G192" i="35"/>
  <c r="H192" i="35"/>
  <c r="I192" i="35"/>
  <c r="J192" i="35"/>
  <c r="K192" i="35"/>
  <c r="L192" i="35"/>
  <c r="M192" i="35"/>
  <c r="O192" i="35"/>
  <c r="P192" i="35"/>
  <c r="Q192" i="35"/>
  <c r="R192" i="35"/>
  <c r="S192" i="35"/>
  <c r="T192" i="35"/>
  <c r="U192" i="35"/>
  <c r="V192" i="35"/>
  <c r="W192" i="35"/>
  <c r="G193" i="35"/>
  <c r="H193" i="35"/>
  <c r="I193" i="35"/>
  <c r="J193" i="35"/>
  <c r="K193" i="35"/>
  <c r="L193" i="35"/>
  <c r="M193" i="35"/>
  <c r="O193" i="35"/>
  <c r="P193" i="35"/>
  <c r="Q193" i="35"/>
  <c r="R193" i="35"/>
  <c r="S193" i="35"/>
  <c r="T193" i="35"/>
  <c r="U193" i="35"/>
  <c r="V193" i="35"/>
  <c r="W193" i="35"/>
  <c r="G194" i="35"/>
  <c r="H194" i="35"/>
  <c r="I194" i="35"/>
  <c r="J194" i="35"/>
  <c r="K194" i="35"/>
  <c r="L194" i="35"/>
  <c r="M194" i="35"/>
  <c r="O194" i="35"/>
  <c r="P194" i="35"/>
  <c r="Q194" i="35"/>
  <c r="R194" i="35"/>
  <c r="S194" i="35"/>
  <c r="T194" i="35"/>
  <c r="U194" i="35"/>
  <c r="V194" i="35"/>
  <c r="W194" i="35"/>
  <c r="G195" i="35"/>
  <c r="H195" i="35"/>
  <c r="I195" i="35"/>
  <c r="J195" i="35"/>
  <c r="K195" i="35"/>
  <c r="L195" i="35"/>
  <c r="M195" i="35"/>
  <c r="O195" i="35"/>
  <c r="P195" i="35"/>
  <c r="Q195" i="35"/>
  <c r="R195" i="35"/>
  <c r="S195" i="35"/>
  <c r="T195" i="35"/>
  <c r="U195" i="35"/>
  <c r="V195" i="35"/>
  <c r="W195" i="35"/>
  <c r="G196" i="35"/>
  <c r="H196" i="35"/>
  <c r="I196" i="35"/>
  <c r="J196" i="35"/>
  <c r="K196" i="35"/>
  <c r="L196" i="35"/>
  <c r="M196" i="35"/>
  <c r="O196" i="35"/>
  <c r="P196" i="35"/>
  <c r="Q196" i="35"/>
  <c r="R196" i="35"/>
  <c r="S196" i="35"/>
  <c r="T196" i="35"/>
  <c r="U196" i="35"/>
  <c r="V196" i="35"/>
  <c r="W196" i="35"/>
  <c r="G197" i="35"/>
  <c r="H197" i="35"/>
  <c r="I197" i="35"/>
  <c r="J197" i="35"/>
  <c r="K197" i="35"/>
  <c r="L197" i="35"/>
  <c r="M197" i="35"/>
  <c r="O197" i="35"/>
  <c r="P197" i="35"/>
  <c r="Q197" i="35"/>
  <c r="R197" i="35"/>
  <c r="S197" i="35"/>
  <c r="T197" i="35"/>
  <c r="U197" i="35"/>
  <c r="V197" i="35"/>
  <c r="W197" i="35"/>
  <c r="G198" i="35"/>
  <c r="H198" i="35"/>
  <c r="I198" i="35"/>
  <c r="J198" i="35"/>
  <c r="K198" i="35"/>
  <c r="L198" i="35"/>
  <c r="M198" i="35"/>
  <c r="O198" i="35"/>
  <c r="P198" i="35"/>
  <c r="Q198" i="35"/>
  <c r="R198" i="35"/>
  <c r="S198" i="35"/>
  <c r="T198" i="35"/>
  <c r="U198" i="35"/>
  <c r="V198" i="35"/>
  <c r="W198" i="35"/>
  <c r="G199" i="35"/>
  <c r="H199" i="35"/>
  <c r="I199" i="35"/>
  <c r="J199" i="35"/>
  <c r="K199" i="35"/>
  <c r="L199" i="35"/>
  <c r="M199" i="35"/>
  <c r="O199" i="35"/>
  <c r="P199" i="35"/>
  <c r="Q199" i="35"/>
  <c r="R199" i="35"/>
  <c r="S199" i="35"/>
  <c r="T199" i="35"/>
  <c r="U199" i="35"/>
  <c r="V199" i="35"/>
  <c r="W199" i="35"/>
  <c r="G200" i="35"/>
  <c r="H200" i="35"/>
  <c r="I200" i="35"/>
  <c r="J200" i="35"/>
  <c r="K200" i="35"/>
  <c r="L200" i="35"/>
  <c r="M200" i="35"/>
  <c r="O200" i="35"/>
  <c r="P200" i="35"/>
  <c r="Q200" i="35"/>
  <c r="R200" i="35"/>
  <c r="S200" i="35"/>
  <c r="T200" i="35"/>
  <c r="U200" i="35"/>
  <c r="V200" i="35"/>
  <c r="W200" i="35"/>
  <c r="G201" i="35"/>
  <c r="H201" i="35"/>
  <c r="I201" i="35"/>
  <c r="J201" i="35"/>
  <c r="K201" i="35"/>
  <c r="L201" i="35"/>
  <c r="M201" i="35"/>
  <c r="O201" i="35"/>
  <c r="P201" i="35"/>
  <c r="Q201" i="35"/>
  <c r="R201" i="35"/>
  <c r="S201" i="35"/>
  <c r="T201" i="35"/>
  <c r="U201" i="35"/>
  <c r="V201" i="35"/>
  <c r="W201" i="35"/>
  <c r="G202" i="35"/>
  <c r="H202" i="35"/>
  <c r="I202" i="35"/>
  <c r="J202" i="35"/>
  <c r="K202" i="35"/>
  <c r="L202" i="35"/>
  <c r="M202" i="35"/>
  <c r="O202" i="35"/>
  <c r="P202" i="35"/>
  <c r="Q202" i="35"/>
  <c r="R202" i="35"/>
  <c r="S202" i="35"/>
  <c r="T202" i="35"/>
  <c r="U202" i="35"/>
  <c r="V202" i="35"/>
  <c r="W202" i="35"/>
  <c r="G203" i="35"/>
  <c r="H203" i="35"/>
  <c r="I203" i="35"/>
  <c r="J203" i="35"/>
  <c r="K203" i="35"/>
  <c r="L203" i="35"/>
  <c r="M203" i="35"/>
  <c r="O203" i="35"/>
  <c r="P203" i="35"/>
  <c r="Q203" i="35"/>
  <c r="R203" i="35"/>
  <c r="S203" i="35"/>
  <c r="T203" i="35"/>
  <c r="U203" i="35"/>
  <c r="V203" i="35"/>
  <c r="W203" i="35"/>
  <c r="G204" i="35"/>
  <c r="H204" i="35"/>
  <c r="I204" i="35"/>
  <c r="J204" i="35"/>
  <c r="K204" i="35"/>
  <c r="L204" i="35"/>
  <c r="M204" i="35"/>
  <c r="O204" i="35"/>
  <c r="P204" i="35"/>
  <c r="Q204" i="35"/>
  <c r="R204" i="35"/>
  <c r="S204" i="35"/>
  <c r="T204" i="35"/>
  <c r="U204" i="35"/>
  <c r="V204" i="35"/>
  <c r="W204" i="35"/>
  <c r="G205" i="35"/>
  <c r="H205" i="35"/>
  <c r="I205" i="35"/>
  <c r="J205" i="35"/>
  <c r="K205" i="35"/>
  <c r="L205" i="35"/>
  <c r="M205" i="35"/>
  <c r="O205" i="35"/>
  <c r="P205" i="35"/>
  <c r="Q205" i="35"/>
  <c r="R205" i="35"/>
  <c r="S205" i="35"/>
  <c r="T205" i="35"/>
  <c r="U205" i="35"/>
  <c r="V205" i="35"/>
  <c r="W205" i="35"/>
  <c r="G206" i="35"/>
  <c r="H206" i="35"/>
  <c r="I206" i="35"/>
  <c r="J206" i="35"/>
  <c r="K206" i="35"/>
  <c r="L206" i="35"/>
  <c r="M206" i="35"/>
  <c r="O206" i="35"/>
  <c r="P206" i="35"/>
  <c r="Q206" i="35"/>
  <c r="R206" i="35"/>
  <c r="S206" i="35"/>
  <c r="T206" i="35"/>
  <c r="U206" i="35"/>
  <c r="V206" i="35"/>
  <c r="W206" i="35"/>
  <c r="G207" i="35"/>
  <c r="H207" i="35"/>
  <c r="I207" i="35"/>
  <c r="J207" i="35"/>
  <c r="K207" i="35"/>
  <c r="L207" i="35"/>
  <c r="M207" i="35"/>
  <c r="O207" i="35"/>
  <c r="P207" i="35"/>
  <c r="Q207" i="35"/>
  <c r="R207" i="35"/>
  <c r="S207" i="35"/>
  <c r="T207" i="35"/>
  <c r="U207" i="35"/>
  <c r="V207" i="35"/>
  <c r="W207" i="35"/>
  <c r="G208" i="35"/>
  <c r="H208" i="35"/>
  <c r="I208" i="35"/>
  <c r="J208" i="35"/>
  <c r="K208" i="35"/>
  <c r="L208" i="35"/>
  <c r="M208" i="35"/>
  <c r="O208" i="35"/>
  <c r="P208" i="35"/>
  <c r="Q208" i="35"/>
  <c r="R208" i="35"/>
  <c r="S208" i="35"/>
  <c r="T208" i="35"/>
  <c r="U208" i="35"/>
  <c r="V208" i="35"/>
  <c r="W208" i="35"/>
  <c r="G209" i="35"/>
  <c r="H209" i="35"/>
  <c r="I209" i="35"/>
  <c r="J209" i="35"/>
  <c r="K209" i="35"/>
  <c r="L209" i="35"/>
  <c r="M209" i="35"/>
  <c r="O209" i="35"/>
  <c r="P209" i="35"/>
  <c r="Q209" i="35"/>
  <c r="R209" i="35"/>
  <c r="S209" i="35"/>
  <c r="T209" i="35"/>
  <c r="U209" i="35"/>
  <c r="V209" i="35"/>
  <c r="W209" i="35"/>
  <c r="G210" i="35"/>
  <c r="H210" i="35"/>
  <c r="I210" i="35"/>
  <c r="J210" i="35"/>
  <c r="K210" i="35"/>
  <c r="L210" i="35"/>
  <c r="M210" i="35"/>
  <c r="O210" i="35"/>
  <c r="P210" i="35"/>
  <c r="Q210" i="35"/>
  <c r="R210" i="35"/>
  <c r="S210" i="35"/>
  <c r="T210" i="35"/>
  <c r="U210" i="35"/>
  <c r="V210" i="35"/>
  <c r="W210" i="35"/>
  <c r="G211" i="35"/>
  <c r="H211" i="35"/>
  <c r="I211" i="35"/>
  <c r="J211" i="35"/>
  <c r="K211" i="35"/>
  <c r="L211" i="35"/>
  <c r="M211" i="35"/>
  <c r="O211" i="35"/>
  <c r="P211" i="35"/>
  <c r="Q211" i="35"/>
  <c r="R211" i="35"/>
  <c r="S211" i="35"/>
  <c r="T211" i="35"/>
  <c r="U211" i="35"/>
  <c r="V211" i="35"/>
  <c r="W211" i="35"/>
  <c r="G212" i="35"/>
  <c r="H212" i="35"/>
  <c r="I212" i="35"/>
  <c r="J212" i="35"/>
  <c r="K212" i="35"/>
  <c r="L212" i="35"/>
  <c r="M212" i="35"/>
  <c r="O212" i="35"/>
  <c r="P212" i="35"/>
  <c r="Q212" i="35"/>
  <c r="R212" i="35"/>
  <c r="S212" i="35"/>
  <c r="T212" i="35"/>
  <c r="U212" i="35"/>
  <c r="V212" i="35"/>
  <c r="W212" i="35"/>
  <c r="G213" i="35"/>
  <c r="H213" i="35"/>
  <c r="I213" i="35"/>
  <c r="J213" i="35"/>
  <c r="K213" i="35"/>
  <c r="L213" i="35"/>
  <c r="M213" i="35"/>
  <c r="O213" i="35"/>
  <c r="P213" i="35"/>
  <c r="Q213" i="35"/>
  <c r="R213" i="35"/>
  <c r="S213" i="35"/>
  <c r="T213" i="35"/>
  <c r="U213" i="35"/>
  <c r="V213" i="35"/>
  <c r="W213" i="35"/>
  <c r="G214" i="35"/>
  <c r="H214" i="35"/>
  <c r="I214" i="35"/>
  <c r="J214" i="35"/>
  <c r="K214" i="35"/>
  <c r="L214" i="35"/>
  <c r="M214" i="35"/>
  <c r="O214" i="35"/>
  <c r="P214" i="35"/>
  <c r="Q214" i="35"/>
  <c r="R214" i="35"/>
  <c r="S214" i="35"/>
  <c r="T214" i="35"/>
  <c r="U214" i="35"/>
  <c r="V214" i="35"/>
  <c r="W214" i="35"/>
  <c r="G215" i="35"/>
  <c r="H215" i="35"/>
  <c r="I215" i="35"/>
  <c r="J215" i="35"/>
  <c r="K215" i="35"/>
  <c r="L215" i="35"/>
  <c r="M215" i="35"/>
  <c r="O215" i="35"/>
  <c r="P215" i="35"/>
  <c r="Q215" i="35"/>
  <c r="R215" i="35"/>
  <c r="S215" i="35"/>
  <c r="T215" i="35"/>
  <c r="U215" i="35"/>
  <c r="V215" i="35"/>
  <c r="W215" i="35"/>
  <c r="G216" i="35"/>
  <c r="H216" i="35"/>
  <c r="I216" i="35"/>
  <c r="J216" i="35"/>
  <c r="K216" i="35"/>
  <c r="L216" i="35"/>
  <c r="M216" i="35"/>
  <c r="O216" i="35"/>
  <c r="P216" i="35"/>
  <c r="Q216" i="35"/>
  <c r="R216" i="35"/>
  <c r="S216" i="35"/>
  <c r="T216" i="35"/>
  <c r="U216" i="35"/>
  <c r="V216" i="35"/>
  <c r="W216" i="35"/>
  <c r="G217" i="35"/>
  <c r="H217" i="35"/>
  <c r="I217" i="35"/>
  <c r="J217" i="35"/>
  <c r="K217" i="35"/>
  <c r="L217" i="35"/>
  <c r="M217" i="35"/>
  <c r="O217" i="35"/>
  <c r="P217" i="35"/>
  <c r="Q217" i="35"/>
  <c r="R217" i="35"/>
  <c r="S217" i="35"/>
  <c r="T217" i="35"/>
  <c r="U217" i="35"/>
  <c r="V217" i="35"/>
  <c r="W217" i="35"/>
  <c r="G218" i="35"/>
  <c r="H218" i="35"/>
  <c r="I218" i="35"/>
  <c r="J218" i="35"/>
  <c r="K218" i="35"/>
  <c r="L218" i="35"/>
  <c r="M218" i="35"/>
  <c r="O218" i="35"/>
  <c r="P218" i="35"/>
  <c r="Q218" i="35"/>
  <c r="R218" i="35"/>
  <c r="S218" i="35"/>
  <c r="T218" i="35"/>
  <c r="U218" i="35"/>
  <c r="V218" i="35"/>
  <c r="W218" i="35"/>
  <c r="G219" i="35"/>
  <c r="H219" i="35"/>
  <c r="I219" i="35"/>
  <c r="J219" i="35"/>
  <c r="K219" i="35"/>
  <c r="L219" i="35"/>
  <c r="M219" i="35"/>
  <c r="O219" i="35"/>
  <c r="P219" i="35"/>
  <c r="Q219" i="35"/>
  <c r="R219" i="35"/>
  <c r="S219" i="35"/>
  <c r="T219" i="35"/>
  <c r="U219" i="35"/>
  <c r="V219" i="35"/>
  <c r="W219" i="35"/>
  <c r="G220" i="35"/>
  <c r="H220" i="35"/>
  <c r="I220" i="35"/>
  <c r="J220" i="35"/>
  <c r="K220" i="35"/>
  <c r="L220" i="35"/>
  <c r="M220" i="35"/>
  <c r="O220" i="35"/>
  <c r="P220" i="35"/>
  <c r="Q220" i="35"/>
  <c r="R220" i="35"/>
  <c r="S220" i="35"/>
  <c r="T220" i="35"/>
  <c r="U220" i="35"/>
  <c r="V220" i="35"/>
  <c r="W220" i="35"/>
  <c r="G221" i="35"/>
  <c r="H221" i="35"/>
  <c r="I221" i="35"/>
  <c r="J221" i="35"/>
  <c r="K221" i="35"/>
  <c r="L221" i="35"/>
  <c r="M221" i="35"/>
  <c r="O221" i="35"/>
  <c r="P221" i="35"/>
  <c r="Q221" i="35"/>
  <c r="R221" i="35"/>
  <c r="S221" i="35"/>
  <c r="T221" i="35"/>
  <c r="U221" i="35"/>
  <c r="V221" i="35"/>
  <c r="W221" i="35"/>
  <c r="G222" i="35"/>
  <c r="H222" i="35"/>
  <c r="I222" i="35"/>
  <c r="J222" i="35"/>
  <c r="K222" i="35"/>
  <c r="L222" i="35"/>
  <c r="M222" i="35"/>
  <c r="O222" i="35"/>
  <c r="P222" i="35"/>
  <c r="Q222" i="35"/>
  <c r="R222" i="35"/>
  <c r="S222" i="35"/>
  <c r="T222" i="35"/>
  <c r="U222" i="35"/>
  <c r="V222" i="35"/>
  <c r="W222" i="35"/>
  <c r="G223" i="35"/>
  <c r="H223" i="35"/>
  <c r="I223" i="35"/>
  <c r="J223" i="35"/>
  <c r="K223" i="35"/>
  <c r="L223" i="35"/>
  <c r="M223" i="35"/>
  <c r="O223" i="35"/>
  <c r="P223" i="35"/>
  <c r="Q223" i="35"/>
  <c r="R223" i="35"/>
  <c r="S223" i="35"/>
  <c r="T223" i="35"/>
  <c r="U223" i="35"/>
  <c r="V223" i="35"/>
  <c r="W223" i="35"/>
  <c r="G224" i="35"/>
  <c r="H224" i="35"/>
  <c r="I224" i="35"/>
  <c r="J224" i="35"/>
  <c r="K224" i="35"/>
  <c r="L224" i="35"/>
  <c r="M224" i="35"/>
  <c r="O224" i="35"/>
  <c r="P224" i="35"/>
  <c r="Q224" i="35"/>
  <c r="R224" i="35"/>
  <c r="S224" i="35"/>
  <c r="T224" i="35"/>
  <c r="U224" i="35"/>
  <c r="V224" i="35"/>
  <c r="W224" i="35"/>
  <c r="G225" i="35"/>
  <c r="H225" i="35"/>
  <c r="I225" i="35"/>
  <c r="J225" i="35"/>
  <c r="K225" i="35"/>
  <c r="L225" i="35"/>
  <c r="M225" i="35"/>
  <c r="O225" i="35"/>
  <c r="P225" i="35"/>
  <c r="Q225" i="35"/>
  <c r="R225" i="35"/>
  <c r="S225" i="35"/>
  <c r="T225" i="35"/>
  <c r="U225" i="35"/>
  <c r="V225" i="35"/>
  <c r="W225" i="35"/>
  <c r="G226" i="35"/>
  <c r="H226" i="35"/>
  <c r="I226" i="35"/>
  <c r="J226" i="35"/>
  <c r="K226" i="35"/>
  <c r="L226" i="35"/>
  <c r="M226" i="35"/>
  <c r="O226" i="35"/>
  <c r="P226" i="35"/>
  <c r="Q226" i="35"/>
  <c r="R226" i="35"/>
  <c r="S226" i="35"/>
  <c r="T226" i="35"/>
  <c r="U226" i="35"/>
  <c r="V226" i="35"/>
  <c r="W226" i="35"/>
  <c r="G227" i="35"/>
  <c r="H227" i="35"/>
  <c r="I227" i="35"/>
  <c r="J227" i="35"/>
  <c r="K227" i="35"/>
  <c r="L227" i="35"/>
  <c r="M227" i="35"/>
  <c r="O227" i="35"/>
  <c r="P227" i="35"/>
  <c r="Q227" i="35"/>
  <c r="R227" i="35"/>
  <c r="S227" i="35"/>
  <c r="T227" i="35"/>
  <c r="U227" i="35"/>
  <c r="V227" i="35"/>
  <c r="W227" i="35"/>
  <c r="G228" i="35"/>
  <c r="H228" i="35"/>
  <c r="I228" i="35"/>
  <c r="J228" i="35"/>
  <c r="K228" i="35"/>
  <c r="L228" i="35"/>
  <c r="M228" i="35"/>
  <c r="O228" i="35"/>
  <c r="P228" i="35"/>
  <c r="Q228" i="35"/>
  <c r="R228" i="35"/>
  <c r="S228" i="35"/>
  <c r="T228" i="35"/>
  <c r="U228" i="35"/>
  <c r="V228" i="35"/>
  <c r="W228" i="35"/>
  <c r="G229" i="35"/>
  <c r="H229" i="35"/>
  <c r="I229" i="35"/>
  <c r="J229" i="35"/>
  <c r="K229" i="35"/>
  <c r="L229" i="35"/>
  <c r="M229" i="35"/>
  <c r="O229" i="35"/>
  <c r="P229" i="35"/>
  <c r="Q229" i="35"/>
  <c r="R229" i="35"/>
  <c r="S229" i="35"/>
  <c r="T229" i="35"/>
  <c r="U229" i="35"/>
  <c r="V229" i="35"/>
  <c r="W229" i="35"/>
  <c r="G230" i="35"/>
  <c r="H230" i="35"/>
  <c r="I230" i="35"/>
  <c r="J230" i="35"/>
  <c r="K230" i="35"/>
  <c r="L230" i="35"/>
  <c r="M230" i="35"/>
  <c r="O230" i="35"/>
  <c r="P230" i="35"/>
  <c r="Q230" i="35"/>
  <c r="R230" i="35"/>
  <c r="S230" i="35"/>
  <c r="T230" i="35"/>
  <c r="U230" i="35"/>
  <c r="V230" i="35"/>
  <c r="W230" i="35"/>
  <c r="G231" i="35"/>
  <c r="H231" i="35"/>
  <c r="I231" i="35"/>
  <c r="J231" i="35"/>
  <c r="K231" i="35"/>
  <c r="L231" i="35"/>
  <c r="M231" i="35"/>
  <c r="O231" i="35"/>
  <c r="P231" i="35"/>
  <c r="Q231" i="35"/>
  <c r="R231" i="35"/>
  <c r="S231" i="35"/>
  <c r="T231" i="35"/>
  <c r="U231" i="35"/>
  <c r="V231" i="35"/>
  <c r="W231" i="35"/>
  <c r="G232" i="35"/>
  <c r="H232" i="35"/>
  <c r="I232" i="35"/>
  <c r="J232" i="35"/>
  <c r="K232" i="35"/>
  <c r="L232" i="35"/>
  <c r="M232" i="35"/>
  <c r="O232" i="35"/>
  <c r="P232" i="35"/>
  <c r="Q232" i="35"/>
  <c r="R232" i="35"/>
  <c r="S232" i="35"/>
  <c r="T232" i="35"/>
  <c r="U232" i="35"/>
  <c r="V232" i="35"/>
  <c r="W232" i="35"/>
  <c r="G233" i="35"/>
  <c r="H233" i="35"/>
  <c r="I233" i="35"/>
  <c r="J233" i="35"/>
  <c r="K233" i="35"/>
  <c r="L233" i="35"/>
  <c r="M233" i="35"/>
  <c r="O233" i="35"/>
  <c r="P233" i="35"/>
  <c r="Q233" i="35"/>
  <c r="R233" i="35"/>
  <c r="S233" i="35"/>
  <c r="T233" i="35"/>
  <c r="U233" i="35"/>
  <c r="V233" i="35"/>
  <c r="W233" i="35"/>
  <c r="G234" i="35"/>
  <c r="H234" i="35"/>
  <c r="I234" i="35"/>
  <c r="J234" i="35"/>
  <c r="K234" i="35"/>
  <c r="L234" i="35"/>
  <c r="M234" i="35"/>
  <c r="O234" i="35"/>
  <c r="P234" i="35"/>
  <c r="Q234" i="35"/>
  <c r="R234" i="35"/>
  <c r="S234" i="35"/>
  <c r="T234" i="35"/>
  <c r="U234" i="35"/>
  <c r="V234" i="35"/>
  <c r="W234" i="35"/>
  <c r="G235" i="35"/>
  <c r="H235" i="35"/>
  <c r="I235" i="35"/>
  <c r="J235" i="35"/>
  <c r="K235" i="35"/>
  <c r="L235" i="35"/>
  <c r="M235" i="35"/>
  <c r="O235" i="35"/>
  <c r="P235" i="35"/>
  <c r="Q235" i="35"/>
  <c r="R235" i="35"/>
  <c r="S235" i="35"/>
  <c r="T235" i="35"/>
  <c r="U235" i="35"/>
  <c r="V235" i="35"/>
  <c r="W235" i="35"/>
  <c r="G236" i="35"/>
  <c r="H236" i="35"/>
  <c r="I236" i="35"/>
  <c r="J236" i="35"/>
  <c r="K236" i="35"/>
  <c r="L236" i="35"/>
  <c r="M236" i="35"/>
  <c r="O236" i="35"/>
  <c r="P236" i="35"/>
  <c r="Q236" i="35"/>
  <c r="R236" i="35"/>
  <c r="S236" i="35"/>
  <c r="T236" i="35"/>
  <c r="U236" i="35"/>
  <c r="V236" i="35"/>
  <c r="W236" i="35"/>
  <c r="G237" i="35"/>
  <c r="H237" i="35"/>
  <c r="I237" i="35"/>
  <c r="J237" i="35"/>
  <c r="K237" i="35"/>
  <c r="L237" i="35"/>
  <c r="M237" i="35"/>
  <c r="O237" i="35"/>
  <c r="P237" i="35"/>
  <c r="Q237" i="35"/>
  <c r="R237" i="35"/>
  <c r="S237" i="35"/>
  <c r="T237" i="35"/>
  <c r="U237" i="35"/>
  <c r="V237" i="35"/>
  <c r="W237" i="35"/>
  <c r="G238" i="35"/>
  <c r="H238" i="35"/>
  <c r="I238" i="35"/>
  <c r="J238" i="35"/>
  <c r="K238" i="35"/>
  <c r="L238" i="35"/>
  <c r="M238" i="35"/>
  <c r="O238" i="35"/>
  <c r="P238" i="35"/>
  <c r="Q238" i="35"/>
  <c r="R238" i="35"/>
  <c r="S238" i="35"/>
  <c r="T238" i="35"/>
  <c r="U238" i="35"/>
  <c r="V238" i="35"/>
  <c r="W238" i="35"/>
  <c r="G239" i="35"/>
  <c r="H239" i="35"/>
  <c r="I239" i="35"/>
  <c r="J239" i="35"/>
  <c r="K239" i="35"/>
  <c r="L239" i="35"/>
  <c r="M239" i="35"/>
  <c r="O239" i="35"/>
  <c r="P239" i="35"/>
  <c r="Q239" i="35"/>
  <c r="R239" i="35"/>
  <c r="S239" i="35"/>
  <c r="T239" i="35"/>
  <c r="U239" i="35"/>
  <c r="V239" i="35"/>
  <c r="W239" i="35"/>
  <c r="G240" i="35"/>
  <c r="H240" i="35"/>
  <c r="I240" i="35"/>
  <c r="J240" i="35"/>
  <c r="K240" i="35"/>
  <c r="L240" i="35"/>
  <c r="M240" i="35"/>
  <c r="O240" i="35"/>
  <c r="P240" i="35"/>
  <c r="Q240" i="35"/>
  <c r="R240" i="35"/>
  <c r="S240" i="35"/>
  <c r="T240" i="35"/>
  <c r="U240" i="35"/>
  <c r="V240" i="35"/>
  <c r="W240" i="35"/>
  <c r="G241" i="35"/>
  <c r="H241" i="35"/>
  <c r="I241" i="35"/>
  <c r="J241" i="35"/>
  <c r="K241" i="35"/>
  <c r="L241" i="35"/>
  <c r="M241" i="35"/>
  <c r="O241" i="35"/>
  <c r="P241" i="35"/>
  <c r="Q241" i="35"/>
  <c r="R241" i="35"/>
  <c r="S241" i="35"/>
  <c r="T241" i="35"/>
  <c r="U241" i="35"/>
  <c r="V241" i="35"/>
  <c r="W241" i="35"/>
  <c r="G242" i="35"/>
  <c r="H242" i="35"/>
  <c r="I242" i="35"/>
  <c r="J242" i="35"/>
  <c r="K242" i="35"/>
  <c r="L242" i="35"/>
  <c r="M242" i="35"/>
  <c r="O242" i="35"/>
  <c r="P242" i="35"/>
  <c r="Q242" i="35"/>
  <c r="R242" i="35"/>
  <c r="S242" i="35"/>
  <c r="T242" i="35"/>
  <c r="U242" i="35"/>
  <c r="V242" i="35"/>
  <c r="W242" i="35"/>
  <c r="G243" i="35"/>
  <c r="H243" i="35"/>
  <c r="I243" i="35"/>
  <c r="J243" i="35"/>
  <c r="K243" i="35"/>
  <c r="L243" i="35"/>
  <c r="M243" i="35"/>
  <c r="O243" i="35"/>
  <c r="P243" i="35"/>
  <c r="Q243" i="35"/>
  <c r="R243" i="35"/>
  <c r="S243" i="35"/>
  <c r="T243" i="35"/>
  <c r="U243" i="35"/>
  <c r="V243" i="35"/>
  <c r="W243" i="35"/>
  <c r="G244" i="35"/>
  <c r="H244" i="35"/>
  <c r="I244" i="35"/>
  <c r="J244" i="35"/>
  <c r="K244" i="35"/>
  <c r="L244" i="35"/>
  <c r="M244" i="35"/>
  <c r="O244" i="35"/>
  <c r="P244" i="35"/>
  <c r="Q244" i="35"/>
  <c r="R244" i="35"/>
  <c r="S244" i="35"/>
  <c r="T244" i="35"/>
  <c r="U244" i="35"/>
  <c r="V244" i="35"/>
  <c r="W244" i="35"/>
  <c r="G245" i="35"/>
  <c r="H245" i="35"/>
  <c r="I245" i="35"/>
  <c r="J245" i="35"/>
  <c r="K245" i="35"/>
  <c r="L245" i="35"/>
  <c r="M245" i="35"/>
  <c r="O245" i="35"/>
  <c r="P245" i="35"/>
  <c r="Q245" i="35"/>
  <c r="R245" i="35"/>
  <c r="S245" i="35"/>
  <c r="T245" i="35"/>
  <c r="U245" i="35"/>
  <c r="V245" i="35"/>
  <c r="W245" i="35"/>
  <c r="G246" i="35"/>
  <c r="H246" i="35"/>
  <c r="I246" i="35"/>
  <c r="J246" i="35"/>
  <c r="K246" i="35"/>
  <c r="L246" i="35"/>
  <c r="M246" i="35"/>
  <c r="O246" i="35"/>
  <c r="P246" i="35"/>
  <c r="Q246" i="35"/>
  <c r="R246" i="35"/>
  <c r="S246" i="35"/>
  <c r="T246" i="35"/>
  <c r="U246" i="35"/>
  <c r="V246" i="35"/>
  <c r="W246" i="35"/>
  <c r="G247" i="35"/>
  <c r="H247" i="35"/>
  <c r="I247" i="35"/>
  <c r="J247" i="35"/>
  <c r="K247" i="35"/>
  <c r="L247" i="35"/>
  <c r="M247" i="35"/>
  <c r="O247" i="35"/>
  <c r="P247" i="35"/>
  <c r="Q247" i="35"/>
  <c r="R247" i="35"/>
  <c r="S247" i="35"/>
  <c r="T247" i="35"/>
  <c r="U247" i="35"/>
  <c r="V247" i="35"/>
  <c r="W247" i="35"/>
  <c r="G248" i="35"/>
  <c r="H248" i="35"/>
  <c r="I248" i="35"/>
  <c r="J248" i="35"/>
  <c r="K248" i="35"/>
  <c r="L248" i="35"/>
  <c r="M248" i="35"/>
  <c r="O248" i="35"/>
  <c r="P248" i="35"/>
  <c r="Q248" i="35"/>
  <c r="R248" i="35"/>
  <c r="S248" i="35"/>
  <c r="T248" i="35"/>
  <c r="U248" i="35"/>
  <c r="V248" i="35"/>
  <c r="W248" i="35"/>
  <c r="G249" i="35"/>
  <c r="H249" i="35"/>
  <c r="I249" i="35"/>
  <c r="J249" i="35"/>
  <c r="K249" i="35"/>
  <c r="L249" i="35"/>
  <c r="M249" i="35"/>
  <c r="O249" i="35"/>
  <c r="P249" i="35"/>
  <c r="Q249" i="35"/>
  <c r="R249" i="35"/>
  <c r="S249" i="35"/>
  <c r="T249" i="35"/>
  <c r="U249" i="35"/>
  <c r="V249" i="35"/>
  <c r="W249" i="35"/>
  <c r="G250" i="35"/>
  <c r="H250" i="35"/>
  <c r="I250" i="35"/>
  <c r="J250" i="35"/>
  <c r="K250" i="35"/>
  <c r="L250" i="35"/>
  <c r="M250" i="35"/>
  <c r="O250" i="35"/>
  <c r="P250" i="35"/>
  <c r="Q250" i="35"/>
  <c r="R250" i="35"/>
  <c r="S250" i="35"/>
  <c r="T250" i="35"/>
  <c r="U250" i="35"/>
  <c r="V250" i="35"/>
  <c r="W250" i="35"/>
  <c r="G251" i="35"/>
  <c r="H251" i="35"/>
  <c r="I251" i="35"/>
  <c r="J251" i="35"/>
  <c r="K251" i="35"/>
  <c r="L251" i="35"/>
  <c r="M251" i="35"/>
  <c r="O251" i="35"/>
  <c r="P251" i="35"/>
  <c r="Q251" i="35"/>
  <c r="R251" i="35"/>
  <c r="S251" i="35"/>
  <c r="T251" i="35"/>
  <c r="U251" i="35"/>
  <c r="V251" i="35"/>
  <c r="W251" i="35"/>
  <c r="G252" i="35"/>
  <c r="H252" i="35"/>
  <c r="I252" i="35"/>
  <c r="J252" i="35"/>
  <c r="K252" i="35"/>
  <c r="L252" i="35"/>
  <c r="M252" i="35"/>
  <c r="O252" i="35"/>
  <c r="P252" i="35"/>
  <c r="Q252" i="35"/>
  <c r="R252" i="35"/>
  <c r="S252" i="35"/>
  <c r="T252" i="35"/>
  <c r="U252" i="35"/>
  <c r="V252" i="35"/>
  <c r="W252" i="35"/>
  <c r="G253" i="35"/>
  <c r="H253" i="35"/>
  <c r="I253" i="35"/>
  <c r="J253" i="35"/>
  <c r="K253" i="35"/>
  <c r="L253" i="35"/>
  <c r="M253" i="35"/>
  <c r="O253" i="35"/>
  <c r="P253" i="35"/>
  <c r="Q253" i="35"/>
  <c r="R253" i="35"/>
  <c r="S253" i="35"/>
  <c r="T253" i="35"/>
  <c r="U253" i="35"/>
  <c r="V253" i="35"/>
  <c r="W253" i="35"/>
  <c r="G254" i="35"/>
  <c r="H254" i="35"/>
  <c r="I254" i="35"/>
  <c r="J254" i="35"/>
  <c r="K254" i="35"/>
  <c r="L254" i="35"/>
  <c r="M254" i="35"/>
  <c r="O254" i="35"/>
  <c r="P254" i="35"/>
  <c r="Q254" i="35"/>
  <c r="R254" i="35"/>
  <c r="S254" i="35"/>
  <c r="T254" i="35"/>
  <c r="U254" i="35"/>
  <c r="V254" i="35"/>
  <c r="W254" i="35"/>
  <c r="G255" i="35"/>
  <c r="H255" i="35"/>
  <c r="I255" i="35"/>
  <c r="J255" i="35"/>
  <c r="K255" i="35"/>
  <c r="L255" i="35"/>
  <c r="M255" i="35"/>
  <c r="O255" i="35"/>
  <c r="P255" i="35"/>
  <c r="Q255" i="35"/>
  <c r="R255" i="35"/>
  <c r="S255" i="35"/>
  <c r="T255" i="35"/>
  <c r="U255" i="35"/>
  <c r="V255" i="35"/>
  <c r="W255" i="35"/>
  <c r="G256" i="35"/>
  <c r="H256" i="35"/>
  <c r="I256" i="35"/>
  <c r="J256" i="35"/>
  <c r="K256" i="35"/>
  <c r="L256" i="35"/>
  <c r="M256" i="35"/>
  <c r="O256" i="35"/>
  <c r="P256" i="35"/>
  <c r="Q256" i="35"/>
  <c r="R256" i="35"/>
  <c r="S256" i="35"/>
  <c r="T256" i="35"/>
  <c r="U256" i="35"/>
  <c r="V256" i="35"/>
  <c r="W256" i="35"/>
  <c r="G257" i="35"/>
  <c r="H257" i="35"/>
  <c r="I257" i="35"/>
  <c r="J257" i="35"/>
  <c r="K257" i="35"/>
  <c r="L257" i="35"/>
  <c r="M257" i="35"/>
  <c r="O257" i="35"/>
  <c r="P257" i="35"/>
  <c r="Q257" i="35"/>
  <c r="R257" i="35"/>
  <c r="S257" i="35"/>
  <c r="T257" i="35"/>
  <c r="U257" i="35"/>
  <c r="V257" i="35"/>
  <c r="W257" i="35"/>
  <c r="G258" i="35"/>
  <c r="H258" i="35"/>
  <c r="I258" i="35"/>
  <c r="J258" i="35"/>
  <c r="K258" i="35"/>
  <c r="L258" i="35"/>
  <c r="M258" i="35"/>
  <c r="O258" i="35"/>
  <c r="P258" i="35"/>
  <c r="Q258" i="35"/>
  <c r="R258" i="35"/>
  <c r="S258" i="35"/>
  <c r="T258" i="35"/>
  <c r="U258" i="35"/>
  <c r="V258" i="35"/>
  <c r="W258" i="35"/>
  <c r="G259" i="35"/>
  <c r="H259" i="35"/>
  <c r="I259" i="35"/>
  <c r="J259" i="35"/>
  <c r="K259" i="35"/>
  <c r="L259" i="35"/>
  <c r="M259" i="35"/>
  <c r="O259" i="35"/>
  <c r="P259" i="35"/>
  <c r="Q259" i="35"/>
  <c r="R259" i="35"/>
  <c r="S259" i="35"/>
  <c r="T259" i="35"/>
  <c r="U259" i="35"/>
  <c r="V259" i="35"/>
  <c r="W259" i="35"/>
  <c r="G260" i="35"/>
  <c r="H260" i="35"/>
  <c r="I260" i="35"/>
  <c r="J260" i="35"/>
  <c r="K260" i="35"/>
  <c r="L260" i="35"/>
  <c r="M260" i="35"/>
  <c r="O260" i="35"/>
  <c r="P260" i="35"/>
  <c r="Q260" i="35"/>
  <c r="R260" i="35"/>
  <c r="S260" i="35"/>
  <c r="T260" i="35"/>
  <c r="U260" i="35"/>
  <c r="V260" i="35"/>
  <c r="W260" i="35"/>
  <c r="G261" i="35"/>
  <c r="H261" i="35"/>
  <c r="I261" i="35"/>
  <c r="J261" i="35"/>
  <c r="K261" i="35"/>
  <c r="L261" i="35"/>
  <c r="M261" i="35"/>
  <c r="O261" i="35"/>
  <c r="P261" i="35"/>
  <c r="Q261" i="35"/>
  <c r="R261" i="35"/>
  <c r="S261" i="35"/>
  <c r="T261" i="35"/>
  <c r="U261" i="35"/>
  <c r="V261" i="35"/>
  <c r="W261" i="35"/>
  <c r="G262" i="35"/>
  <c r="H262" i="35"/>
  <c r="I262" i="35"/>
  <c r="J262" i="35"/>
  <c r="K262" i="35"/>
  <c r="L262" i="35"/>
  <c r="M262" i="35"/>
  <c r="O262" i="35"/>
  <c r="P262" i="35"/>
  <c r="Q262" i="35"/>
  <c r="R262" i="35"/>
  <c r="S262" i="35"/>
  <c r="T262" i="35"/>
  <c r="U262" i="35"/>
  <c r="V262" i="35"/>
  <c r="W262" i="35"/>
  <c r="G263" i="35"/>
  <c r="H263" i="35"/>
  <c r="I263" i="35"/>
  <c r="J263" i="35"/>
  <c r="K263" i="35"/>
  <c r="L263" i="35"/>
  <c r="M263" i="35"/>
  <c r="O263" i="35"/>
  <c r="P263" i="35"/>
  <c r="Q263" i="35"/>
  <c r="R263" i="35"/>
  <c r="S263" i="35"/>
  <c r="T263" i="35"/>
  <c r="U263" i="35"/>
  <c r="V263" i="35"/>
  <c r="W263" i="35"/>
  <c r="G264" i="35"/>
  <c r="H264" i="35"/>
  <c r="I264" i="35"/>
  <c r="J264" i="35"/>
  <c r="K264" i="35"/>
  <c r="L264" i="35"/>
  <c r="M264" i="35"/>
  <c r="O264" i="35"/>
  <c r="P264" i="35"/>
  <c r="Q264" i="35"/>
  <c r="R264" i="35"/>
  <c r="S264" i="35"/>
  <c r="T264" i="35"/>
  <c r="U264" i="35"/>
  <c r="V264" i="35"/>
  <c r="W264" i="35"/>
  <c r="G265" i="35"/>
  <c r="H265" i="35"/>
  <c r="I265" i="35"/>
  <c r="J265" i="35"/>
  <c r="K265" i="35"/>
  <c r="L265" i="35"/>
  <c r="M265" i="35"/>
  <c r="O265" i="35"/>
  <c r="P265" i="35"/>
  <c r="Q265" i="35"/>
  <c r="R265" i="35"/>
  <c r="S265" i="35"/>
  <c r="T265" i="35"/>
  <c r="U265" i="35"/>
  <c r="V265" i="35"/>
  <c r="W265" i="35"/>
  <c r="G266" i="35"/>
  <c r="H266" i="35"/>
  <c r="I266" i="35"/>
  <c r="J266" i="35"/>
  <c r="K266" i="35"/>
  <c r="L266" i="35"/>
  <c r="M266" i="35"/>
  <c r="O266" i="35"/>
  <c r="P266" i="35"/>
  <c r="Q266" i="35"/>
  <c r="R266" i="35"/>
  <c r="S266" i="35"/>
  <c r="T266" i="35"/>
  <c r="U266" i="35"/>
  <c r="V266" i="35"/>
  <c r="W266" i="35"/>
  <c r="G267" i="35"/>
  <c r="H267" i="35"/>
  <c r="I267" i="35"/>
  <c r="J267" i="35"/>
  <c r="K267" i="35"/>
  <c r="L267" i="35"/>
  <c r="M267" i="35"/>
  <c r="O267" i="35"/>
  <c r="P267" i="35"/>
  <c r="Q267" i="35"/>
  <c r="R267" i="35"/>
  <c r="S267" i="35"/>
  <c r="T267" i="35"/>
  <c r="U267" i="35"/>
  <c r="V267" i="35"/>
  <c r="W267" i="35"/>
  <c r="G268" i="35"/>
  <c r="H268" i="35"/>
  <c r="I268" i="35"/>
  <c r="J268" i="35"/>
  <c r="K268" i="35"/>
  <c r="L268" i="35"/>
  <c r="M268" i="35"/>
  <c r="O268" i="35"/>
  <c r="P268" i="35"/>
  <c r="Q268" i="35"/>
  <c r="R268" i="35"/>
  <c r="S268" i="35"/>
  <c r="T268" i="35"/>
  <c r="U268" i="35"/>
  <c r="V268" i="35"/>
  <c r="W268" i="35"/>
  <c r="G269" i="35"/>
  <c r="H269" i="35"/>
  <c r="I269" i="35"/>
  <c r="J269" i="35"/>
  <c r="K269" i="35"/>
  <c r="L269" i="35"/>
  <c r="M269" i="35"/>
  <c r="O269" i="35"/>
  <c r="P269" i="35"/>
  <c r="Q269" i="35"/>
  <c r="R269" i="35"/>
  <c r="S269" i="35"/>
  <c r="T269" i="35"/>
  <c r="U269" i="35"/>
  <c r="V269" i="35"/>
  <c r="W269" i="35"/>
  <c r="G270" i="35"/>
  <c r="H270" i="35"/>
  <c r="I270" i="35"/>
  <c r="J270" i="35"/>
  <c r="K270" i="35"/>
  <c r="L270" i="35"/>
  <c r="M270" i="35"/>
  <c r="O270" i="35"/>
  <c r="P270" i="35"/>
  <c r="Q270" i="35"/>
  <c r="R270" i="35"/>
  <c r="S270" i="35"/>
  <c r="T270" i="35"/>
  <c r="U270" i="35"/>
  <c r="V270" i="35"/>
  <c r="W270" i="35"/>
  <c r="G271" i="35"/>
  <c r="H271" i="35"/>
  <c r="I271" i="35"/>
  <c r="J271" i="35"/>
  <c r="K271" i="35"/>
  <c r="L271" i="35"/>
  <c r="M271" i="35"/>
  <c r="O271" i="35"/>
  <c r="P271" i="35"/>
  <c r="Q271" i="35"/>
  <c r="R271" i="35"/>
  <c r="S271" i="35"/>
  <c r="T271" i="35"/>
  <c r="U271" i="35"/>
  <c r="V271" i="35"/>
  <c r="W271" i="35"/>
  <c r="G272" i="35"/>
  <c r="H272" i="35"/>
  <c r="I272" i="35"/>
  <c r="J272" i="35"/>
  <c r="K272" i="35"/>
  <c r="L272" i="35"/>
  <c r="M272" i="35"/>
  <c r="O272" i="35"/>
  <c r="P272" i="35"/>
  <c r="Q272" i="35"/>
  <c r="R272" i="35"/>
  <c r="S272" i="35"/>
  <c r="T272" i="35"/>
  <c r="U272" i="35"/>
  <c r="V272" i="35"/>
  <c r="W272" i="35"/>
  <c r="G273" i="35"/>
  <c r="H273" i="35"/>
  <c r="I273" i="35"/>
  <c r="J273" i="35"/>
  <c r="K273" i="35"/>
  <c r="L273" i="35"/>
  <c r="M273" i="35"/>
  <c r="O273" i="35"/>
  <c r="P273" i="35"/>
  <c r="Q273" i="35"/>
  <c r="R273" i="35"/>
  <c r="S273" i="35"/>
  <c r="T273" i="35"/>
  <c r="U273" i="35"/>
  <c r="V273" i="35"/>
  <c r="W273" i="35"/>
  <c r="G274" i="35"/>
  <c r="H274" i="35"/>
  <c r="I274" i="35"/>
  <c r="J274" i="35"/>
  <c r="K274" i="35"/>
  <c r="L274" i="35"/>
  <c r="M274" i="35"/>
  <c r="O274" i="35"/>
  <c r="P274" i="35"/>
  <c r="Q274" i="35"/>
  <c r="R274" i="35"/>
  <c r="S274" i="35"/>
  <c r="T274" i="35"/>
  <c r="U274" i="35"/>
  <c r="V274" i="35"/>
  <c r="W274" i="35"/>
  <c r="G275" i="35"/>
  <c r="H275" i="35"/>
  <c r="I275" i="35"/>
  <c r="J275" i="35"/>
  <c r="K275" i="35"/>
  <c r="L275" i="35"/>
  <c r="M275" i="35"/>
  <c r="O275" i="35"/>
  <c r="P275" i="35"/>
  <c r="Q275" i="35"/>
  <c r="R275" i="35"/>
  <c r="S275" i="35"/>
  <c r="T275" i="35"/>
  <c r="U275" i="35"/>
  <c r="V275" i="35"/>
  <c r="W275" i="35"/>
  <c r="G276" i="35"/>
  <c r="H276" i="35"/>
  <c r="I276" i="35"/>
  <c r="J276" i="35"/>
  <c r="K276" i="35"/>
  <c r="L276" i="35"/>
  <c r="M276" i="35"/>
  <c r="O276" i="35"/>
  <c r="P276" i="35"/>
  <c r="Q276" i="35"/>
  <c r="R276" i="35"/>
  <c r="S276" i="35"/>
  <c r="T276" i="35"/>
  <c r="U276" i="35"/>
  <c r="V276" i="35"/>
  <c r="W276" i="35"/>
  <c r="G277" i="35"/>
  <c r="H277" i="35"/>
  <c r="I277" i="35"/>
  <c r="J277" i="35"/>
  <c r="K277" i="35"/>
  <c r="L277" i="35"/>
  <c r="M277" i="35"/>
  <c r="O277" i="35"/>
  <c r="P277" i="35"/>
  <c r="Q277" i="35"/>
  <c r="R277" i="35"/>
  <c r="S277" i="35"/>
  <c r="T277" i="35"/>
  <c r="U277" i="35"/>
  <c r="V277" i="35"/>
  <c r="W277" i="35"/>
  <c r="G278" i="35"/>
  <c r="H278" i="35"/>
  <c r="I278" i="35"/>
  <c r="J278" i="35"/>
  <c r="K278" i="35"/>
  <c r="L278" i="35"/>
  <c r="M278" i="35"/>
  <c r="O278" i="35"/>
  <c r="P278" i="35"/>
  <c r="Q278" i="35"/>
  <c r="R278" i="35"/>
  <c r="S278" i="35"/>
  <c r="T278" i="35"/>
  <c r="U278" i="35"/>
  <c r="V278" i="35"/>
  <c r="W278" i="35"/>
  <c r="G279" i="35"/>
  <c r="H279" i="35"/>
  <c r="I279" i="35"/>
  <c r="J279" i="35"/>
  <c r="K279" i="35"/>
  <c r="L279" i="35"/>
  <c r="M279" i="35"/>
  <c r="O279" i="35"/>
  <c r="P279" i="35"/>
  <c r="Q279" i="35"/>
  <c r="R279" i="35"/>
  <c r="S279" i="35"/>
  <c r="T279" i="35"/>
  <c r="U279" i="35"/>
  <c r="V279" i="35"/>
  <c r="W279" i="35"/>
  <c r="G280" i="35"/>
  <c r="H280" i="35"/>
  <c r="I280" i="35"/>
  <c r="J280" i="35"/>
  <c r="K280" i="35"/>
  <c r="L280" i="35"/>
  <c r="M280" i="35"/>
  <c r="O280" i="35"/>
  <c r="P280" i="35"/>
  <c r="Q280" i="35"/>
  <c r="R280" i="35"/>
  <c r="S280" i="35"/>
  <c r="T280" i="35"/>
  <c r="U280" i="35"/>
  <c r="V280" i="35"/>
  <c r="W280" i="35"/>
  <c r="G281" i="35"/>
  <c r="H281" i="35"/>
  <c r="I281" i="35"/>
  <c r="J281" i="35"/>
  <c r="K281" i="35"/>
  <c r="L281" i="35"/>
  <c r="M281" i="35"/>
  <c r="O281" i="35"/>
  <c r="P281" i="35"/>
  <c r="Q281" i="35"/>
  <c r="R281" i="35"/>
  <c r="S281" i="35"/>
  <c r="T281" i="35"/>
  <c r="U281" i="35"/>
  <c r="V281" i="35"/>
  <c r="W281" i="35"/>
  <c r="G282" i="35"/>
  <c r="H282" i="35"/>
  <c r="I282" i="35"/>
  <c r="J282" i="35"/>
  <c r="K282" i="35"/>
  <c r="L282" i="35"/>
  <c r="M282" i="35"/>
  <c r="O282" i="35"/>
  <c r="P282" i="35"/>
  <c r="Q282" i="35"/>
  <c r="R282" i="35"/>
  <c r="S282" i="35"/>
  <c r="T282" i="35"/>
  <c r="U282" i="35"/>
  <c r="V282" i="35"/>
  <c r="W282" i="35"/>
  <c r="G283" i="35"/>
  <c r="H283" i="35"/>
  <c r="I283" i="35"/>
  <c r="J283" i="35"/>
  <c r="K283" i="35"/>
  <c r="L283" i="35"/>
  <c r="M283" i="35"/>
  <c r="O283" i="35"/>
  <c r="P283" i="35"/>
  <c r="Q283" i="35"/>
  <c r="R283" i="35"/>
  <c r="S283" i="35"/>
  <c r="T283" i="35"/>
  <c r="U283" i="35"/>
  <c r="V283" i="35"/>
  <c r="W283" i="35"/>
  <c r="G284" i="35"/>
  <c r="H284" i="35"/>
  <c r="I284" i="35"/>
  <c r="J284" i="35"/>
  <c r="K284" i="35"/>
  <c r="L284" i="35"/>
  <c r="M284" i="35"/>
  <c r="O284" i="35"/>
  <c r="P284" i="35"/>
  <c r="Q284" i="35"/>
  <c r="R284" i="35"/>
  <c r="S284" i="35"/>
  <c r="T284" i="35"/>
  <c r="U284" i="35"/>
  <c r="V284" i="35"/>
  <c r="W284" i="35"/>
  <c r="G285" i="35"/>
  <c r="H285" i="35"/>
  <c r="I285" i="35"/>
  <c r="J285" i="35"/>
  <c r="K285" i="35"/>
  <c r="L285" i="35"/>
  <c r="M285" i="35"/>
  <c r="O285" i="35"/>
  <c r="P285" i="35"/>
  <c r="Q285" i="35"/>
  <c r="R285" i="35"/>
  <c r="S285" i="35"/>
  <c r="T285" i="35"/>
  <c r="U285" i="35"/>
  <c r="V285" i="35"/>
  <c r="W285" i="35"/>
  <c r="G286" i="35"/>
  <c r="H286" i="35"/>
  <c r="I286" i="35"/>
  <c r="J286" i="35"/>
  <c r="K286" i="35"/>
  <c r="L286" i="35"/>
  <c r="M286" i="35"/>
  <c r="O286" i="35"/>
  <c r="P286" i="35"/>
  <c r="Q286" i="35"/>
  <c r="R286" i="35"/>
  <c r="S286" i="35"/>
  <c r="T286" i="35"/>
  <c r="U286" i="35"/>
  <c r="V286" i="35"/>
  <c r="W286" i="35"/>
  <c r="G287" i="35"/>
  <c r="H287" i="35"/>
  <c r="I287" i="35"/>
  <c r="J287" i="35"/>
  <c r="K287" i="35"/>
  <c r="L287" i="35"/>
  <c r="M287" i="35"/>
  <c r="O287" i="35"/>
  <c r="P287" i="35"/>
  <c r="Q287" i="35"/>
  <c r="R287" i="35"/>
  <c r="S287" i="35"/>
  <c r="T287" i="35"/>
  <c r="U287" i="35"/>
  <c r="V287" i="35"/>
  <c r="W287" i="35"/>
  <c r="G288" i="35"/>
  <c r="H288" i="35"/>
  <c r="I288" i="35"/>
  <c r="J288" i="35"/>
  <c r="K288" i="35"/>
  <c r="L288" i="35"/>
  <c r="M288" i="35"/>
  <c r="O288" i="35"/>
  <c r="P288" i="35"/>
  <c r="Q288" i="35"/>
  <c r="R288" i="35"/>
  <c r="S288" i="35"/>
  <c r="T288" i="35"/>
  <c r="U288" i="35"/>
  <c r="V288" i="35"/>
  <c r="W288" i="35"/>
  <c r="G289" i="35"/>
  <c r="H289" i="35"/>
  <c r="I289" i="35"/>
  <c r="J289" i="35"/>
  <c r="K289" i="35"/>
  <c r="L289" i="35"/>
  <c r="M289" i="35"/>
  <c r="O289" i="35"/>
  <c r="P289" i="35"/>
  <c r="Q289" i="35"/>
  <c r="R289" i="35"/>
  <c r="S289" i="35"/>
  <c r="T289" i="35"/>
  <c r="U289" i="35"/>
  <c r="V289" i="35"/>
  <c r="W289" i="35"/>
  <c r="G290" i="35"/>
  <c r="H290" i="35"/>
  <c r="I290" i="35"/>
  <c r="J290" i="35"/>
  <c r="K290" i="35"/>
  <c r="L290" i="35"/>
  <c r="M290" i="35"/>
  <c r="O290" i="35"/>
  <c r="P290" i="35"/>
  <c r="Q290" i="35"/>
  <c r="R290" i="35"/>
  <c r="S290" i="35"/>
  <c r="T290" i="35"/>
  <c r="U290" i="35"/>
  <c r="V290" i="35"/>
  <c r="W290" i="35"/>
  <c r="G291" i="35"/>
  <c r="H291" i="35"/>
  <c r="I291" i="35"/>
  <c r="J291" i="35"/>
  <c r="K291" i="35"/>
  <c r="L291" i="35"/>
  <c r="M291" i="35"/>
  <c r="O291" i="35"/>
  <c r="P291" i="35"/>
  <c r="Q291" i="35"/>
  <c r="R291" i="35"/>
  <c r="S291" i="35"/>
  <c r="T291" i="35"/>
  <c r="U291" i="35"/>
  <c r="V291" i="35"/>
  <c r="W291" i="35"/>
  <c r="G292" i="35"/>
  <c r="H292" i="35"/>
  <c r="I292" i="35"/>
  <c r="J292" i="35"/>
  <c r="K292" i="35"/>
  <c r="L292" i="35"/>
  <c r="M292" i="35"/>
  <c r="O292" i="35"/>
  <c r="P292" i="35"/>
  <c r="Q292" i="35"/>
  <c r="R292" i="35"/>
  <c r="S292" i="35"/>
  <c r="T292" i="35"/>
  <c r="U292" i="35"/>
  <c r="V292" i="35"/>
  <c r="W292" i="35"/>
  <c r="G293" i="35"/>
  <c r="H293" i="35"/>
  <c r="I293" i="35"/>
  <c r="J293" i="35"/>
  <c r="K293" i="35"/>
  <c r="L293" i="35"/>
  <c r="M293" i="35"/>
  <c r="O293" i="35"/>
  <c r="P293" i="35"/>
  <c r="Q293" i="35"/>
  <c r="R293" i="35"/>
  <c r="S293" i="35"/>
  <c r="T293" i="35"/>
  <c r="U293" i="35"/>
  <c r="V293" i="35"/>
  <c r="W293" i="35"/>
  <c r="G294" i="35"/>
  <c r="H294" i="35"/>
  <c r="I294" i="35"/>
  <c r="J294" i="35"/>
  <c r="K294" i="35"/>
  <c r="L294" i="35"/>
  <c r="M294" i="35"/>
  <c r="O294" i="35"/>
  <c r="P294" i="35"/>
  <c r="Q294" i="35"/>
  <c r="R294" i="35"/>
  <c r="S294" i="35"/>
  <c r="T294" i="35"/>
  <c r="U294" i="35"/>
  <c r="V294" i="35"/>
  <c r="W294" i="35"/>
  <c r="G295" i="35"/>
  <c r="H295" i="35"/>
  <c r="I295" i="35"/>
  <c r="J295" i="35"/>
  <c r="K295" i="35"/>
  <c r="L295" i="35"/>
  <c r="M295" i="35"/>
  <c r="O295" i="35"/>
  <c r="P295" i="35"/>
  <c r="Q295" i="35"/>
  <c r="R295" i="35"/>
  <c r="S295" i="35"/>
  <c r="T295" i="35"/>
  <c r="U295" i="35"/>
  <c r="V295" i="35"/>
  <c r="W295" i="35"/>
  <c r="G296" i="35"/>
  <c r="H296" i="35"/>
  <c r="I296" i="35"/>
  <c r="J296" i="35"/>
  <c r="K296" i="35"/>
  <c r="L296" i="35"/>
  <c r="M296" i="35"/>
  <c r="O296" i="35"/>
  <c r="P296" i="35"/>
  <c r="Q296" i="35"/>
  <c r="R296" i="35"/>
  <c r="S296" i="35"/>
  <c r="T296" i="35"/>
  <c r="U296" i="35"/>
  <c r="V296" i="35"/>
  <c r="W296" i="35"/>
  <c r="G297" i="35"/>
  <c r="H297" i="35"/>
  <c r="I297" i="35"/>
  <c r="J297" i="35"/>
  <c r="K297" i="35"/>
  <c r="L297" i="35"/>
  <c r="M297" i="35"/>
  <c r="O297" i="35"/>
  <c r="P297" i="35"/>
  <c r="Q297" i="35"/>
  <c r="R297" i="35"/>
  <c r="S297" i="35"/>
  <c r="T297" i="35"/>
  <c r="U297" i="35"/>
  <c r="V297" i="35"/>
  <c r="W297" i="35"/>
  <c r="G298" i="35"/>
  <c r="H298" i="35"/>
  <c r="I298" i="35"/>
  <c r="J298" i="35"/>
  <c r="K298" i="35"/>
  <c r="L298" i="35"/>
  <c r="M298" i="35"/>
  <c r="O298" i="35"/>
  <c r="P298" i="35"/>
  <c r="Q298" i="35"/>
  <c r="R298" i="35"/>
  <c r="S298" i="35"/>
  <c r="T298" i="35"/>
  <c r="U298" i="35"/>
  <c r="V298" i="35"/>
  <c r="W298" i="35"/>
  <c r="G299" i="35"/>
  <c r="H299" i="35"/>
  <c r="I299" i="35"/>
  <c r="J299" i="35"/>
  <c r="K299" i="35"/>
  <c r="L299" i="35"/>
  <c r="M299" i="35"/>
  <c r="O299" i="35"/>
  <c r="P299" i="35"/>
  <c r="Q299" i="35"/>
  <c r="R299" i="35"/>
  <c r="S299" i="35"/>
  <c r="T299" i="35"/>
  <c r="U299" i="35"/>
  <c r="V299" i="35"/>
  <c r="W299" i="35"/>
  <c r="G300" i="35"/>
  <c r="H300" i="35"/>
  <c r="I300" i="35"/>
  <c r="J300" i="35"/>
  <c r="K300" i="35"/>
  <c r="L300" i="35"/>
  <c r="M300" i="35"/>
  <c r="O300" i="35"/>
  <c r="P300" i="35"/>
  <c r="Q300" i="35"/>
  <c r="R300" i="35"/>
  <c r="S300" i="35"/>
  <c r="T300" i="35"/>
  <c r="U300" i="35"/>
  <c r="V300" i="35"/>
  <c r="W300" i="35"/>
  <c r="K13" i="35"/>
  <c r="A3" i="36" l="1"/>
  <c r="W3" i="36"/>
  <c r="A4" i="36"/>
  <c r="W4" i="36"/>
  <c r="A5" i="36"/>
  <c r="W5" i="36"/>
  <c r="A6" i="36"/>
  <c r="W6" i="36"/>
  <c r="A7" i="36"/>
  <c r="W7" i="36"/>
  <c r="A8" i="36"/>
  <c r="W8" i="36"/>
  <c r="A9" i="36"/>
  <c r="W9" i="36"/>
  <c r="A10" i="36"/>
  <c r="W10" i="36"/>
  <c r="A11" i="36"/>
  <c r="W11" i="36"/>
  <c r="A12" i="36"/>
  <c r="W12" i="36"/>
  <c r="A13" i="36"/>
  <c r="W13" i="36"/>
  <c r="A14" i="36"/>
  <c r="W14" i="36"/>
  <c r="A15" i="36"/>
  <c r="W15" i="36"/>
  <c r="A16" i="36"/>
  <c r="W16" i="36"/>
  <c r="A17" i="36"/>
  <c r="W17" i="36"/>
  <c r="A18" i="36"/>
  <c r="W18" i="36"/>
  <c r="A19" i="36"/>
  <c r="W19" i="36"/>
  <c r="A20" i="36"/>
  <c r="W20" i="36"/>
  <c r="A21" i="36"/>
  <c r="W21" i="36"/>
  <c r="A22" i="36"/>
  <c r="W22" i="36"/>
  <c r="A23" i="36"/>
  <c r="W23" i="36"/>
  <c r="A24" i="36"/>
  <c r="W24" i="36"/>
  <c r="A25" i="36"/>
  <c r="W25" i="36"/>
  <c r="A26" i="36"/>
  <c r="W26" i="36"/>
  <c r="A27" i="36"/>
  <c r="W27" i="36"/>
  <c r="A28" i="36"/>
  <c r="W28" i="36"/>
  <c r="A29" i="36"/>
  <c r="W29" i="36"/>
  <c r="A30" i="36"/>
  <c r="W30" i="36"/>
  <c r="A31" i="36"/>
  <c r="W31" i="36"/>
  <c r="A32" i="36"/>
  <c r="W32" i="36"/>
  <c r="A33" i="36"/>
  <c r="W33" i="36"/>
  <c r="A34" i="36"/>
  <c r="W34" i="36"/>
  <c r="A35" i="36"/>
  <c r="W35" i="36"/>
  <c r="A36" i="36"/>
  <c r="W36" i="36"/>
  <c r="A37" i="36"/>
  <c r="W37" i="36"/>
  <c r="A38" i="36"/>
  <c r="W38" i="36"/>
  <c r="A39" i="36"/>
  <c r="W39" i="36"/>
  <c r="A40" i="36"/>
  <c r="W40" i="36"/>
  <c r="A41" i="36"/>
  <c r="W41" i="36"/>
  <c r="A42" i="36"/>
  <c r="W42" i="36"/>
  <c r="A43" i="36"/>
  <c r="W43" i="36"/>
  <c r="A44" i="36"/>
  <c r="W44" i="36"/>
  <c r="A45" i="36"/>
  <c r="W45" i="36"/>
  <c r="A46" i="36"/>
  <c r="W46" i="36"/>
  <c r="A47" i="36"/>
  <c r="W47" i="36"/>
  <c r="A48" i="36"/>
  <c r="W48" i="36"/>
  <c r="A49" i="36"/>
  <c r="W49" i="36"/>
  <c r="A50" i="36"/>
  <c r="W50" i="36"/>
  <c r="A51" i="36"/>
  <c r="W51" i="36"/>
  <c r="A52" i="36"/>
  <c r="W52" i="36"/>
  <c r="A53" i="36"/>
  <c r="W53" i="36"/>
  <c r="A54" i="36"/>
  <c r="W54" i="36"/>
  <c r="A55" i="36"/>
  <c r="W55" i="36"/>
  <c r="A56" i="36"/>
  <c r="W56" i="36"/>
  <c r="A57" i="36"/>
  <c r="W57" i="36"/>
  <c r="A58" i="36"/>
  <c r="W58" i="36"/>
  <c r="A59" i="36"/>
  <c r="W59" i="36"/>
  <c r="A60" i="36"/>
  <c r="W60" i="36"/>
  <c r="A61" i="36"/>
  <c r="W61" i="36"/>
  <c r="A62" i="36"/>
  <c r="W62" i="36"/>
  <c r="A63" i="36"/>
  <c r="W63" i="36"/>
  <c r="A64" i="36"/>
  <c r="W64" i="36"/>
  <c r="A65" i="36"/>
  <c r="W65" i="36"/>
  <c r="A66" i="36"/>
  <c r="W66" i="36"/>
  <c r="A67" i="36"/>
  <c r="W67" i="36"/>
  <c r="A68" i="36"/>
  <c r="W68" i="36"/>
  <c r="A69" i="36"/>
  <c r="W69" i="36"/>
  <c r="A70" i="36"/>
  <c r="W70" i="36"/>
  <c r="A71" i="36"/>
  <c r="W71" i="36"/>
  <c r="A72" i="36"/>
  <c r="W72" i="36"/>
  <c r="A73" i="36"/>
  <c r="W73" i="36"/>
  <c r="A74" i="36"/>
  <c r="W74" i="36"/>
  <c r="A75" i="36"/>
  <c r="W75" i="36"/>
  <c r="A76" i="36"/>
  <c r="W76" i="36"/>
  <c r="A77" i="36"/>
  <c r="W77" i="36"/>
  <c r="A78" i="36"/>
  <c r="W78" i="36"/>
  <c r="A79" i="36"/>
  <c r="W79" i="36"/>
  <c r="A80" i="36"/>
  <c r="W80" i="36"/>
  <c r="A81" i="36"/>
  <c r="W81" i="36"/>
  <c r="A82" i="36"/>
  <c r="W82" i="36"/>
  <c r="A83" i="36"/>
  <c r="W83" i="36"/>
  <c r="A84" i="36"/>
  <c r="W84" i="36"/>
  <c r="A85" i="36"/>
  <c r="W85" i="36"/>
  <c r="A86" i="36"/>
  <c r="W86" i="36"/>
  <c r="A87" i="36"/>
  <c r="W87" i="36"/>
  <c r="A88" i="36"/>
  <c r="W88" i="36"/>
  <c r="A89" i="36"/>
  <c r="W89" i="36"/>
  <c r="A90" i="36"/>
  <c r="W90" i="36"/>
  <c r="A91" i="36"/>
  <c r="W91" i="36"/>
  <c r="A92" i="36"/>
  <c r="W92" i="36"/>
  <c r="A93" i="36"/>
  <c r="W93" i="36"/>
  <c r="A94" i="36"/>
  <c r="W94" i="36"/>
  <c r="A95" i="36"/>
  <c r="W95" i="36"/>
  <c r="A96" i="36"/>
  <c r="W96" i="36"/>
  <c r="A97" i="36"/>
  <c r="W97" i="36"/>
  <c r="A98" i="36"/>
  <c r="W98" i="36"/>
  <c r="A99" i="36"/>
  <c r="W99" i="36"/>
  <c r="A100" i="36"/>
  <c r="W100" i="36"/>
  <c r="A101" i="36"/>
  <c r="W101" i="36"/>
  <c r="A102" i="36"/>
  <c r="W102" i="36"/>
  <c r="A103" i="36"/>
  <c r="W103" i="36"/>
  <c r="A104" i="36"/>
  <c r="W104" i="36"/>
  <c r="A105" i="36"/>
  <c r="W105" i="36"/>
  <c r="A106" i="36"/>
  <c r="W106" i="36"/>
  <c r="A107" i="36"/>
  <c r="W107" i="36"/>
  <c r="A108" i="36"/>
  <c r="W108" i="36"/>
  <c r="A109" i="36"/>
  <c r="W109" i="36"/>
  <c r="A110" i="36"/>
  <c r="W110" i="36"/>
  <c r="A111" i="36"/>
  <c r="W111" i="36"/>
  <c r="A112" i="36"/>
  <c r="W112" i="36"/>
  <c r="A113" i="36"/>
  <c r="W113" i="36"/>
  <c r="A114" i="36"/>
  <c r="W114" i="36"/>
  <c r="A115" i="36"/>
  <c r="W115" i="36"/>
  <c r="A116" i="36"/>
  <c r="W116" i="36"/>
  <c r="A117" i="36"/>
  <c r="W117" i="36"/>
  <c r="A118" i="36"/>
  <c r="W118" i="36"/>
  <c r="A119" i="36"/>
  <c r="W119" i="36"/>
  <c r="A120" i="36"/>
  <c r="W120" i="36"/>
  <c r="A121" i="36"/>
  <c r="W121" i="36"/>
  <c r="A122" i="36"/>
  <c r="W122" i="36"/>
  <c r="A123" i="36"/>
  <c r="W123" i="36"/>
  <c r="A124" i="36"/>
  <c r="W124" i="36"/>
  <c r="A125" i="36"/>
  <c r="W125" i="36"/>
  <c r="A126" i="36"/>
  <c r="W126" i="36"/>
  <c r="A127" i="36"/>
  <c r="W127" i="36"/>
  <c r="A128" i="36"/>
  <c r="W128" i="36"/>
  <c r="A129" i="36"/>
  <c r="W129" i="36"/>
  <c r="A130" i="36"/>
  <c r="W130" i="36"/>
  <c r="A131" i="36"/>
  <c r="W131" i="36"/>
  <c r="A132" i="36"/>
  <c r="W132" i="36"/>
  <c r="A133" i="36"/>
  <c r="W133" i="36"/>
  <c r="A134" i="36"/>
  <c r="W134" i="36"/>
  <c r="A135" i="36"/>
  <c r="W135" i="36"/>
  <c r="A136" i="36"/>
  <c r="W136" i="36"/>
  <c r="A137" i="36"/>
  <c r="W137" i="36"/>
  <c r="A138" i="36"/>
  <c r="W138" i="36"/>
  <c r="A139" i="36"/>
  <c r="W139" i="36"/>
  <c r="A140" i="36"/>
  <c r="W140" i="36"/>
  <c r="A141" i="36"/>
  <c r="W141" i="36"/>
  <c r="A142" i="36"/>
  <c r="W142" i="36"/>
  <c r="A143" i="36"/>
  <c r="W143" i="36"/>
  <c r="A144" i="36"/>
  <c r="W144" i="36"/>
  <c r="A145" i="36"/>
  <c r="W145" i="36"/>
  <c r="A146" i="36"/>
  <c r="W146" i="36"/>
  <c r="A147" i="36"/>
  <c r="W147" i="36"/>
  <c r="A148" i="36"/>
  <c r="W148" i="36"/>
  <c r="A149" i="36"/>
  <c r="W149" i="36"/>
  <c r="A150" i="36"/>
  <c r="W150" i="36"/>
  <c r="A151" i="36"/>
  <c r="W151" i="36"/>
  <c r="A152" i="36"/>
  <c r="W152" i="36"/>
  <c r="A153" i="36"/>
  <c r="W153" i="36"/>
  <c r="A154" i="36"/>
  <c r="W154" i="36"/>
  <c r="A155" i="36"/>
  <c r="W155" i="36"/>
  <c r="A156" i="36"/>
  <c r="W156" i="36"/>
  <c r="A157" i="36"/>
  <c r="W157" i="36"/>
  <c r="A158" i="36"/>
  <c r="W158" i="36"/>
  <c r="A159" i="36"/>
  <c r="W159" i="36"/>
  <c r="A160" i="36"/>
  <c r="W160" i="36"/>
  <c r="A161" i="36"/>
  <c r="W161" i="36"/>
  <c r="A162" i="36"/>
  <c r="W162" i="36"/>
  <c r="A163" i="36"/>
  <c r="W163" i="36"/>
  <c r="A164" i="36"/>
  <c r="W164" i="36"/>
  <c r="A165" i="36"/>
  <c r="W165" i="36"/>
  <c r="A166" i="36"/>
  <c r="W166" i="36"/>
  <c r="A167" i="36"/>
  <c r="W167" i="36"/>
  <c r="A168" i="36"/>
  <c r="W168" i="36"/>
  <c r="A169" i="36"/>
  <c r="W169" i="36"/>
  <c r="A170" i="36"/>
  <c r="W170" i="36"/>
  <c r="A171" i="36"/>
  <c r="W171" i="36"/>
  <c r="A172" i="36"/>
  <c r="W172" i="36"/>
  <c r="A173" i="36"/>
  <c r="W173" i="36"/>
  <c r="A174" i="36"/>
  <c r="W174" i="36"/>
  <c r="A175" i="36"/>
  <c r="W175" i="36"/>
  <c r="A176" i="36"/>
  <c r="W176" i="36"/>
  <c r="A177" i="36"/>
  <c r="W177" i="36"/>
  <c r="A178" i="36"/>
  <c r="W178" i="36"/>
  <c r="A179" i="36"/>
  <c r="W179" i="36"/>
  <c r="A180" i="36"/>
  <c r="W180" i="36"/>
  <c r="A181" i="36"/>
  <c r="W181" i="36"/>
  <c r="A182" i="36"/>
  <c r="W182" i="36"/>
  <c r="A183" i="36"/>
  <c r="W183" i="36"/>
  <c r="A184" i="36"/>
  <c r="W184" i="36"/>
  <c r="A185" i="36"/>
  <c r="W185" i="36"/>
  <c r="A186" i="36"/>
  <c r="W186" i="36"/>
  <c r="A187" i="36"/>
  <c r="W187" i="36"/>
  <c r="A188" i="36"/>
  <c r="W188" i="36"/>
  <c r="A189" i="36"/>
  <c r="W189" i="36"/>
  <c r="A190" i="36"/>
  <c r="W190" i="36"/>
  <c r="A191" i="36"/>
  <c r="W191" i="36"/>
  <c r="A192" i="36"/>
  <c r="W192" i="36"/>
  <c r="A193" i="36"/>
  <c r="W193" i="36"/>
  <c r="A194" i="36"/>
  <c r="W194" i="36"/>
  <c r="A195" i="36"/>
  <c r="W195" i="36"/>
  <c r="A196" i="36"/>
  <c r="W196" i="36"/>
  <c r="A197" i="36"/>
  <c r="W197" i="36"/>
  <c r="A198" i="36"/>
  <c r="W198" i="36"/>
  <c r="A199" i="36"/>
  <c r="W199" i="36"/>
  <c r="A200" i="36"/>
  <c r="W200" i="36"/>
  <c r="A201" i="36"/>
  <c r="W201" i="36"/>
  <c r="A202" i="36"/>
  <c r="W202" i="36"/>
  <c r="A203" i="36"/>
  <c r="W203" i="36"/>
  <c r="A204" i="36"/>
  <c r="W204" i="36"/>
  <c r="A205" i="36"/>
  <c r="W205" i="36"/>
  <c r="A206" i="36"/>
  <c r="W206" i="36"/>
  <c r="A207" i="36"/>
  <c r="W207" i="36"/>
  <c r="A208" i="36"/>
  <c r="W208" i="36"/>
  <c r="A209" i="36"/>
  <c r="W209" i="36"/>
  <c r="A210" i="36"/>
  <c r="W210" i="36"/>
  <c r="A211" i="36"/>
  <c r="W211" i="36"/>
  <c r="A212" i="36"/>
  <c r="W212" i="36"/>
  <c r="A213" i="36"/>
  <c r="W213" i="36"/>
  <c r="A214" i="36"/>
  <c r="W214" i="36"/>
  <c r="A215" i="36"/>
  <c r="W215" i="36"/>
  <c r="A216" i="36"/>
  <c r="W216" i="36"/>
  <c r="A217" i="36"/>
  <c r="W217" i="36"/>
  <c r="A218" i="36"/>
  <c r="W218" i="36"/>
  <c r="A219" i="36"/>
  <c r="W219" i="36"/>
  <c r="A220" i="36"/>
  <c r="W220" i="36"/>
  <c r="A221" i="36"/>
  <c r="W221" i="36"/>
  <c r="A222" i="36"/>
  <c r="W222" i="36"/>
  <c r="A223" i="36"/>
  <c r="W223" i="36"/>
  <c r="A224" i="36"/>
  <c r="W224" i="36"/>
  <c r="A225" i="36"/>
  <c r="W225" i="36"/>
  <c r="A226" i="36"/>
  <c r="W226" i="36"/>
  <c r="A227" i="36"/>
  <c r="W227" i="36"/>
  <c r="A228" i="36"/>
  <c r="W228" i="36"/>
  <c r="A229" i="36"/>
  <c r="W229" i="36"/>
  <c r="A230" i="36"/>
  <c r="W230" i="36"/>
  <c r="A231" i="36"/>
  <c r="W231" i="36"/>
  <c r="A232" i="36"/>
  <c r="W232" i="36"/>
  <c r="A233" i="36"/>
  <c r="W233" i="36"/>
  <c r="A234" i="36"/>
  <c r="W234" i="36"/>
  <c r="A235" i="36"/>
  <c r="W235" i="36"/>
  <c r="A236" i="36"/>
  <c r="W236" i="36"/>
  <c r="A237" i="36"/>
  <c r="W237" i="36"/>
  <c r="A238" i="36"/>
  <c r="W238" i="36"/>
  <c r="A239" i="36"/>
  <c r="W239" i="36"/>
  <c r="A240" i="36"/>
  <c r="W240" i="36"/>
  <c r="A241" i="36"/>
  <c r="W241" i="36"/>
  <c r="A242" i="36"/>
  <c r="W242" i="36"/>
  <c r="A243" i="36"/>
  <c r="W243" i="36"/>
  <c r="A244" i="36"/>
  <c r="W244" i="36"/>
  <c r="A245" i="36"/>
  <c r="W245" i="36"/>
  <c r="A246" i="36"/>
  <c r="W246" i="36"/>
  <c r="A247" i="36"/>
  <c r="W247" i="36"/>
  <c r="A248" i="36"/>
  <c r="W248" i="36"/>
  <c r="A249" i="36"/>
  <c r="W249" i="36"/>
  <c r="A250" i="36"/>
  <c r="W250" i="36"/>
  <c r="A251" i="36"/>
  <c r="W251" i="36"/>
  <c r="A252" i="36"/>
  <c r="W252" i="36"/>
  <c r="A253" i="36"/>
  <c r="W253" i="36"/>
  <c r="A254" i="36"/>
  <c r="W254" i="36"/>
  <c r="A255" i="36"/>
  <c r="W255" i="36"/>
  <c r="A256" i="36"/>
  <c r="W256" i="36"/>
  <c r="A257" i="36"/>
  <c r="W257" i="36"/>
  <c r="A258" i="36"/>
  <c r="W258" i="36"/>
  <c r="A259" i="36"/>
  <c r="W259" i="36"/>
  <c r="A260" i="36"/>
  <c r="W260" i="36"/>
  <c r="A261" i="36"/>
  <c r="W261" i="36"/>
  <c r="A262" i="36"/>
  <c r="W262" i="36"/>
  <c r="A263" i="36"/>
  <c r="W263" i="36"/>
  <c r="A264" i="36"/>
  <c r="W264" i="36"/>
  <c r="A265" i="36"/>
  <c r="W265" i="36"/>
  <c r="A266" i="36"/>
  <c r="W266" i="36"/>
  <c r="A267" i="36"/>
  <c r="W267" i="36"/>
  <c r="A268" i="36"/>
  <c r="W268" i="36"/>
  <c r="A269" i="36"/>
  <c r="W269" i="36"/>
  <c r="A270" i="36"/>
  <c r="W270" i="36"/>
  <c r="A271" i="36"/>
  <c r="W271" i="36"/>
  <c r="A272" i="36"/>
  <c r="W272" i="36"/>
  <c r="A273" i="36"/>
  <c r="W273" i="36"/>
  <c r="A274" i="36"/>
  <c r="W274" i="36"/>
  <c r="A275" i="36"/>
  <c r="W275" i="36"/>
  <c r="A276" i="36"/>
  <c r="W276" i="36"/>
  <c r="A277" i="36"/>
  <c r="W277" i="36"/>
  <c r="A278" i="36"/>
  <c r="W278" i="36"/>
  <c r="A279" i="36"/>
  <c r="W279" i="36"/>
  <c r="A280" i="36"/>
  <c r="W280" i="36"/>
  <c r="A281" i="36"/>
  <c r="W281" i="36"/>
  <c r="A282" i="36"/>
  <c r="W282" i="36"/>
  <c r="A283" i="36"/>
  <c r="W283" i="36"/>
  <c r="A284" i="36"/>
  <c r="W284" i="36"/>
  <c r="A285" i="36"/>
  <c r="W285" i="36"/>
  <c r="A286" i="36"/>
  <c r="W286" i="36"/>
  <c r="A287" i="36"/>
  <c r="W287" i="36"/>
  <c r="A288" i="36"/>
  <c r="W288" i="36"/>
  <c r="A289" i="36"/>
  <c r="W289" i="36"/>
  <c r="A290" i="36"/>
  <c r="W290" i="36"/>
  <c r="A291" i="36"/>
  <c r="W291" i="36"/>
  <c r="A292" i="36"/>
  <c r="W292" i="36"/>
  <c r="A293" i="36"/>
  <c r="W293" i="36"/>
  <c r="A294" i="36"/>
  <c r="W294" i="36"/>
  <c r="A295" i="36"/>
  <c r="W295" i="36"/>
  <c r="A296" i="36"/>
  <c r="W296" i="36"/>
  <c r="A297" i="36"/>
  <c r="W297" i="36"/>
  <c r="A298" i="36"/>
  <c r="W298" i="36"/>
  <c r="A299" i="36"/>
  <c r="W299" i="36"/>
  <c r="A300" i="36"/>
  <c r="W300" i="36"/>
  <c r="A301" i="36"/>
  <c r="W301" i="36"/>
  <c r="A302" i="36"/>
  <c r="W302" i="36"/>
  <c r="A303" i="36"/>
  <c r="W303" i="36"/>
  <c r="A304" i="36"/>
  <c r="W304" i="36"/>
  <c r="A305" i="36"/>
  <c r="W305" i="36"/>
  <c r="A306" i="36"/>
  <c r="W306" i="36"/>
  <c r="A307" i="36"/>
  <c r="W307" i="36"/>
  <c r="A308" i="36"/>
  <c r="W308" i="36"/>
  <c r="A309" i="36"/>
  <c r="W309" i="36"/>
  <c r="A310" i="36"/>
  <c r="W310" i="36"/>
  <c r="A311" i="36"/>
  <c r="W311" i="36"/>
  <c r="A312" i="36"/>
  <c r="W312" i="36"/>
  <c r="A313" i="36"/>
  <c r="W313" i="36"/>
  <c r="A314" i="36"/>
  <c r="W314" i="36"/>
  <c r="A315" i="36"/>
  <c r="W315" i="36"/>
  <c r="A316" i="36"/>
  <c r="W316" i="36"/>
  <c r="A317" i="36"/>
  <c r="W317" i="36"/>
  <c r="A318" i="36"/>
  <c r="W318" i="36"/>
  <c r="A319" i="36"/>
  <c r="W319" i="36"/>
  <c r="A320" i="36"/>
  <c r="W320" i="36"/>
  <c r="A321" i="36"/>
  <c r="W321" i="36"/>
  <c r="A322" i="36"/>
  <c r="W322" i="36"/>
  <c r="A323" i="36"/>
  <c r="W323" i="36"/>
  <c r="A324" i="36"/>
  <c r="W324" i="36"/>
  <c r="A325" i="36"/>
  <c r="W325" i="36"/>
  <c r="A326" i="36"/>
  <c r="W326" i="36"/>
  <c r="A327" i="36"/>
  <c r="W327" i="36"/>
  <c r="A328" i="36"/>
  <c r="W328" i="36"/>
  <c r="A329" i="36"/>
  <c r="W329" i="36"/>
  <c r="A330" i="36"/>
  <c r="W330" i="36"/>
  <c r="A331" i="36"/>
  <c r="W331" i="36"/>
  <c r="A332" i="36"/>
  <c r="W332" i="36"/>
  <c r="A333" i="36"/>
  <c r="W333" i="36"/>
  <c r="A334" i="36"/>
  <c r="W334" i="36"/>
  <c r="A335" i="36"/>
  <c r="W335" i="36"/>
  <c r="A336" i="36"/>
  <c r="W336" i="36"/>
  <c r="A337" i="36"/>
  <c r="W337" i="36"/>
  <c r="A338" i="36"/>
  <c r="W338" i="36"/>
  <c r="A339" i="36"/>
  <c r="W339" i="36"/>
  <c r="A340" i="36"/>
  <c r="W340" i="36"/>
  <c r="A341" i="36"/>
  <c r="W341" i="36"/>
  <c r="A342" i="36"/>
  <c r="W342" i="36"/>
  <c r="A343" i="36"/>
  <c r="W343" i="36"/>
  <c r="A344" i="36"/>
  <c r="W344" i="36"/>
  <c r="A345" i="36"/>
  <c r="W345" i="36"/>
  <c r="A346" i="36"/>
  <c r="W346" i="36"/>
  <c r="A347" i="36"/>
  <c r="W347" i="36"/>
  <c r="A348" i="36"/>
  <c r="W348" i="36"/>
  <c r="A349" i="36"/>
  <c r="W349" i="36"/>
  <c r="A350" i="36"/>
  <c r="W350" i="36"/>
  <c r="A351" i="36"/>
  <c r="W351" i="36"/>
  <c r="A352" i="36"/>
  <c r="W352" i="36"/>
  <c r="A353" i="36"/>
  <c r="W353" i="36"/>
  <c r="A354" i="36"/>
  <c r="W354" i="36"/>
  <c r="A355" i="36"/>
  <c r="W355" i="36"/>
  <c r="A356" i="36"/>
  <c r="W356" i="36"/>
  <c r="A357" i="36"/>
  <c r="W357" i="36"/>
  <c r="A358" i="36"/>
  <c r="W358" i="36"/>
  <c r="A359" i="36"/>
  <c r="W359" i="36"/>
  <c r="A360" i="36"/>
  <c r="W360" i="36"/>
  <c r="A361" i="36"/>
  <c r="W361" i="36"/>
  <c r="A362" i="36"/>
  <c r="W362" i="36"/>
  <c r="A363" i="36"/>
  <c r="W363" i="36"/>
  <c r="A364" i="36"/>
  <c r="W364" i="36"/>
  <c r="A365" i="36"/>
  <c r="W365" i="36"/>
  <c r="A366" i="36"/>
  <c r="W366" i="36"/>
  <c r="A367" i="36"/>
  <c r="W367" i="36"/>
  <c r="A368" i="36"/>
  <c r="W368" i="36"/>
  <c r="A369" i="36"/>
  <c r="W369" i="36"/>
  <c r="A370" i="36"/>
  <c r="W370" i="36"/>
  <c r="A371" i="36"/>
  <c r="W371" i="36"/>
  <c r="A372" i="36"/>
  <c r="W372" i="36"/>
  <c r="A373" i="36"/>
  <c r="W373" i="36"/>
  <c r="A374" i="36"/>
  <c r="W374" i="36"/>
  <c r="A375" i="36"/>
  <c r="W375" i="36"/>
  <c r="A376" i="36"/>
  <c r="W376" i="36"/>
  <c r="A377" i="36"/>
  <c r="W377" i="36"/>
  <c r="A378" i="36"/>
  <c r="W378" i="36"/>
  <c r="A379" i="36"/>
  <c r="W379" i="36"/>
  <c r="A380" i="36"/>
  <c r="W380" i="36"/>
  <c r="A381" i="36"/>
  <c r="W381" i="36"/>
  <c r="A382" i="36"/>
  <c r="W382" i="36"/>
  <c r="A383" i="36"/>
  <c r="W383" i="36"/>
  <c r="A384" i="36"/>
  <c r="W384" i="36"/>
  <c r="A385" i="36"/>
  <c r="W385" i="36"/>
  <c r="A386" i="36"/>
  <c r="W386" i="36"/>
  <c r="A387" i="36"/>
  <c r="W387" i="36"/>
  <c r="A388" i="36"/>
  <c r="W388" i="36"/>
  <c r="A389" i="36"/>
  <c r="W389" i="36"/>
  <c r="A390" i="36"/>
  <c r="W390" i="36"/>
  <c r="A391" i="36"/>
  <c r="W391" i="36"/>
  <c r="A392" i="36"/>
  <c r="W392" i="36"/>
  <c r="A393" i="36"/>
  <c r="W393" i="36"/>
  <c r="A394" i="36"/>
  <c r="W394" i="36"/>
  <c r="A395" i="36"/>
  <c r="W395" i="36"/>
  <c r="A396" i="36"/>
  <c r="W396" i="36"/>
  <c r="A397" i="36"/>
  <c r="W397" i="36"/>
  <c r="A398" i="36"/>
  <c r="W398" i="36"/>
  <c r="A399" i="36"/>
  <c r="W399" i="36"/>
  <c r="A400" i="36"/>
  <c r="W400" i="36"/>
  <c r="A401" i="36"/>
  <c r="W401" i="36"/>
  <c r="A402" i="36"/>
  <c r="W402" i="36"/>
  <c r="A403" i="36"/>
  <c r="W403" i="36"/>
  <c r="A404" i="36"/>
  <c r="W404" i="36"/>
  <c r="A405" i="36"/>
  <c r="W405" i="36"/>
  <c r="A406" i="36"/>
  <c r="W406" i="36"/>
  <c r="A407" i="36"/>
  <c r="W407" i="36"/>
  <c r="A408" i="36"/>
  <c r="W408" i="36"/>
  <c r="A409" i="36"/>
  <c r="W409" i="36"/>
  <c r="A410" i="36"/>
  <c r="W410" i="36"/>
  <c r="A411" i="36"/>
  <c r="W411" i="36"/>
  <c r="A412" i="36"/>
  <c r="W412" i="36"/>
  <c r="A413" i="36"/>
  <c r="W413" i="36"/>
  <c r="A414" i="36"/>
  <c r="W414" i="36"/>
  <c r="A415" i="36"/>
  <c r="W415" i="36"/>
  <c r="A416" i="36"/>
  <c r="W416" i="36"/>
  <c r="A417" i="36"/>
  <c r="W417" i="36"/>
  <c r="A418" i="36"/>
  <c r="W418" i="36"/>
  <c r="A419" i="36"/>
  <c r="W419" i="36"/>
  <c r="A420" i="36"/>
  <c r="W420" i="36"/>
  <c r="A421" i="36"/>
  <c r="W421" i="36"/>
  <c r="A422" i="36"/>
  <c r="W422" i="36"/>
  <c r="A423" i="36"/>
  <c r="W423" i="36"/>
  <c r="A424" i="36"/>
  <c r="W424" i="36"/>
  <c r="A425" i="36"/>
  <c r="W425" i="36"/>
  <c r="A426" i="36"/>
  <c r="W426" i="36"/>
  <c r="A427" i="36"/>
  <c r="W427" i="36"/>
  <c r="A428" i="36"/>
  <c r="W428" i="36"/>
  <c r="A429" i="36"/>
  <c r="W429" i="36"/>
  <c r="A430" i="36"/>
  <c r="W430" i="36"/>
  <c r="A431" i="36"/>
  <c r="W431" i="36"/>
  <c r="A432" i="36"/>
  <c r="W432" i="36"/>
  <c r="A433" i="36"/>
  <c r="W433" i="36"/>
  <c r="A434" i="36"/>
  <c r="W434" i="36"/>
  <c r="A435" i="36"/>
  <c r="W435" i="36"/>
  <c r="A436" i="36"/>
  <c r="W436" i="36"/>
  <c r="A437" i="36"/>
  <c r="W437" i="36"/>
  <c r="A438" i="36"/>
  <c r="W438" i="36"/>
  <c r="A439" i="36"/>
  <c r="W439" i="36"/>
  <c r="A440" i="36"/>
  <c r="W440" i="36"/>
  <c r="A441" i="36"/>
  <c r="W441" i="36"/>
  <c r="A442" i="36"/>
  <c r="W442" i="36"/>
  <c r="A443" i="36"/>
  <c r="W443" i="36"/>
  <c r="A444" i="36"/>
  <c r="W444" i="36"/>
  <c r="A445" i="36"/>
  <c r="W445" i="36"/>
  <c r="A446" i="36"/>
  <c r="W446" i="36"/>
  <c r="A447" i="36"/>
  <c r="W447" i="36"/>
  <c r="A448" i="36"/>
  <c r="W448" i="36"/>
  <c r="A449" i="36"/>
  <c r="W449" i="36"/>
  <c r="A450" i="36"/>
  <c r="W450" i="36"/>
  <c r="A451" i="36"/>
  <c r="W451" i="36"/>
  <c r="A452" i="36"/>
  <c r="W452" i="36"/>
  <c r="A453" i="36"/>
  <c r="W453" i="36"/>
  <c r="A454" i="36"/>
  <c r="W454" i="36"/>
  <c r="A455" i="36"/>
  <c r="W455" i="36"/>
  <c r="A456" i="36"/>
  <c r="W456" i="36"/>
  <c r="A457" i="36"/>
  <c r="W457" i="36"/>
  <c r="A458" i="36"/>
  <c r="W458" i="36"/>
  <c r="A459" i="36"/>
  <c r="W459" i="36"/>
  <c r="A460" i="36"/>
  <c r="W460" i="36"/>
  <c r="A461" i="36"/>
  <c r="W461" i="36"/>
  <c r="A462" i="36"/>
  <c r="W462" i="36"/>
  <c r="A463" i="36"/>
  <c r="W463" i="36"/>
  <c r="A464" i="36"/>
  <c r="W464" i="36"/>
  <c r="A465" i="36"/>
  <c r="W465" i="36"/>
  <c r="A466" i="36"/>
  <c r="W466" i="36"/>
  <c r="A467" i="36"/>
  <c r="W467" i="36"/>
  <c r="A468" i="36"/>
  <c r="W468" i="36"/>
  <c r="A469" i="36"/>
  <c r="W469" i="36"/>
  <c r="A470" i="36"/>
  <c r="W470" i="36"/>
  <c r="A471" i="36"/>
  <c r="W471" i="36"/>
  <c r="A472" i="36"/>
  <c r="W472" i="36"/>
  <c r="A473" i="36"/>
  <c r="W473" i="36"/>
  <c r="A474" i="36"/>
  <c r="W474" i="36"/>
  <c r="A475" i="36"/>
  <c r="W475" i="36"/>
  <c r="A476" i="36"/>
  <c r="W476" i="36"/>
  <c r="A477" i="36"/>
  <c r="W477" i="36"/>
  <c r="A478" i="36"/>
  <c r="W478" i="36"/>
  <c r="A479" i="36"/>
  <c r="W479" i="36"/>
  <c r="A480" i="36"/>
  <c r="W480" i="36"/>
  <c r="A481" i="36"/>
  <c r="W481" i="36"/>
  <c r="A482" i="36"/>
  <c r="W482" i="36"/>
  <c r="A483" i="36"/>
  <c r="W483" i="36"/>
  <c r="A484" i="36"/>
  <c r="W484" i="36"/>
  <c r="A485" i="36"/>
  <c r="W485" i="36"/>
  <c r="A486" i="36"/>
  <c r="W486" i="36"/>
  <c r="A487" i="36"/>
  <c r="W487" i="36"/>
  <c r="A488" i="36"/>
  <c r="W488" i="36"/>
  <c r="A489" i="36"/>
  <c r="W489" i="36"/>
  <c r="A490" i="36"/>
  <c r="W490" i="36"/>
  <c r="A491" i="36"/>
  <c r="W491" i="36"/>
  <c r="A492" i="36"/>
  <c r="W492" i="36"/>
  <c r="A493" i="36"/>
  <c r="W493" i="36"/>
  <c r="A494" i="36"/>
  <c r="W494" i="36"/>
  <c r="A495" i="36"/>
  <c r="W495" i="36"/>
  <c r="A496" i="36"/>
  <c r="W496" i="36"/>
  <c r="A497" i="36"/>
  <c r="W497" i="36"/>
  <c r="A498" i="36"/>
  <c r="W498" i="36"/>
  <c r="A499" i="36"/>
  <c r="W499" i="36"/>
  <c r="A500" i="36"/>
  <c r="W500" i="36"/>
  <c r="A501" i="36"/>
  <c r="W501" i="36"/>
  <c r="A502" i="36"/>
  <c r="W502" i="36"/>
  <c r="A503" i="36"/>
  <c r="W503" i="36"/>
  <c r="A504" i="36"/>
  <c r="W504" i="36"/>
  <c r="A505" i="36"/>
  <c r="W505" i="36"/>
  <c r="A506" i="36"/>
  <c r="W506" i="36"/>
  <c r="A507" i="36"/>
  <c r="W507" i="36"/>
  <c r="A508" i="36"/>
  <c r="W508" i="36"/>
  <c r="A509" i="36"/>
  <c r="W509" i="36"/>
  <c r="A510" i="36"/>
  <c r="W510" i="36"/>
  <c r="A511" i="36"/>
  <c r="W511" i="36"/>
  <c r="A512" i="36"/>
  <c r="W512" i="36"/>
  <c r="A513" i="36"/>
  <c r="W513" i="36"/>
  <c r="A514" i="36"/>
  <c r="W514" i="36"/>
  <c r="A515" i="36"/>
  <c r="W515" i="36"/>
  <c r="A516" i="36"/>
  <c r="W516" i="36"/>
  <c r="A517" i="36"/>
  <c r="W517" i="36"/>
  <c r="A518" i="36"/>
  <c r="W518" i="36"/>
  <c r="A519" i="36"/>
  <c r="W519" i="36"/>
  <c r="A520" i="36"/>
  <c r="W520" i="36"/>
  <c r="A521" i="36"/>
  <c r="W521" i="36"/>
  <c r="A522" i="36"/>
  <c r="W522" i="36"/>
  <c r="A523" i="36"/>
  <c r="W523" i="36"/>
  <c r="A524" i="36"/>
  <c r="W524" i="36"/>
  <c r="A525" i="36"/>
  <c r="W525" i="36"/>
  <c r="A526" i="36"/>
  <c r="W526" i="36"/>
  <c r="A527" i="36"/>
  <c r="W527" i="36"/>
  <c r="A528" i="36"/>
  <c r="W528" i="36"/>
  <c r="A529" i="36"/>
  <c r="W529" i="36"/>
  <c r="A530" i="36"/>
  <c r="W530" i="36"/>
  <c r="A531" i="36"/>
  <c r="W531" i="36"/>
  <c r="A532" i="36"/>
  <c r="W532" i="36"/>
  <c r="A533" i="36"/>
  <c r="W533" i="36"/>
  <c r="A534" i="36"/>
  <c r="W534" i="36"/>
  <c r="A535" i="36"/>
  <c r="W535" i="36"/>
  <c r="A536" i="36"/>
  <c r="W536" i="36"/>
  <c r="A537" i="36"/>
  <c r="W537" i="36"/>
  <c r="A538" i="36"/>
  <c r="W538" i="36"/>
  <c r="A539" i="36"/>
  <c r="W539" i="36"/>
  <c r="A540" i="36"/>
  <c r="W540" i="36"/>
  <c r="A541" i="36"/>
  <c r="W541" i="36"/>
  <c r="A542" i="36"/>
  <c r="W542" i="36"/>
  <c r="A543" i="36"/>
  <c r="W543" i="36"/>
  <c r="A544" i="36"/>
  <c r="W544" i="36"/>
  <c r="A545" i="36"/>
  <c r="W545" i="36"/>
  <c r="A546" i="36"/>
  <c r="W546" i="36"/>
  <c r="A547" i="36"/>
  <c r="W547" i="36"/>
  <c r="A548" i="36"/>
  <c r="W548" i="36"/>
  <c r="A549" i="36"/>
  <c r="W549" i="36"/>
  <c r="A550" i="36"/>
  <c r="W550" i="36"/>
  <c r="A551" i="36"/>
  <c r="W551" i="36"/>
  <c r="A552" i="36"/>
  <c r="W552" i="36"/>
  <c r="A553" i="36"/>
  <c r="W553" i="36"/>
  <c r="A554" i="36"/>
  <c r="W554" i="36"/>
  <c r="A555" i="36"/>
  <c r="W555" i="36"/>
  <c r="A556" i="36"/>
  <c r="W556" i="36"/>
  <c r="A557" i="36"/>
  <c r="W557" i="36"/>
  <c r="A558" i="36"/>
  <c r="W558" i="36"/>
  <c r="A559" i="36"/>
  <c r="W559" i="36"/>
  <c r="A560" i="36"/>
  <c r="W560" i="36"/>
  <c r="A561" i="36"/>
  <c r="W561" i="36"/>
  <c r="A562" i="36"/>
  <c r="W562" i="36"/>
  <c r="A563" i="36"/>
  <c r="W563" i="36"/>
  <c r="A564" i="36"/>
  <c r="W564" i="36"/>
  <c r="A565" i="36"/>
  <c r="W565" i="36"/>
  <c r="A566" i="36"/>
  <c r="W566" i="36"/>
  <c r="A567" i="36"/>
  <c r="W567" i="36"/>
  <c r="A568" i="36"/>
  <c r="W568" i="36"/>
  <c r="A569" i="36"/>
  <c r="W569" i="36"/>
  <c r="A570" i="36"/>
  <c r="W570" i="36"/>
  <c r="A571" i="36"/>
  <c r="W571" i="36"/>
  <c r="A572" i="36"/>
  <c r="W572" i="36"/>
  <c r="A573" i="36"/>
  <c r="W573" i="36"/>
  <c r="A574" i="36"/>
  <c r="W574" i="36"/>
  <c r="A575" i="36"/>
  <c r="W575" i="36"/>
  <c r="A576" i="36"/>
  <c r="W576" i="36"/>
  <c r="A577" i="36"/>
  <c r="W577" i="36"/>
  <c r="A578" i="36"/>
  <c r="W578" i="36"/>
  <c r="A579" i="36"/>
  <c r="W579" i="36"/>
  <c r="A580" i="36"/>
  <c r="W580" i="36"/>
  <c r="A581" i="36"/>
  <c r="W581" i="36"/>
  <c r="A582" i="36"/>
  <c r="W582" i="36"/>
  <c r="A583" i="36"/>
  <c r="W583" i="36"/>
  <c r="A584" i="36"/>
  <c r="W584" i="36"/>
  <c r="A585" i="36"/>
  <c r="W585" i="36"/>
  <c r="A586" i="36"/>
  <c r="W586" i="36"/>
  <c r="A587" i="36"/>
  <c r="W587" i="36"/>
  <c r="A588" i="36"/>
  <c r="W588" i="36"/>
  <c r="A589" i="36"/>
  <c r="W589" i="36"/>
  <c r="A590" i="36"/>
  <c r="W590" i="36"/>
  <c r="A591" i="36"/>
  <c r="W591" i="36"/>
  <c r="A592" i="36"/>
  <c r="W592" i="36"/>
  <c r="A593" i="36"/>
  <c r="W593" i="36"/>
  <c r="A594" i="36"/>
  <c r="W594" i="36"/>
  <c r="A595" i="36"/>
  <c r="W595" i="36"/>
  <c r="A596" i="36"/>
  <c r="W596" i="36"/>
  <c r="A597" i="36"/>
  <c r="W597" i="36"/>
  <c r="A598" i="36"/>
  <c r="W598" i="36"/>
  <c r="A599" i="36"/>
  <c r="W599" i="36"/>
  <c r="A600" i="36"/>
  <c r="W600" i="36"/>
  <c r="A601" i="36"/>
  <c r="W601" i="36"/>
  <c r="A602" i="36"/>
  <c r="W602" i="36"/>
  <c r="A603" i="36"/>
  <c r="W603" i="36"/>
  <c r="A604" i="36"/>
  <c r="W604" i="36"/>
  <c r="A605" i="36"/>
  <c r="W605" i="36"/>
  <c r="A606" i="36"/>
  <c r="W606" i="36"/>
  <c r="A607" i="36"/>
  <c r="W607" i="36"/>
  <c r="A608" i="36"/>
  <c r="W608" i="36"/>
  <c r="A609" i="36"/>
  <c r="W609" i="36"/>
  <c r="A610" i="36"/>
  <c r="W610" i="36"/>
  <c r="A611" i="36"/>
  <c r="W611" i="36"/>
  <c r="A612" i="36"/>
  <c r="W612" i="36"/>
  <c r="A613" i="36"/>
  <c r="W613" i="36"/>
  <c r="A614" i="36"/>
  <c r="W614" i="36"/>
  <c r="A615" i="36"/>
  <c r="W615" i="36"/>
  <c r="A616" i="36"/>
  <c r="W616" i="36"/>
  <c r="A617" i="36"/>
  <c r="W617" i="36"/>
  <c r="A618" i="36"/>
  <c r="W618" i="36"/>
  <c r="A619" i="36"/>
  <c r="W619" i="36"/>
  <c r="A620" i="36"/>
  <c r="W620" i="36"/>
  <c r="A621" i="36"/>
  <c r="W621" i="36"/>
  <c r="A622" i="36"/>
  <c r="W622" i="36"/>
  <c r="A623" i="36"/>
  <c r="W623" i="36"/>
  <c r="A624" i="36"/>
  <c r="W624" i="36"/>
  <c r="A625" i="36"/>
  <c r="W625" i="36"/>
  <c r="A626" i="36"/>
  <c r="W626" i="36"/>
  <c r="A627" i="36"/>
  <c r="W627" i="36"/>
  <c r="A628" i="36"/>
  <c r="W628" i="36"/>
  <c r="A629" i="36"/>
  <c r="W629" i="36"/>
  <c r="A630" i="36"/>
  <c r="W630" i="36"/>
  <c r="A631" i="36"/>
  <c r="W631" i="36"/>
  <c r="A632" i="36"/>
  <c r="W632" i="36"/>
  <c r="A633" i="36"/>
  <c r="W633" i="36"/>
  <c r="A634" i="36"/>
  <c r="W634" i="36"/>
  <c r="A635" i="36"/>
  <c r="W635" i="36"/>
  <c r="A636" i="36"/>
  <c r="W636" i="36"/>
  <c r="A637" i="36"/>
  <c r="W637" i="36"/>
  <c r="A638" i="36"/>
  <c r="W638" i="36"/>
  <c r="A639" i="36"/>
  <c r="W639" i="36"/>
  <c r="A640" i="36"/>
  <c r="W640" i="36"/>
  <c r="A641" i="36"/>
  <c r="W641" i="36"/>
  <c r="A642" i="36"/>
  <c r="W642" i="36"/>
  <c r="A643" i="36"/>
  <c r="W643" i="36"/>
  <c r="A644" i="36"/>
  <c r="W644" i="36"/>
  <c r="A645" i="36"/>
  <c r="W645" i="36"/>
  <c r="A646" i="36"/>
  <c r="W646" i="36"/>
  <c r="A647" i="36"/>
  <c r="W647" i="36"/>
  <c r="A648" i="36"/>
  <c r="W648" i="36"/>
  <c r="A649" i="36"/>
  <c r="W649" i="36"/>
  <c r="A650" i="36"/>
  <c r="W650" i="36"/>
  <c r="A651" i="36"/>
  <c r="W651" i="36"/>
  <c r="A652" i="36"/>
  <c r="W652" i="36"/>
  <c r="A653" i="36"/>
  <c r="W653" i="36"/>
  <c r="A654" i="36"/>
  <c r="W654" i="36"/>
  <c r="A655" i="36"/>
  <c r="W655" i="36"/>
  <c r="A656" i="36"/>
  <c r="W656" i="36"/>
  <c r="A657" i="36"/>
  <c r="W657" i="36"/>
  <c r="A658" i="36"/>
  <c r="W658" i="36"/>
  <c r="A659" i="36"/>
  <c r="W659" i="36"/>
  <c r="A660" i="36"/>
  <c r="W660" i="36"/>
  <c r="A661" i="36"/>
  <c r="W661" i="36"/>
  <c r="A662" i="36"/>
  <c r="W662" i="36"/>
  <c r="A663" i="36"/>
  <c r="W663" i="36"/>
  <c r="A664" i="36"/>
  <c r="W664" i="36"/>
  <c r="A665" i="36"/>
  <c r="W665" i="36"/>
  <c r="A666" i="36"/>
  <c r="W666" i="36"/>
  <c r="A667" i="36"/>
  <c r="W667" i="36"/>
  <c r="A668" i="36"/>
  <c r="W668" i="36"/>
  <c r="A669" i="36"/>
  <c r="W669" i="36"/>
  <c r="A670" i="36"/>
  <c r="W670" i="36"/>
  <c r="A671" i="36"/>
  <c r="W671" i="36"/>
  <c r="A672" i="36"/>
  <c r="W672" i="36"/>
  <c r="A673" i="36"/>
  <c r="W673" i="36"/>
  <c r="A674" i="36"/>
  <c r="W674" i="36"/>
  <c r="A675" i="36"/>
  <c r="W675" i="36"/>
  <c r="A676" i="36"/>
  <c r="W676" i="36"/>
  <c r="A677" i="36"/>
  <c r="W677" i="36"/>
  <c r="A678" i="36"/>
  <c r="W678" i="36"/>
  <c r="A679" i="36"/>
  <c r="W679" i="36"/>
  <c r="A680" i="36"/>
  <c r="W680" i="36"/>
  <c r="A681" i="36"/>
  <c r="W681" i="36"/>
  <c r="A682" i="36"/>
  <c r="W682" i="36"/>
  <c r="A683" i="36"/>
  <c r="W683" i="36"/>
  <c r="A684" i="36"/>
  <c r="W684" i="36"/>
  <c r="A685" i="36"/>
  <c r="W685" i="36"/>
  <c r="A686" i="36"/>
  <c r="W686" i="36"/>
  <c r="A687" i="36"/>
  <c r="W687" i="36"/>
  <c r="A688" i="36"/>
  <c r="W688" i="36"/>
  <c r="A689" i="36"/>
  <c r="W689" i="36"/>
  <c r="A690" i="36"/>
  <c r="W690" i="36"/>
  <c r="A691" i="36"/>
  <c r="W691" i="36"/>
  <c r="A692" i="36"/>
  <c r="W692" i="36"/>
  <c r="A693" i="36"/>
  <c r="W693" i="36"/>
  <c r="A694" i="36"/>
  <c r="W694" i="36"/>
  <c r="A695" i="36"/>
  <c r="W695" i="36"/>
  <c r="A696" i="36"/>
  <c r="W696" i="36"/>
  <c r="A697" i="36"/>
  <c r="W697" i="36"/>
  <c r="A698" i="36"/>
  <c r="W698" i="36"/>
  <c r="A699" i="36"/>
  <c r="W699" i="36"/>
  <c r="A700" i="36"/>
  <c r="W700" i="36"/>
  <c r="A701" i="36"/>
  <c r="W701" i="36"/>
  <c r="A702" i="36"/>
  <c r="W702" i="36"/>
  <c r="A703" i="36"/>
  <c r="W703" i="36"/>
  <c r="A704" i="36"/>
  <c r="W704" i="36"/>
  <c r="A705" i="36"/>
  <c r="W705" i="36"/>
  <c r="A706" i="36"/>
  <c r="W706" i="36"/>
  <c r="A707" i="36"/>
  <c r="W707" i="36"/>
  <c r="A708" i="36"/>
  <c r="W708" i="36"/>
  <c r="A709" i="36"/>
  <c r="W709" i="36"/>
  <c r="A710" i="36"/>
  <c r="W710" i="36"/>
  <c r="A711" i="36"/>
  <c r="W711" i="36"/>
  <c r="A712" i="36"/>
  <c r="W712" i="36"/>
  <c r="A713" i="36"/>
  <c r="W713" i="36"/>
  <c r="A714" i="36"/>
  <c r="W714" i="36"/>
  <c r="A715" i="36"/>
  <c r="W715" i="36"/>
  <c r="A716" i="36"/>
  <c r="W716" i="36"/>
  <c r="A717" i="36"/>
  <c r="W717" i="36"/>
  <c r="A718" i="36"/>
  <c r="W718" i="36"/>
  <c r="A719" i="36"/>
  <c r="W719" i="36"/>
  <c r="A720" i="36"/>
  <c r="W720" i="36"/>
  <c r="A721" i="36"/>
  <c r="W721" i="36"/>
  <c r="A722" i="36"/>
  <c r="W722" i="36"/>
  <c r="A723" i="36"/>
  <c r="W723" i="36"/>
  <c r="A724" i="36"/>
  <c r="W724" i="36"/>
  <c r="A725" i="36"/>
  <c r="W725" i="36"/>
  <c r="A726" i="36"/>
  <c r="W726" i="36"/>
  <c r="A727" i="36"/>
  <c r="W727" i="36"/>
  <c r="A728" i="36"/>
  <c r="W728" i="36"/>
  <c r="A729" i="36"/>
  <c r="W729" i="36"/>
  <c r="A730" i="36"/>
  <c r="W730" i="36"/>
  <c r="A731" i="36"/>
  <c r="W731" i="36"/>
  <c r="A732" i="36"/>
  <c r="W732" i="36"/>
  <c r="A733" i="36"/>
  <c r="W733" i="36"/>
  <c r="A734" i="36"/>
  <c r="W734" i="36"/>
  <c r="A735" i="36"/>
  <c r="W735" i="36"/>
  <c r="A736" i="36"/>
  <c r="W736" i="36"/>
  <c r="A737" i="36"/>
  <c r="W737" i="36"/>
  <c r="A738" i="36"/>
  <c r="W738" i="36"/>
  <c r="A739" i="36"/>
  <c r="W739" i="36"/>
  <c r="A740" i="36"/>
  <c r="W740" i="36"/>
  <c r="A741" i="36"/>
  <c r="W741" i="36"/>
  <c r="A742" i="36"/>
  <c r="W742" i="36"/>
  <c r="A743" i="36"/>
  <c r="W743" i="36"/>
  <c r="A744" i="36"/>
  <c r="W744" i="36"/>
  <c r="A745" i="36"/>
  <c r="W745" i="36"/>
  <c r="A746" i="36"/>
  <c r="W746" i="36"/>
  <c r="A747" i="36"/>
  <c r="W747" i="36"/>
  <c r="A748" i="36"/>
  <c r="W748" i="36"/>
  <c r="A749" i="36"/>
  <c r="W749" i="36"/>
  <c r="A750" i="36"/>
  <c r="W750" i="36"/>
  <c r="A751" i="36"/>
  <c r="W751" i="36"/>
  <c r="A752" i="36"/>
  <c r="W752" i="36"/>
  <c r="A753" i="36"/>
  <c r="W753" i="36"/>
  <c r="A754" i="36"/>
  <c r="W754" i="36"/>
  <c r="A755" i="36"/>
  <c r="W755" i="36"/>
  <c r="A756" i="36"/>
  <c r="W756" i="36"/>
  <c r="A757" i="36"/>
  <c r="W757" i="36"/>
  <c r="A758" i="36"/>
  <c r="W758" i="36"/>
  <c r="A759" i="36"/>
  <c r="W759" i="36"/>
  <c r="A760" i="36"/>
  <c r="W760" i="36"/>
  <c r="A761" i="36"/>
  <c r="W761" i="36"/>
  <c r="A762" i="36"/>
  <c r="W762" i="36"/>
  <c r="A763" i="36"/>
  <c r="W763" i="36"/>
  <c r="A764" i="36"/>
  <c r="W764" i="36"/>
  <c r="A765" i="36"/>
  <c r="W765" i="36"/>
  <c r="A766" i="36"/>
  <c r="W766" i="36"/>
  <c r="A767" i="36"/>
  <c r="W767" i="36"/>
  <c r="A768" i="36"/>
  <c r="W768" i="36"/>
  <c r="A769" i="36"/>
  <c r="W769" i="36"/>
  <c r="A770" i="36"/>
  <c r="W770" i="36"/>
  <c r="A771" i="36"/>
  <c r="W771" i="36"/>
  <c r="A772" i="36"/>
  <c r="W772" i="36"/>
  <c r="A773" i="36"/>
  <c r="W773" i="36"/>
  <c r="A774" i="36"/>
  <c r="W774" i="36"/>
  <c r="A775" i="36"/>
  <c r="W775" i="36"/>
  <c r="A776" i="36"/>
  <c r="W776" i="36"/>
  <c r="A777" i="36"/>
  <c r="W777" i="36"/>
  <c r="A778" i="36"/>
  <c r="W778" i="36"/>
  <c r="A779" i="36"/>
  <c r="W779" i="36"/>
  <c r="A780" i="36"/>
  <c r="W780" i="36"/>
  <c r="A781" i="36"/>
  <c r="W781" i="36"/>
  <c r="A782" i="36"/>
  <c r="W782" i="36"/>
  <c r="A783" i="36"/>
  <c r="W783" i="36"/>
  <c r="A784" i="36"/>
  <c r="W784" i="36"/>
  <c r="A785" i="36"/>
  <c r="W785" i="36"/>
  <c r="A786" i="36"/>
  <c r="W786" i="36"/>
  <c r="A787" i="36"/>
  <c r="W787" i="36"/>
  <c r="A788" i="36"/>
  <c r="W788" i="36"/>
  <c r="A789" i="36"/>
  <c r="W789" i="36"/>
  <c r="A790" i="36"/>
  <c r="W790" i="36"/>
  <c r="A791" i="36"/>
  <c r="W791" i="36"/>
  <c r="A792" i="36"/>
  <c r="W792" i="36"/>
  <c r="A793" i="36"/>
  <c r="W793" i="36"/>
  <c r="A794" i="36"/>
  <c r="W794" i="36"/>
  <c r="A795" i="36"/>
  <c r="W795" i="36"/>
  <c r="A796" i="36"/>
  <c r="W796" i="36"/>
  <c r="A797" i="36"/>
  <c r="W797" i="36"/>
  <c r="A798" i="36"/>
  <c r="W798" i="36"/>
  <c r="A799" i="36"/>
  <c r="W799" i="36"/>
  <c r="A800" i="36"/>
  <c r="W800" i="36"/>
  <c r="A801" i="36"/>
  <c r="W801" i="36"/>
  <c r="A802" i="36"/>
  <c r="W802" i="36"/>
  <c r="A803" i="36"/>
  <c r="W803" i="36"/>
  <c r="A804" i="36"/>
  <c r="W804" i="36"/>
  <c r="A805" i="36"/>
  <c r="W805" i="36"/>
  <c r="A806" i="36"/>
  <c r="W806" i="36"/>
  <c r="A807" i="36"/>
  <c r="W807" i="36"/>
  <c r="A808" i="36"/>
  <c r="W808" i="36"/>
  <c r="A809" i="36"/>
  <c r="W809" i="36"/>
  <c r="A810" i="36"/>
  <c r="W810" i="36"/>
  <c r="A811" i="36"/>
  <c r="W811" i="36"/>
  <c r="A812" i="36"/>
  <c r="W812" i="36"/>
  <c r="A813" i="36"/>
  <c r="W813" i="36"/>
  <c r="A814" i="36"/>
  <c r="W814" i="36"/>
  <c r="A815" i="36"/>
  <c r="W815" i="36"/>
  <c r="A816" i="36"/>
  <c r="W816" i="36"/>
  <c r="A817" i="36"/>
  <c r="W817" i="36"/>
  <c r="A818" i="36"/>
  <c r="W818" i="36"/>
  <c r="A819" i="36"/>
  <c r="W819" i="36"/>
  <c r="A820" i="36"/>
  <c r="W820" i="36"/>
  <c r="A821" i="36"/>
  <c r="W821" i="36"/>
  <c r="A822" i="36"/>
  <c r="W822" i="36"/>
  <c r="A823" i="36"/>
  <c r="W823" i="36"/>
  <c r="A824" i="36"/>
  <c r="W824" i="36"/>
  <c r="A825" i="36"/>
  <c r="W825" i="36"/>
  <c r="A826" i="36"/>
  <c r="W826" i="36"/>
  <c r="A827" i="36"/>
  <c r="W827" i="36"/>
  <c r="A828" i="36"/>
  <c r="W828" i="36"/>
  <c r="A829" i="36"/>
  <c r="W829" i="36"/>
  <c r="A830" i="36"/>
  <c r="W830" i="36"/>
  <c r="A831" i="36"/>
  <c r="W831" i="36"/>
  <c r="A832" i="36"/>
  <c r="W832" i="36"/>
  <c r="A833" i="36"/>
  <c r="W833" i="36"/>
  <c r="A834" i="36"/>
  <c r="W834" i="36"/>
  <c r="A835" i="36"/>
  <c r="W835" i="36"/>
  <c r="A836" i="36"/>
  <c r="W836" i="36"/>
  <c r="A837" i="36"/>
  <c r="W837" i="36"/>
  <c r="A838" i="36"/>
  <c r="W838" i="36"/>
  <c r="A839" i="36"/>
  <c r="W839" i="36"/>
  <c r="A840" i="36"/>
  <c r="W840" i="36"/>
  <c r="A841" i="36"/>
  <c r="W841" i="36"/>
  <c r="A842" i="36"/>
  <c r="W842" i="36"/>
  <c r="A843" i="36"/>
  <c r="W843" i="36"/>
  <c r="A844" i="36"/>
  <c r="W844" i="36"/>
  <c r="A845" i="36"/>
  <c r="W845" i="36"/>
  <c r="A846" i="36"/>
  <c r="W846" i="36"/>
  <c r="A847" i="36"/>
  <c r="W847" i="36"/>
  <c r="A848" i="36"/>
  <c r="W848" i="36"/>
  <c r="A849" i="36"/>
  <c r="W849" i="36"/>
  <c r="A850" i="36"/>
  <c r="W850" i="36"/>
  <c r="A851" i="36"/>
  <c r="W851" i="36"/>
  <c r="A852" i="36"/>
  <c r="W852" i="36"/>
  <c r="A853" i="36"/>
  <c r="W853" i="36"/>
  <c r="A854" i="36"/>
  <c r="W854" i="36"/>
  <c r="A855" i="36"/>
  <c r="W855" i="36"/>
  <c r="A856" i="36"/>
  <c r="W856" i="36"/>
  <c r="A857" i="36"/>
  <c r="W857" i="36"/>
  <c r="A858" i="36"/>
  <c r="W858" i="36"/>
  <c r="A859" i="36"/>
  <c r="W859" i="36"/>
  <c r="A860" i="36"/>
  <c r="W860" i="36"/>
  <c r="A861" i="36"/>
  <c r="W861" i="36"/>
  <c r="A862" i="36"/>
  <c r="W862" i="36"/>
  <c r="A863" i="36"/>
  <c r="W863" i="36"/>
  <c r="A864" i="36"/>
  <c r="W864" i="36"/>
  <c r="A865" i="36"/>
  <c r="W865" i="36"/>
  <c r="A866" i="36"/>
  <c r="W866" i="36"/>
  <c r="A867" i="36"/>
  <c r="W867" i="36"/>
  <c r="A868" i="36"/>
  <c r="W868" i="36"/>
  <c r="A869" i="36"/>
  <c r="W869" i="36"/>
  <c r="A870" i="36"/>
  <c r="W870" i="36"/>
  <c r="A871" i="36"/>
  <c r="W871" i="36"/>
  <c r="A872" i="36"/>
  <c r="W872" i="36"/>
  <c r="A873" i="36"/>
  <c r="W873" i="36"/>
  <c r="A874" i="36"/>
  <c r="W874" i="36"/>
  <c r="A875" i="36"/>
  <c r="W875" i="36"/>
  <c r="A876" i="36"/>
  <c r="W876" i="36"/>
  <c r="A877" i="36"/>
  <c r="W877" i="36"/>
  <c r="A878" i="36"/>
  <c r="W878" i="36"/>
  <c r="A879" i="36"/>
  <c r="W879" i="36"/>
  <c r="A880" i="36"/>
  <c r="W880" i="36"/>
  <c r="A881" i="36"/>
  <c r="W881" i="36"/>
  <c r="A882" i="36"/>
  <c r="W882" i="36"/>
  <c r="A883" i="36"/>
  <c r="W883" i="36"/>
  <c r="A884" i="36"/>
  <c r="W884" i="36"/>
  <c r="A885" i="36"/>
  <c r="W885" i="36"/>
  <c r="A886" i="36"/>
  <c r="W886" i="36"/>
  <c r="A887" i="36"/>
  <c r="W887" i="36"/>
  <c r="A888" i="36"/>
  <c r="W888" i="36"/>
  <c r="A889" i="36"/>
  <c r="W889" i="36"/>
  <c r="A890" i="36"/>
  <c r="W890" i="36"/>
  <c r="A891" i="36"/>
  <c r="W891" i="36"/>
  <c r="A892" i="36"/>
  <c r="W892" i="36"/>
  <c r="A893" i="36"/>
  <c r="W893" i="36"/>
  <c r="A894" i="36"/>
  <c r="W894" i="36"/>
  <c r="A895" i="36"/>
  <c r="W895" i="36"/>
  <c r="A896" i="36"/>
  <c r="W896" i="36"/>
  <c r="A897" i="36"/>
  <c r="W897" i="36"/>
  <c r="A898" i="36"/>
  <c r="W898" i="36"/>
  <c r="A899" i="36"/>
  <c r="W899" i="36"/>
  <c r="A900" i="36"/>
  <c r="W900" i="36"/>
  <c r="A901" i="36"/>
  <c r="W901" i="36"/>
  <c r="A902" i="36"/>
  <c r="W902" i="36"/>
  <c r="A903" i="36"/>
  <c r="W903" i="36"/>
  <c r="A904" i="36"/>
  <c r="W904" i="36"/>
  <c r="A905" i="36"/>
  <c r="W905" i="36"/>
  <c r="A906" i="36"/>
  <c r="W906" i="36"/>
  <c r="A907" i="36"/>
  <c r="W907" i="36"/>
  <c r="A908" i="36"/>
  <c r="W908" i="36"/>
  <c r="A909" i="36"/>
  <c r="W909" i="36"/>
  <c r="A910" i="36"/>
  <c r="W910" i="36"/>
  <c r="A911" i="36"/>
  <c r="W911" i="36"/>
  <c r="A912" i="36"/>
  <c r="W912" i="36"/>
  <c r="A913" i="36"/>
  <c r="W913" i="36"/>
  <c r="A914" i="36"/>
  <c r="W914" i="36"/>
  <c r="A915" i="36"/>
  <c r="W915" i="36"/>
  <c r="A916" i="36"/>
  <c r="W916" i="36"/>
  <c r="A917" i="36"/>
  <c r="W917" i="36"/>
  <c r="A918" i="36"/>
  <c r="W918" i="36"/>
  <c r="A919" i="36"/>
  <c r="W919" i="36"/>
  <c r="A920" i="36"/>
  <c r="W920" i="36"/>
  <c r="A921" i="36"/>
  <c r="W921" i="36"/>
  <c r="A922" i="36"/>
  <c r="W922" i="36"/>
  <c r="A923" i="36"/>
  <c r="W923" i="36"/>
  <c r="A924" i="36"/>
  <c r="W924" i="36"/>
  <c r="A925" i="36"/>
  <c r="W925" i="36"/>
  <c r="A926" i="36"/>
  <c r="W926" i="36"/>
  <c r="A927" i="36"/>
  <c r="W927" i="36"/>
  <c r="A928" i="36"/>
  <c r="W928" i="36"/>
  <c r="A929" i="36"/>
  <c r="W929" i="36"/>
  <c r="A930" i="36"/>
  <c r="W930" i="36"/>
  <c r="A931" i="36"/>
  <c r="W931" i="36"/>
  <c r="A932" i="36"/>
  <c r="W932" i="36"/>
  <c r="A933" i="36"/>
  <c r="W933" i="36"/>
  <c r="A934" i="36"/>
  <c r="W934" i="36"/>
  <c r="A935" i="36"/>
  <c r="W935" i="36"/>
  <c r="A936" i="36"/>
  <c r="W936" i="36"/>
  <c r="A937" i="36"/>
  <c r="W937" i="36"/>
  <c r="A938" i="36"/>
  <c r="W938" i="36"/>
  <c r="A939" i="36"/>
  <c r="W939" i="36"/>
  <c r="A940" i="36"/>
  <c r="W940" i="36"/>
  <c r="A941" i="36"/>
  <c r="W941" i="36"/>
  <c r="A942" i="36"/>
  <c r="W942" i="36"/>
  <c r="A943" i="36"/>
  <c r="W943" i="36"/>
  <c r="A944" i="36"/>
  <c r="W944" i="36"/>
  <c r="A945" i="36"/>
  <c r="W945" i="36"/>
  <c r="A946" i="36"/>
  <c r="W946" i="36"/>
  <c r="A947" i="36"/>
  <c r="W947" i="36"/>
  <c r="A948" i="36"/>
  <c r="W948" i="36"/>
  <c r="A949" i="36"/>
  <c r="W949" i="36"/>
  <c r="A950" i="36"/>
  <c r="W950" i="36"/>
  <c r="A951" i="36"/>
  <c r="W951" i="36"/>
  <c r="A952" i="36"/>
  <c r="W952" i="36"/>
  <c r="A953" i="36"/>
  <c r="W953" i="36"/>
  <c r="A954" i="36"/>
  <c r="W954" i="36"/>
  <c r="A955" i="36"/>
  <c r="W955" i="36"/>
  <c r="A956" i="36"/>
  <c r="W956" i="36"/>
  <c r="A957" i="36"/>
  <c r="W957" i="36"/>
  <c r="A958" i="36"/>
  <c r="W958" i="36"/>
  <c r="A959" i="36"/>
  <c r="W959" i="36"/>
  <c r="A960" i="36"/>
  <c r="W960" i="36"/>
  <c r="A961" i="36"/>
  <c r="W961" i="36"/>
  <c r="A962" i="36"/>
  <c r="W962" i="36"/>
  <c r="A963" i="36"/>
  <c r="W963" i="36"/>
  <c r="A964" i="36"/>
  <c r="W964" i="36"/>
  <c r="A965" i="36"/>
  <c r="W965" i="36"/>
  <c r="A966" i="36"/>
  <c r="W966" i="36"/>
  <c r="A967" i="36"/>
  <c r="W967" i="36"/>
  <c r="A968" i="36"/>
  <c r="W968" i="36"/>
  <c r="A969" i="36"/>
  <c r="W969" i="36"/>
  <c r="A970" i="36"/>
  <c r="W970" i="36"/>
  <c r="A971" i="36"/>
  <c r="W971" i="36"/>
  <c r="A972" i="36"/>
  <c r="W972" i="36"/>
  <c r="A973" i="36"/>
  <c r="W973" i="36"/>
  <c r="A974" i="36"/>
  <c r="W974" i="36"/>
  <c r="A975" i="36"/>
  <c r="W975" i="36"/>
  <c r="A976" i="36"/>
  <c r="W976" i="36"/>
  <c r="A977" i="36"/>
  <c r="W977" i="36"/>
  <c r="A978" i="36"/>
  <c r="W978" i="36"/>
  <c r="A979" i="36"/>
  <c r="W979" i="36"/>
  <c r="A980" i="36"/>
  <c r="W980" i="36"/>
  <c r="A981" i="36"/>
  <c r="W981" i="36"/>
  <c r="A982" i="36"/>
  <c r="W982" i="36"/>
  <c r="A983" i="36"/>
  <c r="W983" i="36"/>
  <c r="A984" i="36"/>
  <c r="W984" i="36"/>
  <c r="A985" i="36"/>
  <c r="W985" i="36"/>
  <c r="A986" i="36"/>
  <c r="W986" i="36"/>
  <c r="A987" i="36"/>
  <c r="W987" i="36"/>
  <c r="A988" i="36"/>
  <c r="W988" i="36"/>
  <c r="A989" i="36"/>
  <c r="W989" i="36"/>
  <c r="A990" i="36"/>
  <c r="W990" i="36"/>
  <c r="A991" i="36"/>
  <c r="W991" i="36"/>
  <c r="A992" i="36"/>
  <c r="W992" i="36"/>
  <c r="A993" i="36"/>
  <c r="W993" i="36"/>
  <c r="A994" i="36"/>
  <c r="W994" i="36"/>
  <c r="A995" i="36"/>
  <c r="W995" i="36"/>
  <c r="A996" i="36"/>
  <c r="W996" i="36"/>
  <c r="A997" i="36"/>
  <c r="W997" i="36"/>
  <c r="A998" i="36"/>
  <c r="W998" i="36"/>
  <c r="A999" i="36"/>
  <c r="W999" i="36"/>
  <c r="A1000" i="36"/>
  <c r="W1000" i="36"/>
  <c r="A1001" i="36"/>
  <c r="W1001" i="36"/>
  <c r="A1002" i="36"/>
  <c r="W1002" i="36"/>
  <c r="A1003" i="36"/>
  <c r="W1003" i="36"/>
  <c r="A1004" i="36"/>
  <c r="W1004" i="36"/>
  <c r="A1005" i="36"/>
  <c r="W1005" i="36"/>
  <c r="A1006" i="36"/>
  <c r="W1006" i="36"/>
  <c r="A1007" i="36"/>
  <c r="W1007" i="36"/>
  <c r="A1008" i="36"/>
  <c r="W1008" i="36"/>
  <c r="A1009" i="36"/>
  <c r="W1009" i="36"/>
  <c r="A1010" i="36"/>
  <c r="W1010" i="36"/>
  <c r="A1011" i="36"/>
  <c r="W1011" i="36"/>
  <c r="A1012" i="36"/>
  <c r="W1012" i="36"/>
  <c r="A1013" i="36"/>
  <c r="W1013" i="36"/>
  <c r="A1014" i="36"/>
  <c r="W1014" i="36"/>
  <c r="A1015" i="36"/>
  <c r="W1015" i="36"/>
  <c r="A1016" i="36"/>
  <c r="W1016" i="36"/>
  <c r="A1017" i="36"/>
  <c r="W1017" i="36"/>
  <c r="A1018" i="36"/>
  <c r="W1018" i="36"/>
  <c r="A1019" i="36"/>
  <c r="W1019" i="36"/>
  <c r="A1020" i="36"/>
  <c r="W1020" i="36"/>
  <c r="A1021" i="36"/>
  <c r="W1021" i="36"/>
  <c r="A1022" i="36"/>
  <c r="W1022" i="36"/>
  <c r="A1023" i="36"/>
  <c r="W1023" i="36"/>
  <c r="A1024" i="36"/>
  <c r="W1024" i="36"/>
  <c r="A1025" i="36"/>
  <c r="W1025" i="36"/>
  <c r="A1026" i="36"/>
  <c r="W1026" i="36"/>
  <c r="A1027" i="36"/>
  <c r="W1027" i="36"/>
  <c r="A1028" i="36"/>
  <c r="W1028" i="36"/>
  <c r="A1029" i="36"/>
  <c r="W1029" i="36"/>
  <c r="A1030" i="36"/>
  <c r="W1030" i="36"/>
  <c r="A1031" i="36"/>
  <c r="W1031" i="36"/>
  <c r="A1032" i="36"/>
  <c r="W1032" i="36"/>
  <c r="A1033" i="36"/>
  <c r="W1033" i="36"/>
  <c r="A1034" i="36"/>
  <c r="W1034" i="36"/>
  <c r="A1035" i="36"/>
  <c r="W1035" i="36"/>
  <c r="A1036" i="36"/>
  <c r="W1036" i="36"/>
  <c r="A1037" i="36"/>
  <c r="W1037" i="36"/>
  <c r="A1038" i="36"/>
  <c r="W1038" i="36"/>
  <c r="A1039" i="36"/>
  <c r="W1039" i="36"/>
  <c r="A1040" i="36"/>
  <c r="W1040" i="36"/>
  <c r="A1041" i="36"/>
  <c r="W1041" i="36"/>
  <c r="A1042" i="36"/>
  <c r="W1042" i="36"/>
  <c r="A1043" i="36"/>
  <c r="W1043" i="36"/>
  <c r="A1044" i="36"/>
  <c r="W1044" i="36"/>
  <c r="A1045" i="36"/>
  <c r="W1045" i="36"/>
  <c r="A1046" i="36"/>
  <c r="W1046" i="36"/>
  <c r="A1047" i="36"/>
  <c r="W1047" i="36"/>
  <c r="A1048" i="36"/>
  <c r="W1048" i="36"/>
  <c r="A1049" i="36"/>
  <c r="W1049" i="36"/>
  <c r="A1050" i="36"/>
  <c r="W1050" i="36"/>
  <c r="A1051" i="36"/>
  <c r="W1051" i="36"/>
  <c r="A1052" i="36"/>
  <c r="W1052" i="36"/>
  <c r="A1053" i="36"/>
  <c r="W1053" i="36"/>
  <c r="A1054" i="36"/>
  <c r="W1054" i="36"/>
  <c r="A1055" i="36"/>
  <c r="W1055" i="36"/>
  <c r="A1056" i="36"/>
  <c r="W1056" i="36"/>
  <c r="A1057" i="36"/>
  <c r="W1057" i="36"/>
  <c r="A1058" i="36"/>
  <c r="W1058" i="36"/>
  <c r="A1059" i="36"/>
  <c r="W1059" i="36"/>
  <c r="A1060" i="36"/>
  <c r="W1060" i="36"/>
  <c r="A1061" i="36"/>
  <c r="W1061" i="36"/>
  <c r="A1062" i="36"/>
  <c r="W1062" i="36"/>
  <c r="A1063" i="36"/>
  <c r="W1063" i="36"/>
  <c r="A1064" i="36"/>
  <c r="W1064" i="36"/>
  <c r="A1065" i="36"/>
  <c r="W1065" i="36"/>
  <c r="A1066" i="36"/>
  <c r="W1066" i="36"/>
  <c r="A1067" i="36"/>
  <c r="W1067" i="36"/>
  <c r="A1068" i="36"/>
  <c r="W1068" i="36"/>
  <c r="A1069" i="36"/>
  <c r="W1069" i="36"/>
  <c r="A1070" i="36"/>
  <c r="W1070" i="36"/>
  <c r="A1071" i="36"/>
  <c r="W1071" i="36"/>
  <c r="A1072" i="36"/>
  <c r="W1072" i="36"/>
  <c r="A1073" i="36"/>
  <c r="W1073" i="36"/>
  <c r="A1074" i="36"/>
  <c r="W1074" i="36"/>
  <c r="A1075" i="36"/>
  <c r="W1075" i="36"/>
  <c r="A1076" i="36"/>
  <c r="W1076" i="36"/>
  <c r="A1077" i="36"/>
  <c r="W1077" i="36"/>
  <c r="A1078" i="36"/>
  <c r="W1078" i="36"/>
  <c r="A1079" i="36"/>
  <c r="W1079" i="36"/>
  <c r="A1080" i="36"/>
  <c r="W1080" i="36"/>
  <c r="A1081" i="36"/>
  <c r="W1081" i="36"/>
  <c r="A1082" i="36"/>
  <c r="W1082" i="36"/>
  <c r="A1083" i="36"/>
  <c r="W1083" i="36"/>
  <c r="A1084" i="36"/>
  <c r="W1084" i="36"/>
  <c r="A1085" i="36"/>
  <c r="W1085" i="36"/>
  <c r="A1086" i="36"/>
  <c r="W1086" i="36"/>
  <c r="A1087" i="36"/>
  <c r="W1087" i="36"/>
  <c r="A1088" i="36"/>
  <c r="W1088" i="36"/>
  <c r="A1089" i="36"/>
  <c r="W1089" i="36"/>
  <c r="A1090" i="36"/>
  <c r="W1090" i="36"/>
  <c r="A1091" i="36"/>
  <c r="W1091" i="36"/>
  <c r="A1092" i="36"/>
  <c r="W1092" i="36"/>
  <c r="A1093" i="36"/>
  <c r="W1093" i="36"/>
  <c r="A1094" i="36"/>
  <c r="W1094" i="36"/>
  <c r="A1095" i="36"/>
  <c r="W1095" i="36"/>
  <c r="A1096" i="36"/>
  <c r="W1096" i="36"/>
  <c r="A1097" i="36"/>
  <c r="W1097" i="36"/>
  <c r="A1098" i="36"/>
  <c r="W1098" i="36"/>
  <c r="A1099" i="36"/>
  <c r="W1099" i="36"/>
  <c r="A1100" i="36"/>
  <c r="W1100" i="36"/>
  <c r="A1101" i="36"/>
  <c r="W1101" i="36"/>
  <c r="A1102" i="36"/>
  <c r="W1102" i="36"/>
  <c r="A1103" i="36"/>
  <c r="W1103" i="36"/>
  <c r="A1104" i="36"/>
  <c r="W1104" i="36"/>
  <c r="A1105" i="36"/>
  <c r="W1105" i="36"/>
  <c r="A1106" i="36"/>
  <c r="W1106" i="36"/>
  <c r="A1107" i="36"/>
  <c r="W1107" i="36"/>
  <c r="A1108" i="36"/>
  <c r="W1108" i="36"/>
  <c r="A1109" i="36"/>
  <c r="W1109" i="36"/>
  <c r="A1110" i="36"/>
  <c r="W1110" i="36"/>
  <c r="A1111" i="36"/>
  <c r="W1111" i="36"/>
  <c r="A1112" i="36"/>
  <c r="W1112" i="36"/>
  <c r="A1113" i="36"/>
  <c r="W1113" i="36"/>
  <c r="A1114" i="36"/>
  <c r="W1114" i="36"/>
  <c r="A1115" i="36"/>
  <c r="W1115" i="36"/>
  <c r="A1116" i="36"/>
  <c r="W1116" i="36"/>
  <c r="A1117" i="36"/>
  <c r="W1117" i="36"/>
  <c r="A1118" i="36"/>
  <c r="W1118" i="36"/>
  <c r="A1119" i="36"/>
  <c r="W1119" i="36"/>
  <c r="A1120" i="36"/>
  <c r="W1120" i="36"/>
  <c r="A1121" i="36"/>
  <c r="W1121" i="36"/>
  <c r="A1122" i="36"/>
  <c r="W1122" i="36"/>
  <c r="A1123" i="36"/>
  <c r="W1123" i="36"/>
  <c r="A1124" i="36"/>
  <c r="W1124" i="36"/>
  <c r="A1125" i="36"/>
  <c r="W1125" i="36"/>
  <c r="A1126" i="36"/>
  <c r="W1126" i="36"/>
  <c r="A1127" i="36"/>
  <c r="W1127" i="36"/>
  <c r="A1128" i="36"/>
  <c r="W1128" i="36"/>
  <c r="A1129" i="36"/>
  <c r="W1129" i="36"/>
  <c r="A1130" i="36"/>
  <c r="W1130" i="36"/>
  <c r="A1131" i="36"/>
  <c r="W1131" i="36"/>
  <c r="A1132" i="36"/>
  <c r="W1132" i="36"/>
  <c r="A1133" i="36"/>
  <c r="W1133" i="36"/>
  <c r="A1134" i="36"/>
  <c r="W1134" i="36"/>
  <c r="A1135" i="36"/>
  <c r="W1135" i="36"/>
  <c r="A1136" i="36"/>
  <c r="W1136" i="36"/>
  <c r="A1137" i="36"/>
  <c r="W1137" i="36"/>
  <c r="A1138" i="36"/>
  <c r="W1138" i="36"/>
  <c r="A1139" i="36"/>
  <c r="W1139" i="36"/>
  <c r="A1140" i="36"/>
  <c r="W1140" i="36"/>
  <c r="A1141" i="36"/>
  <c r="W1141" i="36"/>
  <c r="A1142" i="36"/>
  <c r="W1142" i="36"/>
  <c r="A1143" i="36"/>
  <c r="W1143" i="36"/>
  <c r="A1144" i="36"/>
  <c r="W1144" i="36"/>
  <c r="A1145" i="36"/>
  <c r="W1145" i="36"/>
  <c r="A1146" i="36"/>
  <c r="W1146" i="36"/>
  <c r="A1147" i="36"/>
  <c r="W1147" i="36"/>
  <c r="A1148" i="36"/>
  <c r="W1148" i="36"/>
  <c r="A1149" i="36"/>
  <c r="W1149" i="36"/>
  <c r="A1150" i="36"/>
  <c r="W1150" i="36"/>
  <c r="A1151" i="36"/>
  <c r="W1151" i="36"/>
  <c r="A1152" i="36"/>
  <c r="W1152" i="36"/>
  <c r="A1153" i="36"/>
  <c r="W1153" i="36"/>
  <c r="A1154" i="36"/>
  <c r="W1154" i="36"/>
  <c r="A1155" i="36"/>
  <c r="W1155" i="36"/>
  <c r="A1156" i="36"/>
  <c r="W1156" i="36"/>
  <c r="A1157" i="36"/>
  <c r="W1157" i="36"/>
  <c r="A1158" i="36"/>
  <c r="W1158" i="36"/>
  <c r="A1159" i="36"/>
  <c r="W1159" i="36"/>
  <c r="A1160" i="36"/>
  <c r="W1160" i="36"/>
  <c r="A1161" i="36"/>
  <c r="W1161" i="36"/>
  <c r="G301" i="35" l="1"/>
  <c r="H301" i="35"/>
  <c r="I301" i="35"/>
  <c r="J301" i="35"/>
  <c r="K301" i="35"/>
  <c r="L301" i="35"/>
  <c r="M301" i="35"/>
  <c r="O301" i="35"/>
  <c r="P301" i="35"/>
  <c r="Q301" i="35"/>
  <c r="R301" i="35"/>
  <c r="S301" i="35"/>
  <c r="T301" i="35"/>
  <c r="U301" i="35"/>
  <c r="V301" i="35"/>
  <c r="W301" i="35"/>
  <c r="G302" i="35"/>
  <c r="H302" i="35"/>
  <c r="I302" i="35"/>
  <c r="J302" i="35"/>
  <c r="K302" i="35"/>
  <c r="L302" i="35"/>
  <c r="M302" i="35"/>
  <c r="O302" i="35"/>
  <c r="P302" i="35"/>
  <c r="Q302" i="35"/>
  <c r="R302" i="35"/>
  <c r="S302" i="35"/>
  <c r="T302" i="35"/>
  <c r="U302" i="35"/>
  <c r="V302" i="35"/>
  <c r="W302" i="35"/>
  <c r="G303" i="35"/>
  <c r="H303" i="35"/>
  <c r="I303" i="35"/>
  <c r="J303" i="35"/>
  <c r="K303" i="35"/>
  <c r="L303" i="35"/>
  <c r="M303" i="35"/>
  <c r="O303" i="35"/>
  <c r="P303" i="35"/>
  <c r="Q303" i="35"/>
  <c r="R303" i="35"/>
  <c r="S303" i="35"/>
  <c r="T303" i="35"/>
  <c r="U303" i="35"/>
  <c r="V303" i="35"/>
  <c r="W303" i="35"/>
  <c r="G304" i="35"/>
  <c r="H304" i="35"/>
  <c r="I304" i="35"/>
  <c r="J304" i="35"/>
  <c r="K304" i="35"/>
  <c r="L304" i="35"/>
  <c r="M304" i="35"/>
  <c r="O304" i="35"/>
  <c r="P304" i="35"/>
  <c r="Q304" i="35"/>
  <c r="R304" i="35"/>
  <c r="S304" i="35"/>
  <c r="T304" i="35"/>
  <c r="U304" i="35"/>
  <c r="V304" i="35"/>
  <c r="W304" i="35"/>
  <c r="G305" i="35"/>
  <c r="H305" i="35"/>
  <c r="I305" i="35"/>
  <c r="J305" i="35"/>
  <c r="K305" i="35"/>
  <c r="L305" i="35"/>
  <c r="M305" i="35"/>
  <c r="O305" i="35"/>
  <c r="P305" i="35"/>
  <c r="Q305" i="35"/>
  <c r="R305" i="35"/>
  <c r="S305" i="35"/>
  <c r="T305" i="35"/>
  <c r="U305" i="35"/>
  <c r="V305" i="35"/>
  <c r="W305" i="35"/>
  <c r="G306" i="35"/>
  <c r="H306" i="35"/>
  <c r="I306" i="35"/>
  <c r="J306" i="35"/>
  <c r="K306" i="35"/>
  <c r="L306" i="35"/>
  <c r="M306" i="35"/>
  <c r="O306" i="35"/>
  <c r="P306" i="35"/>
  <c r="Q306" i="35"/>
  <c r="R306" i="35"/>
  <c r="S306" i="35"/>
  <c r="T306" i="35"/>
  <c r="U306" i="35"/>
  <c r="V306" i="35"/>
  <c r="W306" i="35"/>
  <c r="G307" i="35"/>
  <c r="H307" i="35"/>
  <c r="I307" i="35"/>
  <c r="J307" i="35"/>
  <c r="K307" i="35"/>
  <c r="L307" i="35"/>
  <c r="M307" i="35"/>
  <c r="O307" i="35"/>
  <c r="P307" i="35"/>
  <c r="Q307" i="35"/>
  <c r="R307" i="35"/>
  <c r="S307" i="35"/>
  <c r="T307" i="35"/>
  <c r="U307" i="35"/>
  <c r="V307" i="35"/>
  <c r="W307" i="35"/>
  <c r="G308" i="35"/>
  <c r="H308" i="35"/>
  <c r="I308" i="35"/>
  <c r="J308" i="35"/>
  <c r="K308" i="35"/>
  <c r="L308" i="35"/>
  <c r="M308" i="35"/>
  <c r="O308" i="35"/>
  <c r="P308" i="35"/>
  <c r="Q308" i="35"/>
  <c r="R308" i="35"/>
  <c r="S308" i="35"/>
  <c r="T308" i="35"/>
  <c r="U308" i="35"/>
  <c r="V308" i="35"/>
  <c r="W308" i="35"/>
  <c r="G309" i="35"/>
  <c r="H309" i="35"/>
  <c r="I309" i="35"/>
  <c r="J309" i="35"/>
  <c r="K309" i="35"/>
  <c r="L309" i="35"/>
  <c r="M309" i="35"/>
  <c r="O309" i="35"/>
  <c r="P309" i="35"/>
  <c r="Q309" i="35"/>
  <c r="R309" i="35"/>
  <c r="S309" i="35"/>
  <c r="T309" i="35"/>
  <c r="U309" i="35"/>
  <c r="V309" i="35"/>
  <c r="W309" i="35"/>
  <c r="G310" i="35"/>
  <c r="H310" i="35"/>
  <c r="I310" i="35"/>
  <c r="J310" i="35"/>
  <c r="K310" i="35"/>
  <c r="L310" i="35"/>
  <c r="M310" i="35"/>
  <c r="O310" i="35"/>
  <c r="P310" i="35"/>
  <c r="Q310" i="35"/>
  <c r="R310" i="35"/>
  <c r="S310" i="35"/>
  <c r="T310" i="35"/>
  <c r="U310" i="35"/>
  <c r="V310" i="35"/>
  <c r="W310" i="35"/>
  <c r="G311" i="35"/>
  <c r="H311" i="35"/>
  <c r="I311" i="35"/>
  <c r="J311" i="35"/>
  <c r="K311" i="35"/>
  <c r="L311" i="35"/>
  <c r="M311" i="35"/>
  <c r="O311" i="35"/>
  <c r="P311" i="35"/>
  <c r="Q311" i="35"/>
  <c r="R311" i="35"/>
  <c r="S311" i="35"/>
  <c r="T311" i="35"/>
  <c r="U311" i="35"/>
  <c r="V311" i="35"/>
  <c r="W311" i="35"/>
  <c r="G312" i="35"/>
  <c r="H312" i="35"/>
  <c r="I312" i="35"/>
  <c r="J312" i="35"/>
  <c r="K312" i="35"/>
  <c r="L312" i="35"/>
  <c r="M312" i="35"/>
  <c r="O312" i="35"/>
  <c r="P312" i="35"/>
  <c r="Q312" i="35"/>
  <c r="R312" i="35"/>
  <c r="S312" i="35"/>
  <c r="T312" i="35"/>
  <c r="U312" i="35"/>
  <c r="V312" i="35"/>
  <c r="W312" i="35"/>
  <c r="G313" i="35"/>
  <c r="H313" i="35"/>
  <c r="I313" i="35"/>
  <c r="J313" i="35"/>
  <c r="K313" i="35"/>
  <c r="L313" i="35"/>
  <c r="M313" i="35"/>
  <c r="O313" i="35"/>
  <c r="P313" i="35"/>
  <c r="Q313" i="35"/>
  <c r="R313" i="35"/>
  <c r="S313" i="35"/>
  <c r="T313" i="35"/>
  <c r="U313" i="35"/>
  <c r="V313" i="35"/>
  <c r="W313" i="35"/>
  <c r="G314" i="35"/>
  <c r="H314" i="35"/>
  <c r="I314" i="35"/>
  <c r="J314" i="35"/>
  <c r="K314" i="35"/>
  <c r="L314" i="35"/>
  <c r="M314" i="35"/>
  <c r="O314" i="35"/>
  <c r="P314" i="35"/>
  <c r="Q314" i="35"/>
  <c r="R314" i="35"/>
  <c r="S314" i="35"/>
  <c r="T314" i="35"/>
  <c r="U314" i="35"/>
  <c r="V314" i="35"/>
  <c r="W314" i="35"/>
  <c r="G315" i="35"/>
  <c r="H315" i="35"/>
  <c r="I315" i="35"/>
  <c r="J315" i="35"/>
  <c r="K315" i="35"/>
  <c r="L315" i="35"/>
  <c r="M315" i="35"/>
  <c r="O315" i="35"/>
  <c r="P315" i="35"/>
  <c r="Q315" i="35"/>
  <c r="R315" i="35"/>
  <c r="S315" i="35"/>
  <c r="T315" i="35"/>
  <c r="U315" i="35"/>
  <c r="V315" i="35"/>
  <c r="W315" i="35"/>
  <c r="G316" i="35"/>
  <c r="H316" i="35"/>
  <c r="I316" i="35"/>
  <c r="J316" i="35"/>
  <c r="K316" i="35"/>
  <c r="L316" i="35"/>
  <c r="M316" i="35"/>
  <c r="O316" i="35"/>
  <c r="P316" i="35"/>
  <c r="Q316" i="35"/>
  <c r="R316" i="35"/>
  <c r="S316" i="35"/>
  <c r="T316" i="35"/>
  <c r="U316" i="35"/>
  <c r="V316" i="35"/>
  <c r="W316" i="35"/>
  <c r="G317" i="35"/>
  <c r="H317" i="35"/>
  <c r="I317" i="35"/>
  <c r="J317" i="35"/>
  <c r="K317" i="35"/>
  <c r="L317" i="35"/>
  <c r="M317" i="35"/>
  <c r="O317" i="35"/>
  <c r="P317" i="35"/>
  <c r="Q317" i="35"/>
  <c r="R317" i="35"/>
  <c r="S317" i="35"/>
  <c r="T317" i="35"/>
  <c r="U317" i="35"/>
  <c r="V317" i="35"/>
  <c r="W317" i="35"/>
  <c r="G318" i="35"/>
  <c r="H318" i="35"/>
  <c r="I318" i="35"/>
  <c r="J318" i="35"/>
  <c r="K318" i="35"/>
  <c r="L318" i="35"/>
  <c r="M318" i="35"/>
  <c r="O318" i="35"/>
  <c r="P318" i="35"/>
  <c r="Q318" i="35"/>
  <c r="R318" i="35"/>
  <c r="S318" i="35"/>
  <c r="T318" i="35"/>
  <c r="U318" i="35"/>
  <c r="V318" i="35"/>
  <c r="W318" i="35"/>
  <c r="G319" i="35"/>
  <c r="H319" i="35"/>
  <c r="I319" i="35"/>
  <c r="J319" i="35"/>
  <c r="K319" i="35"/>
  <c r="L319" i="35"/>
  <c r="M319" i="35"/>
  <c r="O319" i="35"/>
  <c r="P319" i="35"/>
  <c r="Q319" i="35"/>
  <c r="R319" i="35"/>
  <c r="S319" i="35"/>
  <c r="T319" i="35"/>
  <c r="U319" i="35"/>
  <c r="V319" i="35"/>
  <c r="W319" i="35"/>
  <c r="G320" i="35"/>
  <c r="H320" i="35"/>
  <c r="I320" i="35"/>
  <c r="J320" i="35"/>
  <c r="K320" i="35"/>
  <c r="L320" i="35"/>
  <c r="M320" i="35"/>
  <c r="O320" i="35"/>
  <c r="P320" i="35"/>
  <c r="Q320" i="35"/>
  <c r="R320" i="35"/>
  <c r="S320" i="35"/>
  <c r="T320" i="35"/>
  <c r="U320" i="35"/>
  <c r="V320" i="35"/>
  <c r="W320" i="35"/>
  <c r="G321" i="35"/>
  <c r="H321" i="35"/>
  <c r="I321" i="35"/>
  <c r="J321" i="35"/>
  <c r="K321" i="35"/>
  <c r="L321" i="35"/>
  <c r="M321" i="35"/>
  <c r="O321" i="35"/>
  <c r="P321" i="35"/>
  <c r="Q321" i="35"/>
  <c r="R321" i="35"/>
  <c r="S321" i="35"/>
  <c r="T321" i="35"/>
  <c r="U321" i="35"/>
  <c r="V321" i="35"/>
  <c r="W321" i="35"/>
  <c r="G322" i="35"/>
  <c r="H322" i="35"/>
  <c r="I322" i="35"/>
  <c r="J322" i="35"/>
  <c r="K322" i="35"/>
  <c r="L322" i="35"/>
  <c r="M322" i="35"/>
  <c r="O322" i="35"/>
  <c r="P322" i="35"/>
  <c r="Q322" i="35"/>
  <c r="R322" i="35"/>
  <c r="S322" i="35"/>
  <c r="T322" i="35"/>
  <c r="U322" i="35"/>
  <c r="V322" i="35"/>
  <c r="W322" i="35"/>
  <c r="G323" i="35"/>
  <c r="H323" i="35"/>
  <c r="I323" i="35"/>
  <c r="J323" i="35"/>
  <c r="K323" i="35"/>
  <c r="L323" i="35"/>
  <c r="M323" i="35"/>
  <c r="O323" i="35"/>
  <c r="P323" i="35"/>
  <c r="Q323" i="35"/>
  <c r="R323" i="35"/>
  <c r="S323" i="35"/>
  <c r="T323" i="35"/>
  <c r="U323" i="35"/>
  <c r="V323" i="35"/>
  <c r="W323" i="35"/>
  <c r="G324" i="35"/>
  <c r="H324" i="35"/>
  <c r="I324" i="35"/>
  <c r="J324" i="35"/>
  <c r="K324" i="35"/>
  <c r="L324" i="35"/>
  <c r="M324" i="35"/>
  <c r="O324" i="35"/>
  <c r="P324" i="35"/>
  <c r="Q324" i="35"/>
  <c r="R324" i="35"/>
  <c r="S324" i="35"/>
  <c r="T324" i="35"/>
  <c r="U324" i="35"/>
  <c r="V324" i="35"/>
  <c r="W324" i="35"/>
  <c r="G325" i="35"/>
  <c r="H325" i="35"/>
  <c r="I325" i="35"/>
  <c r="J325" i="35"/>
  <c r="K325" i="35"/>
  <c r="L325" i="35"/>
  <c r="M325" i="35"/>
  <c r="O325" i="35"/>
  <c r="P325" i="35"/>
  <c r="Q325" i="35"/>
  <c r="R325" i="35"/>
  <c r="S325" i="35"/>
  <c r="T325" i="35"/>
  <c r="U325" i="35"/>
  <c r="V325" i="35"/>
  <c r="W325" i="35"/>
  <c r="G326" i="35"/>
  <c r="H326" i="35"/>
  <c r="I326" i="35"/>
  <c r="J326" i="35"/>
  <c r="K326" i="35"/>
  <c r="L326" i="35"/>
  <c r="M326" i="35"/>
  <c r="O326" i="35"/>
  <c r="P326" i="35"/>
  <c r="Q326" i="35"/>
  <c r="R326" i="35"/>
  <c r="S326" i="35"/>
  <c r="T326" i="35"/>
  <c r="U326" i="35"/>
  <c r="V326" i="35"/>
  <c r="W326" i="35"/>
  <c r="G327" i="35"/>
  <c r="H327" i="35"/>
  <c r="I327" i="35"/>
  <c r="J327" i="35"/>
  <c r="K327" i="35"/>
  <c r="L327" i="35"/>
  <c r="M327" i="35"/>
  <c r="O327" i="35"/>
  <c r="P327" i="35"/>
  <c r="Q327" i="35"/>
  <c r="R327" i="35"/>
  <c r="S327" i="35"/>
  <c r="T327" i="35"/>
  <c r="U327" i="35"/>
  <c r="V327" i="35"/>
  <c r="W327" i="35"/>
  <c r="G328" i="35"/>
  <c r="H328" i="35"/>
  <c r="I328" i="35"/>
  <c r="J328" i="35"/>
  <c r="K328" i="35"/>
  <c r="L328" i="35"/>
  <c r="M328" i="35"/>
  <c r="O328" i="35"/>
  <c r="P328" i="35"/>
  <c r="Q328" i="35"/>
  <c r="R328" i="35"/>
  <c r="S328" i="35"/>
  <c r="T328" i="35"/>
  <c r="U328" i="35"/>
  <c r="V328" i="35"/>
  <c r="W328" i="35"/>
  <c r="G329" i="35"/>
  <c r="H329" i="35"/>
  <c r="I329" i="35"/>
  <c r="J329" i="35"/>
  <c r="K329" i="35"/>
  <c r="L329" i="35"/>
  <c r="M329" i="35"/>
  <c r="O329" i="35"/>
  <c r="P329" i="35"/>
  <c r="Q329" i="35"/>
  <c r="R329" i="35"/>
  <c r="S329" i="35"/>
  <c r="T329" i="35"/>
  <c r="U329" i="35"/>
  <c r="V329" i="35"/>
  <c r="W329" i="35"/>
  <c r="G330" i="35"/>
  <c r="H330" i="35"/>
  <c r="I330" i="35"/>
  <c r="J330" i="35"/>
  <c r="K330" i="35"/>
  <c r="L330" i="35"/>
  <c r="M330" i="35"/>
  <c r="O330" i="35"/>
  <c r="P330" i="35"/>
  <c r="Q330" i="35"/>
  <c r="R330" i="35"/>
  <c r="S330" i="35"/>
  <c r="T330" i="35"/>
  <c r="U330" i="35"/>
  <c r="V330" i="35"/>
  <c r="W330" i="35"/>
  <c r="G331" i="35"/>
  <c r="H331" i="35"/>
  <c r="I331" i="35"/>
  <c r="J331" i="35"/>
  <c r="K331" i="35"/>
  <c r="L331" i="35"/>
  <c r="M331" i="35"/>
  <c r="O331" i="35"/>
  <c r="P331" i="35"/>
  <c r="Q331" i="35"/>
  <c r="R331" i="35"/>
  <c r="S331" i="35"/>
  <c r="T331" i="35"/>
  <c r="U331" i="35"/>
  <c r="V331" i="35"/>
  <c r="W331" i="35"/>
  <c r="G332" i="35"/>
  <c r="H332" i="35"/>
  <c r="I332" i="35"/>
  <c r="J332" i="35"/>
  <c r="K332" i="35"/>
  <c r="L332" i="35"/>
  <c r="M332" i="35"/>
  <c r="O332" i="35"/>
  <c r="P332" i="35"/>
  <c r="Q332" i="35"/>
  <c r="R332" i="35"/>
  <c r="S332" i="35"/>
  <c r="T332" i="35"/>
  <c r="U332" i="35"/>
  <c r="V332" i="35"/>
  <c r="W332" i="35"/>
  <c r="G333" i="35"/>
  <c r="H333" i="35"/>
  <c r="I333" i="35"/>
  <c r="J333" i="35"/>
  <c r="K333" i="35"/>
  <c r="L333" i="35"/>
  <c r="M333" i="35"/>
  <c r="O333" i="35"/>
  <c r="P333" i="35"/>
  <c r="Q333" i="35"/>
  <c r="R333" i="35"/>
  <c r="S333" i="35"/>
  <c r="T333" i="35"/>
  <c r="U333" i="35"/>
  <c r="V333" i="35"/>
  <c r="W333" i="35"/>
  <c r="G334" i="35"/>
  <c r="H334" i="35"/>
  <c r="I334" i="35"/>
  <c r="J334" i="35"/>
  <c r="K334" i="35"/>
  <c r="L334" i="35"/>
  <c r="M334" i="35"/>
  <c r="O334" i="35"/>
  <c r="P334" i="35"/>
  <c r="Q334" i="35"/>
  <c r="R334" i="35"/>
  <c r="S334" i="35"/>
  <c r="T334" i="35"/>
  <c r="U334" i="35"/>
  <c r="V334" i="35"/>
  <c r="W334" i="35"/>
  <c r="G335" i="35"/>
  <c r="H335" i="35"/>
  <c r="I335" i="35"/>
  <c r="J335" i="35"/>
  <c r="K335" i="35"/>
  <c r="L335" i="35"/>
  <c r="M335" i="35"/>
  <c r="O335" i="35"/>
  <c r="P335" i="35"/>
  <c r="Q335" i="35"/>
  <c r="R335" i="35"/>
  <c r="S335" i="35"/>
  <c r="T335" i="35"/>
  <c r="U335" i="35"/>
  <c r="V335" i="35"/>
  <c r="W335" i="35"/>
  <c r="G336" i="35"/>
  <c r="H336" i="35"/>
  <c r="I336" i="35"/>
  <c r="J336" i="35"/>
  <c r="K336" i="35"/>
  <c r="L336" i="35"/>
  <c r="M336" i="35"/>
  <c r="O336" i="35"/>
  <c r="P336" i="35"/>
  <c r="Q336" i="35"/>
  <c r="R336" i="35"/>
  <c r="S336" i="35"/>
  <c r="T336" i="35"/>
  <c r="U336" i="35"/>
  <c r="V336" i="35"/>
  <c r="W336" i="35"/>
  <c r="G337" i="35"/>
  <c r="H337" i="35"/>
  <c r="I337" i="35"/>
  <c r="J337" i="35"/>
  <c r="K337" i="35"/>
  <c r="L337" i="35"/>
  <c r="M337" i="35"/>
  <c r="O337" i="35"/>
  <c r="P337" i="35"/>
  <c r="Q337" i="35"/>
  <c r="R337" i="35"/>
  <c r="S337" i="35"/>
  <c r="T337" i="35"/>
  <c r="U337" i="35"/>
  <c r="V337" i="35"/>
  <c r="W337" i="35"/>
  <c r="G338" i="35"/>
  <c r="H338" i="35"/>
  <c r="I338" i="35"/>
  <c r="J338" i="35"/>
  <c r="K338" i="35"/>
  <c r="L338" i="35"/>
  <c r="M338" i="35"/>
  <c r="O338" i="35"/>
  <c r="P338" i="35"/>
  <c r="Q338" i="35"/>
  <c r="R338" i="35"/>
  <c r="S338" i="35"/>
  <c r="T338" i="35"/>
  <c r="U338" i="35"/>
  <c r="V338" i="35"/>
  <c r="W338" i="35"/>
  <c r="G339" i="35"/>
  <c r="H339" i="35"/>
  <c r="I339" i="35"/>
  <c r="J339" i="35"/>
  <c r="K339" i="35"/>
  <c r="L339" i="35"/>
  <c r="M339" i="35"/>
  <c r="O339" i="35"/>
  <c r="P339" i="35"/>
  <c r="Q339" i="35"/>
  <c r="R339" i="35"/>
  <c r="S339" i="35"/>
  <c r="T339" i="35"/>
  <c r="U339" i="35"/>
  <c r="V339" i="35"/>
  <c r="W339" i="35"/>
  <c r="G340" i="35"/>
  <c r="H340" i="35"/>
  <c r="I340" i="35"/>
  <c r="J340" i="35"/>
  <c r="K340" i="35"/>
  <c r="L340" i="35"/>
  <c r="M340" i="35"/>
  <c r="O340" i="35"/>
  <c r="P340" i="35"/>
  <c r="Q340" i="35"/>
  <c r="R340" i="35"/>
  <c r="S340" i="35"/>
  <c r="T340" i="35"/>
  <c r="U340" i="35"/>
  <c r="V340" i="35"/>
  <c r="W340" i="35"/>
  <c r="G341" i="35"/>
  <c r="H341" i="35"/>
  <c r="I341" i="35"/>
  <c r="J341" i="35"/>
  <c r="K341" i="35"/>
  <c r="L341" i="35"/>
  <c r="M341" i="35"/>
  <c r="O341" i="35"/>
  <c r="P341" i="35"/>
  <c r="Q341" i="35"/>
  <c r="R341" i="35"/>
  <c r="S341" i="35"/>
  <c r="T341" i="35"/>
  <c r="U341" i="35"/>
  <c r="V341" i="35"/>
  <c r="W341" i="35"/>
  <c r="G342" i="35"/>
  <c r="H342" i="35"/>
  <c r="I342" i="35"/>
  <c r="J342" i="35"/>
  <c r="K342" i="35"/>
  <c r="L342" i="35"/>
  <c r="M342" i="35"/>
  <c r="O342" i="35"/>
  <c r="P342" i="35"/>
  <c r="Q342" i="35"/>
  <c r="R342" i="35"/>
  <c r="S342" i="35"/>
  <c r="T342" i="35"/>
  <c r="U342" i="35"/>
  <c r="V342" i="35"/>
  <c r="W342" i="35"/>
  <c r="G343" i="35"/>
  <c r="H343" i="35"/>
  <c r="I343" i="35"/>
  <c r="J343" i="35"/>
  <c r="K343" i="35"/>
  <c r="L343" i="35"/>
  <c r="M343" i="35"/>
  <c r="O343" i="35"/>
  <c r="P343" i="35"/>
  <c r="Q343" i="35"/>
  <c r="R343" i="35"/>
  <c r="S343" i="35"/>
  <c r="T343" i="35"/>
  <c r="U343" i="35"/>
  <c r="V343" i="35"/>
  <c r="W343" i="35"/>
  <c r="G344" i="35"/>
  <c r="H344" i="35"/>
  <c r="I344" i="35"/>
  <c r="J344" i="35"/>
  <c r="K344" i="35"/>
  <c r="L344" i="35"/>
  <c r="M344" i="35"/>
  <c r="O344" i="35"/>
  <c r="P344" i="35"/>
  <c r="Q344" i="35"/>
  <c r="R344" i="35"/>
  <c r="S344" i="35"/>
  <c r="T344" i="35"/>
  <c r="U344" i="35"/>
  <c r="V344" i="35"/>
  <c r="W344" i="35"/>
  <c r="G345" i="35"/>
  <c r="H345" i="35"/>
  <c r="I345" i="35"/>
  <c r="J345" i="35"/>
  <c r="K345" i="35"/>
  <c r="L345" i="35"/>
  <c r="M345" i="35"/>
  <c r="O345" i="35"/>
  <c r="P345" i="35"/>
  <c r="Q345" i="35"/>
  <c r="R345" i="35"/>
  <c r="S345" i="35"/>
  <c r="T345" i="35"/>
  <c r="U345" i="35"/>
  <c r="V345" i="35"/>
  <c r="W345" i="35"/>
  <c r="G346" i="35"/>
  <c r="H346" i="35"/>
  <c r="I346" i="35"/>
  <c r="J346" i="35"/>
  <c r="K346" i="35"/>
  <c r="L346" i="35"/>
  <c r="M346" i="35"/>
  <c r="O346" i="35"/>
  <c r="P346" i="35"/>
  <c r="Q346" i="35"/>
  <c r="R346" i="35"/>
  <c r="S346" i="35"/>
  <c r="T346" i="35"/>
  <c r="U346" i="35"/>
  <c r="V346" i="35"/>
  <c r="W346" i="35"/>
  <c r="G347" i="35"/>
  <c r="H347" i="35"/>
  <c r="I347" i="35"/>
  <c r="J347" i="35"/>
  <c r="K347" i="35"/>
  <c r="L347" i="35"/>
  <c r="M347" i="35"/>
  <c r="O347" i="35"/>
  <c r="P347" i="35"/>
  <c r="Q347" i="35"/>
  <c r="R347" i="35"/>
  <c r="S347" i="35"/>
  <c r="T347" i="35"/>
  <c r="U347" i="35"/>
  <c r="V347" i="35"/>
  <c r="W347" i="35"/>
  <c r="G348" i="35"/>
  <c r="H348" i="35"/>
  <c r="I348" i="35"/>
  <c r="J348" i="35"/>
  <c r="K348" i="35"/>
  <c r="L348" i="35"/>
  <c r="M348" i="35"/>
  <c r="O348" i="35"/>
  <c r="P348" i="35"/>
  <c r="Q348" i="35"/>
  <c r="R348" i="35"/>
  <c r="S348" i="35"/>
  <c r="T348" i="35"/>
  <c r="U348" i="35"/>
  <c r="V348" i="35"/>
  <c r="W348" i="35"/>
  <c r="G349" i="35"/>
  <c r="H349" i="35"/>
  <c r="I349" i="35"/>
  <c r="J349" i="35"/>
  <c r="K349" i="35"/>
  <c r="L349" i="35"/>
  <c r="M349" i="35"/>
  <c r="O349" i="35"/>
  <c r="P349" i="35"/>
  <c r="Q349" i="35"/>
  <c r="R349" i="35"/>
  <c r="S349" i="35"/>
  <c r="T349" i="35"/>
  <c r="U349" i="35"/>
  <c r="V349" i="35"/>
  <c r="W349" i="35"/>
  <c r="G350" i="35"/>
  <c r="H350" i="35"/>
  <c r="I350" i="35"/>
  <c r="J350" i="35"/>
  <c r="K350" i="35"/>
  <c r="L350" i="35"/>
  <c r="M350" i="35"/>
  <c r="O350" i="35"/>
  <c r="P350" i="35"/>
  <c r="Q350" i="35"/>
  <c r="R350" i="35"/>
  <c r="S350" i="35"/>
  <c r="T350" i="35"/>
  <c r="U350" i="35"/>
  <c r="V350" i="35"/>
  <c r="W350" i="35"/>
  <c r="G351" i="35"/>
  <c r="H351" i="35"/>
  <c r="I351" i="35"/>
  <c r="J351" i="35"/>
  <c r="K351" i="35"/>
  <c r="L351" i="35"/>
  <c r="M351" i="35"/>
  <c r="O351" i="35"/>
  <c r="P351" i="35"/>
  <c r="Q351" i="35"/>
  <c r="R351" i="35"/>
  <c r="S351" i="35"/>
  <c r="T351" i="35"/>
  <c r="U351" i="35"/>
  <c r="V351" i="35"/>
  <c r="W351" i="35"/>
  <c r="G352" i="35"/>
  <c r="H352" i="35"/>
  <c r="I352" i="35"/>
  <c r="J352" i="35"/>
  <c r="K352" i="35"/>
  <c r="L352" i="35"/>
  <c r="M352" i="35"/>
  <c r="O352" i="35"/>
  <c r="P352" i="35"/>
  <c r="Q352" i="35"/>
  <c r="R352" i="35"/>
  <c r="S352" i="35"/>
  <c r="T352" i="35"/>
  <c r="U352" i="35"/>
  <c r="V352" i="35"/>
  <c r="W352" i="35"/>
  <c r="G353" i="35"/>
  <c r="H353" i="35"/>
  <c r="I353" i="35"/>
  <c r="J353" i="35"/>
  <c r="K353" i="35"/>
  <c r="L353" i="35"/>
  <c r="M353" i="35"/>
  <c r="O353" i="35"/>
  <c r="P353" i="35"/>
  <c r="Q353" i="35"/>
  <c r="R353" i="35"/>
  <c r="S353" i="35"/>
  <c r="T353" i="35"/>
  <c r="U353" i="35"/>
  <c r="V353" i="35"/>
  <c r="W353" i="35"/>
  <c r="G354" i="35"/>
  <c r="H354" i="35"/>
  <c r="I354" i="35"/>
  <c r="J354" i="35"/>
  <c r="K354" i="35"/>
  <c r="L354" i="35"/>
  <c r="M354" i="35"/>
  <c r="O354" i="35"/>
  <c r="P354" i="35"/>
  <c r="Q354" i="35"/>
  <c r="R354" i="35"/>
  <c r="S354" i="35"/>
  <c r="T354" i="35"/>
  <c r="U354" i="35"/>
  <c r="V354" i="35"/>
  <c r="W354" i="35"/>
  <c r="G355" i="35"/>
  <c r="H355" i="35"/>
  <c r="I355" i="35"/>
  <c r="J355" i="35"/>
  <c r="K355" i="35"/>
  <c r="L355" i="35"/>
  <c r="M355" i="35"/>
  <c r="O355" i="35"/>
  <c r="P355" i="35"/>
  <c r="Q355" i="35"/>
  <c r="R355" i="35"/>
  <c r="S355" i="35"/>
  <c r="T355" i="35"/>
  <c r="U355" i="35"/>
  <c r="V355" i="35"/>
  <c r="W355" i="35"/>
  <c r="G356" i="35"/>
  <c r="H356" i="35"/>
  <c r="I356" i="35"/>
  <c r="J356" i="35"/>
  <c r="K356" i="35"/>
  <c r="L356" i="35"/>
  <c r="M356" i="35"/>
  <c r="O356" i="35"/>
  <c r="P356" i="35"/>
  <c r="Q356" i="35"/>
  <c r="R356" i="35"/>
  <c r="S356" i="35"/>
  <c r="T356" i="35"/>
  <c r="U356" i="35"/>
  <c r="V356" i="35"/>
  <c r="W356" i="35"/>
  <c r="G357" i="35"/>
  <c r="H357" i="35"/>
  <c r="I357" i="35"/>
  <c r="J357" i="35"/>
  <c r="K357" i="35"/>
  <c r="L357" i="35"/>
  <c r="M357" i="35"/>
  <c r="O357" i="35"/>
  <c r="P357" i="35"/>
  <c r="Q357" i="35"/>
  <c r="R357" i="35"/>
  <c r="S357" i="35"/>
  <c r="T357" i="35"/>
  <c r="U357" i="35"/>
  <c r="V357" i="35"/>
  <c r="W357" i="35"/>
  <c r="G358" i="35"/>
  <c r="H358" i="35"/>
  <c r="I358" i="35"/>
  <c r="J358" i="35"/>
  <c r="K358" i="35"/>
  <c r="L358" i="35"/>
  <c r="M358" i="35"/>
  <c r="O358" i="35"/>
  <c r="P358" i="35"/>
  <c r="Q358" i="35"/>
  <c r="R358" i="35"/>
  <c r="S358" i="35"/>
  <c r="T358" i="35"/>
  <c r="U358" i="35"/>
  <c r="V358" i="35"/>
  <c r="W358" i="35"/>
  <c r="G359" i="35"/>
  <c r="H359" i="35"/>
  <c r="I359" i="35"/>
  <c r="J359" i="35"/>
  <c r="K359" i="35"/>
  <c r="L359" i="35"/>
  <c r="M359" i="35"/>
  <c r="O359" i="35"/>
  <c r="P359" i="35"/>
  <c r="Q359" i="35"/>
  <c r="R359" i="35"/>
  <c r="S359" i="35"/>
  <c r="T359" i="35"/>
  <c r="U359" i="35"/>
  <c r="V359" i="35"/>
  <c r="W359" i="35"/>
  <c r="G360" i="35"/>
  <c r="H360" i="35"/>
  <c r="I360" i="35"/>
  <c r="J360" i="35"/>
  <c r="K360" i="35"/>
  <c r="L360" i="35"/>
  <c r="M360" i="35"/>
  <c r="O360" i="35"/>
  <c r="P360" i="35"/>
  <c r="Q360" i="35"/>
  <c r="R360" i="35"/>
  <c r="S360" i="35"/>
  <c r="T360" i="35"/>
  <c r="U360" i="35"/>
  <c r="V360" i="35"/>
  <c r="W360" i="35"/>
  <c r="G361" i="35"/>
  <c r="H361" i="35"/>
  <c r="I361" i="35"/>
  <c r="J361" i="35"/>
  <c r="K361" i="35"/>
  <c r="L361" i="35"/>
  <c r="M361" i="35"/>
  <c r="O361" i="35"/>
  <c r="P361" i="35"/>
  <c r="Q361" i="35"/>
  <c r="R361" i="35"/>
  <c r="S361" i="35"/>
  <c r="T361" i="35"/>
  <c r="U361" i="35"/>
  <c r="V361" i="35"/>
  <c r="W361" i="35"/>
  <c r="G362" i="35"/>
  <c r="H362" i="35"/>
  <c r="I362" i="35"/>
  <c r="J362" i="35"/>
  <c r="K362" i="35"/>
  <c r="L362" i="35"/>
  <c r="M362" i="35"/>
  <c r="O362" i="35"/>
  <c r="P362" i="35"/>
  <c r="Q362" i="35"/>
  <c r="R362" i="35"/>
  <c r="S362" i="35"/>
  <c r="T362" i="35"/>
  <c r="U362" i="35"/>
  <c r="V362" i="35"/>
  <c r="W362" i="35"/>
  <c r="G363" i="35"/>
  <c r="H363" i="35"/>
  <c r="I363" i="35"/>
  <c r="J363" i="35"/>
  <c r="K363" i="35"/>
  <c r="L363" i="35"/>
  <c r="M363" i="35"/>
  <c r="O363" i="35"/>
  <c r="P363" i="35"/>
  <c r="Q363" i="35"/>
  <c r="R363" i="35"/>
  <c r="S363" i="35"/>
  <c r="T363" i="35"/>
  <c r="U363" i="35"/>
  <c r="V363" i="35"/>
  <c r="W363" i="35"/>
  <c r="G364" i="35"/>
  <c r="H364" i="35"/>
  <c r="I364" i="35"/>
  <c r="J364" i="35"/>
  <c r="K364" i="35"/>
  <c r="L364" i="35"/>
  <c r="M364" i="35"/>
  <c r="O364" i="35"/>
  <c r="P364" i="35"/>
  <c r="Q364" i="35"/>
  <c r="R364" i="35"/>
  <c r="S364" i="35"/>
  <c r="T364" i="35"/>
  <c r="U364" i="35"/>
  <c r="V364" i="35"/>
  <c r="W364" i="35"/>
  <c r="G365" i="35"/>
  <c r="H365" i="35"/>
  <c r="I365" i="35"/>
  <c r="J365" i="35"/>
  <c r="K365" i="35"/>
  <c r="L365" i="35"/>
  <c r="M365" i="35"/>
  <c r="O365" i="35"/>
  <c r="P365" i="35"/>
  <c r="Q365" i="35"/>
  <c r="R365" i="35"/>
  <c r="S365" i="35"/>
  <c r="T365" i="35"/>
  <c r="U365" i="35"/>
  <c r="V365" i="35"/>
  <c r="W365" i="35"/>
  <c r="G366" i="35"/>
  <c r="H366" i="35"/>
  <c r="I366" i="35"/>
  <c r="J366" i="35"/>
  <c r="K366" i="35"/>
  <c r="L366" i="35"/>
  <c r="M366" i="35"/>
  <c r="O366" i="35"/>
  <c r="P366" i="35"/>
  <c r="Q366" i="35"/>
  <c r="R366" i="35"/>
  <c r="S366" i="35"/>
  <c r="T366" i="35"/>
  <c r="U366" i="35"/>
  <c r="V366" i="35"/>
  <c r="W366" i="35"/>
  <c r="G367" i="35"/>
  <c r="H367" i="35"/>
  <c r="I367" i="35"/>
  <c r="J367" i="35"/>
  <c r="K367" i="35"/>
  <c r="L367" i="35"/>
  <c r="M367" i="35"/>
  <c r="O367" i="35"/>
  <c r="P367" i="35"/>
  <c r="Q367" i="35"/>
  <c r="R367" i="35"/>
  <c r="S367" i="35"/>
  <c r="T367" i="35"/>
  <c r="U367" i="35"/>
  <c r="V367" i="35"/>
  <c r="W367" i="35"/>
  <c r="G368" i="35"/>
  <c r="H368" i="35"/>
  <c r="I368" i="35"/>
  <c r="J368" i="35"/>
  <c r="K368" i="35"/>
  <c r="L368" i="35"/>
  <c r="M368" i="35"/>
  <c r="O368" i="35"/>
  <c r="P368" i="35"/>
  <c r="Q368" i="35"/>
  <c r="R368" i="35"/>
  <c r="S368" i="35"/>
  <c r="T368" i="35"/>
  <c r="U368" i="35"/>
  <c r="V368" i="35"/>
  <c r="W368" i="35"/>
  <c r="G369" i="35"/>
  <c r="H369" i="35"/>
  <c r="I369" i="35"/>
  <c r="J369" i="35"/>
  <c r="K369" i="35"/>
  <c r="L369" i="35"/>
  <c r="M369" i="35"/>
  <c r="O369" i="35"/>
  <c r="P369" i="35"/>
  <c r="Q369" i="35"/>
  <c r="R369" i="35"/>
  <c r="S369" i="35"/>
  <c r="T369" i="35"/>
  <c r="U369" i="35"/>
  <c r="V369" i="35"/>
  <c r="W369" i="35"/>
  <c r="G370" i="35"/>
  <c r="H370" i="35"/>
  <c r="I370" i="35"/>
  <c r="J370" i="35"/>
  <c r="K370" i="35"/>
  <c r="L370" i="35"/>
  <c r="M370" i="35"/>
  <c r="O370" i="35"/>
  <c r="P370" i="35"/>
  <c r="Q370" i="35"/>
  <c r="R370" i="35"/>
  <c r="S370" i="35"/>
  <c r="T370" i="35"/>
  <c r="U370" i="35"/>
  <c r="V370" i="35"/>
  <c r="W370" i="35"/>
  <c r="G371" i="35"/>
  <c r="H371" i="35"/>
  <c r="I371" i="35"/>
  <c r="J371" i="35"/>
  <c r="K371" i="35"/>
  <c r="L371" i="35"/>
  <c r="M371" i="35"/>
  <c r="O371" i="35"/>
  <c r="P371" i="35"/>
  <c r="Q371" i="35"/>
  <c r="R371" i="35"/>
  <c r="S371" i="35"/>
  <c r="T371" i="35"/>
  <c r="U371" i="35"/>
  <c r="V371" i="35"/>
  <c r="W371" i="35"/>
  <c r="G372" i="35"/>
  <c r="H372" i="35"/>
  <c r="I372" i="35"/>
  <c r="J372" i="35"/>
  <c r="K372" i="35"/>
  <c r="L372" i="35"/>
  <c r="M372" i="35"/>
  <c r="O372" i="35"/>
  <c r="P372" i="35"/>
  <c r="Q372" i="35"/>
  <c r="R372" i="35"/>
  <c r="S372" i="35"/>
  <c r="T372" i="35"/>
  <c r="U372" i="35"/>
  <c r="V372" i="35"/>
  <c r="W372" i="35"/>
  <c r="G373" i="35"/>
  <c r="H373" i="35"/>
  <c r="I373" i="35"/>
  <c r="J373" i="35"/>
  <c r="K373" i="35"/>
  <c r="L373" i="35"/>
  <c r="M373" i="35"/>
  <c r="O373" i="35"/>
  <c r="P373" i="35"/>
  <c r="Q373" i="35"/>
  <c r="R373" i="35"/>
  <c r="S373" i="35"/>
  <c r="T373" i="35"/>
  <c r="U373" i="35"/>
  <c r="V373" i="35"/>
  <c r="W373" i="35"/>
  <c r="G374" i="35"/>
  <c r="H374" i="35"/>
  <c r="I374" i="35"/>
  <c r="J374" i="35"/>
  <c r="K374" i="35"/>
  <c r="L374" i="35"/>
  <c r="M374" i="35"/>
  <c r="O374" i="35"/>
  <c r="P374" i="35"/>
  <c r="Q374" i="35"/>
  <c r="R374" i="35"/>
  <c r="S374" i="35"/>
  <c r="T374" i="35"/>
  <c r="U374" i="35"/>
  <c r="V374" i="35"/>
  <c r="W374" i="35"/>
  <c r="G375" i="35"/>
  <c r="H375" i="35"/>
  <c r="I375" i="35"/>
  <c r="J375" i="35"/>
  <c r="K375" i="35"/>
  <c r="L375" i="35"/>
  <c r="M375" i="35"/>
  <c r="O375" i="35"/>
  <c r="P375" i="35"/>
  <c r="Q375" i="35"/>
  <c r="R375" i="35"/>
  <c r="S375" i="35"/>
  <c r="T375" i="35"/>
  <c r="U375" i="35"/>
  <c r="V375" i="35"/>
  <c r="W375" i="35"/>
  <c r="G376" i="35"/>
  <c r="H376" i="35"/>
  <c r="I376" i="35"/>
  <c r="J376" i="35"/>
  <c r="K376" i="35"/>
  <c r="L376" i="35"/>
  <c r="M376" i="35"/>
  <c r="O376" i="35"/>
  <c r="P376" i="35"/>
  <c r="Q376" i="35"/>
  <c r="R376" i="35"/>
  <c r="S376" i="35"/>
  <c r="T376" i="35"/>
  <c r="U376" i="35"/>
  <c r="V376" i="35"/>
  <c r="W376" i="35"/>
  <c r="G377" i="35"/>
  <c r="H377" i="35"/>
  <c r="I377" i="35"/>
  <c r="J377" i="35"/>
  <c r="K377" i="35"/>
  <c r="L377" i="35"/>
  <c r="M377" i="35"/>
  <c r="O377" i="35"/>
  <c r="P377" i="35"/>
  <c r="Q377" i="35"/>
  <c r="R377" i="35"/>
  <c r="S377" i="35"/>
  <c r="T377" i="35"/>
  <c r="U377" i="35"/>
  <c r="V377" i="35"/>
  <c r="W377" i="35"/>
  <c r="G378" i="35"/>
  <c r="H378" i="35"/>
  <c r="I378" i="35"/>
  <c r="J378" i="35"/>
  <c r="K378" i="35"/>
  <c r="L378" i="35"/>
  <c r="M378" i="35"/>
  <c r="O378" i="35"/>
  <c r="P378" i="35"/>
  <c r="Q378" i="35"/>
  <c r="R378" i="35"/>
  <c r="S378" i="35"/>
  <c r="T378" i="35"/>
  <c r="U378" i="35"/>
  <c r="V378" i="35"/>
  <c r="W378" i="35"/>
  <c r="G379" i="35"/>
  <c r="H379" i="35"/>
  <c r="I379" i="35"/>
  <c r="J379" i="35"/>
  <c r="K379" i="35"/>
  <c r="L379" i="35"/>
  <c r="M379" i="35"/>
  <c r="O379" i="35"/>
  <c r="P379" i="35"/>
  <c r="Q379" i="35"/>
  <c r="R379" i="35"/>
  <c r="S379" i="35"/>
  <c r="T379" i="35"/>
  <c r="U379" i="35"/>
  <c r="V379" i="35"/>
  <c r="W379" i="35"/>
  <c r="G380" i="35"/>
  <c r="H380" i="35"/>
  <c r="I380" i="35"/>
  <c r="J380" i="35"/>
  <c r="K380" i="35"/>
  <c r="L380" i="35"/>
  <c r="M380" i="35"/>
  <c r="O380" i="35"/>
  <c r="P380" i="35"/>
  <c r="Q380" i="35"/>
  <c r="R380" i="35"/>
  <c r="S380" i="35"/>
  <c r="T380" i="35"/>
  <c r="U380" i="35"/>
  <c r="V380" i="35"/>
  <c r="W380" i="35"/>
  <c r="G381" i="35"/>
  <c r="H381" i="35"/>
  <c r="I381" i="35"/>
  <c r="J381" i="35"/>
  <c r="K381" i="35"/>
  <c r="L381" i="35"/>
  <c r="M381" i="35"/>
  <c r="O381" i="35"/>
  <c r="P381" i="35"/>
  <c r="Q381" i="35"/>
  <c r="R381" i="35"/>
  <c r="S381" i="35"/>
  <c r="T381" i="35"/>
  <c r="U381" i="35"/>
  <c r="V381" i="35"/>
  <c r="W381" i="35"/>
  <c r="G382" i="35"/>
  <c r="H382" i="35"/>
  <c r="I382" i="35"/>
  <c r="J382" i="35"/>
  <c r="K382" i="35"/>
  <c r="L382" i="35"/>
  <c r="M382" i="35"/>
  <c r="O382" i="35"/>
  <c r="P382" i="35"/>
  <c r="Q382" i="35"/>
  <c r="R382" i="35"/>
  <c r="S382" i="35"/>
  <c r="T382" i="35"/>
  <c r="U382" i="35"/>
  <c r="V382" i="35"/>
  <c r="W382" i="35"/>
  <c r="G383" i="35"/>
  <c r="H383" i="35"/>
  <c r="I383" i="35"/>
  <c r="J383" i="35"/>
  <c r="K383" i="35"/>
  <c r="L383" i="35"/>
  <c r="M383" i="35"/>
  <c r="O383" i="35"/>
  <c r="P383" i="35"/>
  <c r="Q383" i="35"/>
  <c r="R383" i="35"/>
  <c r="S383" i="35"/>
  <c r="T383" i="35"/>
  <c r="U383" i="35"/>
  <c r="V383" i="35"/>
  <c r="W383" i="35"/>
  <c r="G384" i="35"/>
  <c r="H384" i="35"/>
  <c r="I384" i="35"/>
  <c r="J384" i="35"/>
  <c r="K384" i="35"/>
  <c r="L384" i="35"/>
  <c r="M384" i="35"/>
  <c r="O384" i="35"/>
  <c r="P384" i="35"/>
  <c r="Q384" i="35"/>
  <c r="R384" i="35"/>
  <c r="S384" i="35"/>
  <c r="T384" i="35"/>
  <c r="U384" i="35"/>
  <c r="V384" i="35"/>
  <c r="W384" i="35"/>
  <c r="G385" i="35"/>
  <c r="H385" i="35"/>
  <c r="I385" i="35"/>
  <c r="J385" i="35"/>
  <c r="K385" i="35"/>
  <c r="L385" i="35"/>
  <c r="M385" i="35"/>
  <c r="O385" i="35"/>
  <c r="P385" i="35"/>
  <c r="Q385" i="35"/>
  <c r="R385" i="35"/>
  <c r="S385" i="35"/>
  <c r="T385" i="35"/>
  <c r="U385" i="35"/>
  <c r="V385" i="35"/>
  <c r="W385" i="35"/>
  <c r="G386" i="35"/>
  <c r="H386" i="35"/>
  <c r="I386" i="35"/>
  <c r="J386" i="35"/>
  <c r="K386" i="35"/>
  <c r="L386" i="35"/>
  <c r="M386" i="35"/>
  <c r="O386" i="35"/>
  <c r="P386" i="35"/>
  <c r="Q386" i="35"/>
  <c r="R386" i="35"/>
  <c r="S386" i="35"/>
  <c r="T386" i="35"/>
  <c r="U386" i="35"/>
  <c r="V386" i="35"/>
  <c r="W386" i="35"/>
  <c r="G387" i="35"/>
  <c r="H387" i="35"/>
  <c r="I387" i="35"/>
  <c r="J387" i="35"/>
  <c r="K387" i="35"/>
  <c r="L387" i="35"/>
  <c r="M387" i="35"/>
  <c r="O387" i="35"/>
  <c r="P387" i="35"/>
  <c r="Q387" i="35"/>
  <c r="R387" i="35"/>
  <c r="S387" i="35"/>
  <c r="T387" i="35"/>
  <c r="U387" i="35"/>
  <c r="V387" i="35"/>
  <c r="W387" i="35"/>
  <c r="G388" i="35"/>
  <c r="H388" i="35"/>
  <c r="I388" i="35"/>
  <c r="J388" i="35"/>
  <c r="K388" i="35"/>
  <c r="L388" i="35"/>
  <c r="M388" i="35"/>
  <c r="O388" i="35"/>
  <c r="P388" i="35"/>
  <c r="Q388" i="35"/>
  <c r="R388" i="35"/>
  <c r="S388" i="35"/>
  <c r="T388" i="35"/>
  <c r="U388" i="35"/>
  <c r="V388" i="35"/>
  <c r="W388" i="35"/>
  <c r="G389" i="35"/>
  <c r="H389" i="35"/>
  <c r="I389" i="35"/>
  <c r="J389" i="35"/>
  <c r="K389" i="35"/>
  <c r="L389" i="35"/>
  <c r="M389" i="35"/>
  <c r="O389" i="35"/>
  <c r="P389" i="35"/>
  <c r="Q389" i="35"/>
  <c r="R389" i="35"/>
  <c r="S389" i="35"/>
  <c r="T389" i="35"/>
  <c r="U389" i="35"/>
  <c r="V389" i="35"/>
  <c r="W389" i="35"/>
  <c r="G390" i="35"/>
  <c r="H390" i="35"/>
  <c r="I390" i="35"/>
  <c r="J390" i="35"/>
  <c r="K390" i="35"/>
  <c r="L390" i="35"/>
  <c r="M390" i="35"/>
  <c r="O390" i="35"/>
  <c r="P390" i="35"/>
  <c r="Q390" i="35"/>
  <c r="R390" i="35"/>
  <c r="S390" i="35"/>
  <c r="T390" i="35"/>
  <c r="U390" i="35"/>
  <c r="V390" i="35"/>
  <c r="W390" i="35"/>
  <c r="G391" i="35"/>
  <c r="H391" i="35"/>
  <c r="I391" i="35"/>
  <c r="J391" i="35"/>
  <c r="K391" i="35"/>
  <c r="L391" i="35"/>
  <c r="M391" i="35"/>
  <c r="O391" i="35"/>
  <c r="P391" i="35"/>
  <c r="Q391" i="35"/>
  <c r="R391" i="35"/>
  <c r="S391" i="35"/>
  <c r="T391" i="35"/>
  <c r="U391" i="35"/>
  <c r="V391" i="35"/>
  <c r="W391" i="35"/>
  <c r="G392" i="35"/>
  <c r="H392" i="35"/>
  <c r="I392" i="35"/>
  <c r="J392" i="35"/>
  <c r="K392" i="35"/>
  <c r="L392" i="35"/>
  <c r="M392" i="35"/>
  <c r="O392" i="35"/>
  <c r="P392" i="35"/>
  <c r="Q392" i="35"/>
  <c r="R392" i="35"/>
  <c r="S392" i="35"/>
  <c r="T392" i="35"/>
  <c r="U392" i="35"/>
  <c r="V392" i="35"/>
  <c r="W392" i="35"/>
  <c r="G393" i="35"/>
  <c r="H393" i="35"/>
  <c r="I393" i="35"/>
  <c r="J393" i="35"/>
  <c r="K393" i="35"/>
  <c r="L393" i="35"/>
  <c r="M393" i="35"/>
  <c r="O393" i="35"/>
  <c r="P393" i="35"/>
  <c r="Q393" i="35"/>
  <c r="R393" i="35"/>
  <c r="S393" i="35"/>
  <c r="T393" i="35"/>
  <c r="U393" i="35"/>
  <c r="V393" i="35"/>
  <c r="W393" i="35"/>
  <c r="G394" i="35"/>
  <c r="H394" i="35"/>
  <c r="I394" i="35"/>
  <c r="J394" i="35"/>
  <c r="K394" i="35"/>
  <c r="L394" i="35"/>
  <c r="M394" i="35"/>
  <c r="O394" i="35"/>
  <c r="P394" i="35"/>
  <c r="Q394" i="35"/>
  <c r="R394" i="35"/>
  <c r="S394" i="35"/>
  <c r="T394" i="35"/>
  <c r="U394" i="35"/>
  <c r="V394" i="35"/>
  <c r="W394" i="35"/>
  <c r="G395" i="35"/>
  <c r="H395" i="35"/>
  <c r="I395" i="35"/>
  <c r="J395" i="35"/>
  <c r="K395" i="35"/>
  <c r="L395" i="35"/>
  <c r="M395" i="35"/>
  <c r="O395" i="35"/>
  <c r="P395" i="35"/>
  <c r="Q395" i="35"/>
  <c r="R395" i="35"/>
  <c r="S395" i="35"/>
  <c r="T395" i="35"/>
  <c r="U395" i="35"/>
  <c r="V395" i="35"/>
  <c r="W395" i="35"/>
  <c r="G396" i="35"/>
  <c r="H396" i="35"/>
  <c r="I396" i="35"/>
  <c r="J396" i="35"/>
  <c r="K396" i="35"/>
  <c r="L396" i="35"/>
  <c r="M396" i="35"/>
  <c r="O396" i="35"/>
  <c r="P396" i="35"/>
  <c r="Q396" i="35"/>
  <c r="R396" i="35"/>
  <c r="S396" i="35"/>
  <c r="T396" i="35"/>
  <c r="U396" i="35"/>
  <c r="V396" i="35"/>
  <c r="W396" i="35"/>
  <c r="G397" i="35"/>
  <c r="H397" i="35"/>
  <c r="I397" i="35"/>
  <c r="J397" i="35"/>
  <c r="K397" i="35"/>
  <c r="L397" i="35"/>
  <c r="M397" i="35"/>
  <c r="O397" i="35"/>
  <c r="P397" i="35"/>
  <c r="Q397" i="35"/>
  <c r="R397" i="35"/>
  <c r="S397" i="35"/>
  <c r="T397" i="35"/>
  <c r="U397" i="35"/>
  <c r="V397" i="35"/>
  <c r="W397" i="35"/>
  <c r="G398" i="35"/>
  <c r="H398" i="35"/>
  <c r="I398" i="35"/>
  <c r="J398" i="35"/>
  <c r="K398" i="35"/>
  <c r="L398" i="35"/>
  <c r="M398" i="35"/>
  <c r="O398" i="35"/>
  <c r="P398" i="35"/>
  <c r="Q398" i="35"/>
  <c r="R398" i="35"/>
  <c r="S398" i="35"/>
  <c r="T398" i="35"/>
  <c r="U398" i="35"/>
  <c r="V398" i="35"/>
  <c r="W398" i="35"/>
  <c r="G399" i="35"/>
  <c r="H399" i="35"/>
  <c r="I399" i="35"/>
  <c r="J399" i="35"/>
  <c r="K399" i="35"/>
  <c r="L399" i="35"/>
  <c r="M399" i="35"/>
  <c r="O399" i="35"/>
  <c r="P399" i="35"/>
  <c r="Q399" i="35"/>
  <c r="R399" i="35"/>
  <c r="S399" i="35"/>
  <c r="T399" i="35"/>
  <c r="U399" i="35"/>
  <c r="V399" i="35"/>
  <c r="W399" i="35"/>
  <c r="G400" i="35"/>
  <c r="H400" i="35"/>
  <c r="I400" i="35"/>
  <c r="J400" i="35"/>
  <c r="K400" i="35"/>
  <c r="L400" i="35"/>
  <c r="M400" i="35"/>
  <c r="O400" i="35"/>
  <c r="P400" i="35"/>
  <c r="Q400" i="35"/>
  <c r="R400" i="35"/>
  <c r="S400" i="35"/>
  <c r="T400" i="35"/>
  <c r="U400" i="35"/>
  <c r="V400" i="35"/>
  <c r="W400" i="35"/>
  <c r="G401" i="35"/>
  <c r="H401" i="35"/>
  <c r="I401" i="35"/>
  <c r="J401" i="35"/>
  <c r="K401" i="35"/>
  <c r="L401" i="35"/>
  <c r="M401" i="35"/>
  <c r="O401" i="35"/>
  <c r="P401" i="35"/>
  <c r="Q401" i="35"/>
  <c r="R401" i="35"/>
  <c r="S401" i="35"/>
  <c r="T401" i="35"/>
  <c r="U401" i="35"/>
  <c r="V401" i="35"/>
  <c r="W401" i="35"/>
  <c r="G402" i="35"/>
  <c r="H402" i="35"/>
  <c r="I402" i="35"/>
  <c r="J402" i="35"/>
  <c r="K402" i="35"/>
  <c r="L402" i="35"/>
  <c r="M402" i="35"/>
  <c r="O402" i="35"/>
  <c r="P402" i="35"/>
  <c r="Q402" i="35"/>
  <c r="R402" i="35"/>
  <c r="S402" i="35"/>
  <c r="T402" i="35"/>
  <c r="U402" i="35"/>
  <c r="V402" i="35"/>
  <c r="W402" i="35"/>
  <c r="G403" i="35"/>
  <c r="H403" i="35"/>
  <c r="I403" i="35"/>
  <c r="J403" i="35"/>
  <c r="K403" i="35"/>
  <c r="L403" i="35"/>
  <c r="M403" i="35"/>
  <c r="O403" i="35"/>
  <c r="P403" i="35"/>
  <c r="Q403" i="35"/>
  <c r="R403" i="35"/>
  <c r="S403" i="35"/>
  <c r="T403" i="35"/>
  <c r="U403" i="35"/>
  <c r="V403" i="35"/>
  <c r="W403" i="35"/>
  <c r="G404" i="35"/>
  <c r="H404" i="35"/>
  <c r="I404" i="35"/>
  <c r="J404" i="35"/>
  <c r="K404" i="35"/>
  <c r="L404" i="35"/>
  <c r="M404" i="35"/>
  <c r="O404" i="35"/>
  <c r="P404" i="35"/>
  <c r="Q404" i="35"/>
  <c r="R404" i="35"/>
  <c r="S404" i="35"/>
  <c r="T404" i="35"/>
  <c r="U404" i="35"/>
  <c r="V404" i="35"/>
  <c r="W404" i="35"/>
  <c r="G405" i="35"/>
  <c r="H405" i="35"/>
  <c r="I405" i="35"/>
  <c r="J405" i="35"/>
  <c r="K405" i="35"/>
  <c r="L405" i="35"/>
  <c r="M405" i="35"/>
  <c r="O405" i="35"/>
  <c r="P405" i="35"/>
  <c r="Q405" i="35"/>
  <c r="R405" i="35"/>
  <c r="S405" i="35"/>
  <c r="T405" i="35"/>
  <c r="U405" i="35"/>
  <c r="V405" i="35"/>
  <c r="W405" i="35"/>
  <c r="G406" i="35"/>
  <c r="H406" i="35"/>
  <c r="I406" i="35"/>
  <c r="J406" i="35"/>
  <c r="K406" i="35"/>
  <c r="L406" i="35"/>
  <c r="M406" i="35"/>
  <c r="O406" i="35"/>
  <c r="P406" i="35"/>
  <c r="Q406" i="35"/>
  <c r="R406" i="35"/>
  <c r="S406" i="35"/>
  <c r="T406" i="35"/>
  <c r="U406" i="35"/>
  <c r="V406" i="35"/>
  <c r="W406" i="35"/>
  <c r="G407" i="35"/>
  <c r="H407" i="35"/>
  <c r="I407" i="35"/>
  <c r="J407" i="35"/>
  <c r="K407" i="35"/>
  <c r="L407" i="35"/>
  <c r="M407" i="35"/>
  <c r="O407" i="35"/>
  <c r="P407" i="35"/>
  <c r="Q407" i="35"/>
  <c r="R407" i="35"/>
  <c r="S407" i="35"/>
  <c r="T407" i="35"/>
  <c r="U407" i="35"/>
  <c r="V407" i="35"/>
  <c r="W407" i="35"/>
  <c r="G408" i="35"/>
  <c r="H408" i="35"/>
  <c r="I408" i="35"/>
  <c r="J408" i="35"/>
  <c r="K408" i="35"/>
  <c r="L408" i="35"/>
  <c r="M408" i="35"/>
  <c r="O408" i="35"/>
  <c r="P408" i="35"/>
  <c r="Q408" i="35"/>
  <c r="R408" i="35"/>
  <c r="S408" i="35"/>
  <c r="T408" i="35"/>
  <c r="U408" i="35"/>
  <c r="V408" i="35"/>
  <c r="W408" i="35"/>
  <c r="G409" i="35"/>
  <c r="H409" i="35"/>
  <c r="I409" i="35"/>
  <c r="J409" i="35"/>
  <c r="K409" i="35"/>
  <c r="L409" i="35"/>
  <c r="M409" i="35"/>
  <c r="O409" i="35"/>
  <c r="P409" i="35"/>
  <c r="Q409" i="35"/>
  <c r="R409" i="35"/>
  <c r="S409" i="35"/>
  <c r="T409" i="35"/>
  <c r="U409" i="35"/>
  <c r="V409" i="35"/>
  <c r="W409" i="35"/>
  <c r="G410" i="35"/>
  <c r="H410" i="35"/>
  <c r="I410" i="35"/>
  <c r="J410" i="35"/>
  <c r="K410" i="35"/>
  <c r="L410" i="35"/>
  <c r="M410" i="35"/>
  <c r="O410" i="35"/>
  <c r="P410" i="35"/>
  <c r="Q410" i="35"/>
  <c r="R410" i="35"/>
  <c r="S410" i="35"/>
  <c r="T410" i="35"/>
  <c r="U410" i="35"/>
  <c r="V410" i="35"/>
  <c r="W410" i="35"/>
  <c r="G411" i="35"/>
  <c r="H411" i="35"/>
  <c r="I411" i="35"/>
  <c r="J411" i="35"/>
  <c r="K411" i="35"/>
  <c r="L411" i="35"/>
  <c r="M411" i="35"/>
  <c r="O411" i="35"/>
  <c r="P411" i="35"/>
  <c r="Q411" i="35"/>
  <c r="R411" i="35"/>
  <c r="S411" i="35"/>
  <c r="T411" i="35"/>
  <c r="U411" i="35"/>
  <c r="V411" i="35"/>
  <c r="W411" i="35"/>
  <c r="G412" i="35"/>
  <c r="H412" i="35"/>
  <c r="I412" i="35"/>
  <c r="J412" i="35"/>
  <c r="K412" i="35"/>
  <c r="L412" i="35"/>
  <c r="M412" i="35"/>
  <c r="O412" i="35"/>
  <c r="P412" i="35"/>
  <c r="Q412" i="35"/>
  <c r="R412" i="35"/>
  <c r="S412" i="35"/>
  <c r="T412" i="35"/>
  <c r="U412" i="35"/>
  <c r="V412" i="35"/>
  <c r="W412" i="35"/>
  <c r="G413" i="35"/>
  <c r="H413" i="35"/>
  <c r="I413" i="35"/>
  <c r="J413" i="35"/>
  <c r="K413" i="35"/>
  <c r="L413" i="35"/>
  <c r="M413" i="35"/>
  <c r="O413" i="35"/>
  <c r="P413" i="35"/>
  <c r="Q413" i="35"/>
  <c r="R413" i="35"/>
  <c r="S413" i="35"/>
  <c r="T413" i="35"/>
  <c r="U413" i="35"/>
  <c r="V413" i="35"/>
  <c r="W413" i="35"/>
  <c r="G414" i="35"/>
  <c r="H414" i="35"/>
  <c r="I414" i="35"/>
  <c r="J414" i="35"/>
  <c r="K414" i="35"/>
  <c r="L414" i="35"/>
  <c r="M414" i="35"/>
  <c r="O414" i="35"/>
  <c r="P414" i="35"/>
  <c r="Q414" i="35"/>
  <c r="R414" i="35"/>
  <c r="S414" i="35"/>
  <c r="T414" i="35"/>
  <c r="U414" i="35"/>
  <c r="V414" i="35"/>
  <c r="W414" i="35"/>
  <c r="G415" i="35"/>
  <c r="H415" i="35"/>
  <c r="I415" i="35"/>
  <c r="J415" i="35"/>
  <c r="K415" i="35"/>
  <c r="L415" i="35"/>
  <c r="M415" i="35"/>
  <c r="O415" i="35"/>
  <c r="P415" i="35"/>
  <c r="Q415" i="35"/>
  <c r="R415" i="35"/>
  <c r="S415" i="35"/>
  <c r="T415" i="35"/>
  <c r="U415" i="35"/>
  <c r="V415" i="35"/>
  <c r="W415" i="35"/>
  <c r="G416" i="35"/>
  <c r="H416" i="35"/>
  <c r="I416" i="35"/>
  <c r="J416" i="35"/>
  <c r="K416" i="35"/>
  <c r="L416" i="35"/>
  <c r="M416" i="35"/>
  <c r="O416" i="35"/>
  <c r="P416" i="35"/>
  <c r="Q416" i="35"/>
  <c r="R416" i="35"/>
  <c r="S416" i="35"/>
  <c r="T416" i="35"/>
  <c r="U416" i="35"/>
  <c r="V416" i="35"/>
  <c r="W416" i="35"/>
  <c r="G417" i="35"/>
  <c r="H417" i="35"/>
  <c r="I417" i="35"/>
  <c r="J417" i="35"/>
  <c r="K417" i="35"/>
  <c r="L417" i="35"/>
  <c r="M417" i="35"/>
  <c r="O417" i="35"/>
  <c r="P417" i="35"/>
  <c r="Q417" i="35"/>
  <c r="R417" i="35"/>
  <c r="S417" i="35"/>
  <c r="T417" i="35"/>
  <c r="U417" i="35"/>
  <c r="V417" i="35"/>
  <c r="W417" i="35"/>
  <c r="G418" i="35"/>
  <c r="H418" i="35"/>
  <c r="I418" i="35"/>
  <c r="J418" i="35"/>
  <c r="K418" i="35"/>
  <c r="L418" i="35"/>
  <c r="M418" i="35"/>
  <c r="O418" i="35"/>
  <c r="P418" i="35"/>
  <c r="Q418" i="35"/>
  <c r="R418" i="35"/>
  <c r="S418" i="35"/>
  <c r="T418" i="35"/>
  <c r="U418" i="35"/>
  <c r="V418" i="35"/>
  <c r="W418" i="35"/>
  <c r="G419" i="35"/>
  <c r="H419" i="35"/>
  <c r="I419" i="35"/>
  <c r="J419" i="35"/>
  <c r="K419" i="35"/>
  <c r="L419" i="35"/>
  <c r="M419" i="35"/>
  <c r="O419" i="35"/>
  <c r="P419" i="35"/>
  <c r="Q419" i="35"/>
  <c r="R419" i="35"/>
  <c r="S419" i="35"/>
  <c r="T419" i="35"/>
  <c r="U419" i="35"/>
  <c r="V419" i="35"/>
  <c r="W419" i="35"/>
  <c r="G420" i="35"/>
  <c r="H420" i="35"/>
  <c r="I420" i="35"/>
  <c r="J420" i="35"/>
  <c r="K420" i="35"/>
  <c r="L420" i="35"/>
  <c r="M420" i="35"/>
  <c r="O420" i="35"/>
  <c r="P420" i="35"/>
  <c r="Q420" i="35"/>
  <c r="R420" i="35"/>
  <c r="S420" i="35"/>
  <c r="T420" i="35"/>
  <c r="U420" i="35"/>
  <c r="V420" i="35"/>
  <c r="W420" i="35"/>
  <c r="G421" i="35"/>
  <c r="H421" i="35"/>
  <c r="I421" i="35"/>
  <c r="J421" i="35"/>
  <c r="K421" i="35"/>
  <c r="L421" i="35"/>
  <c r="M421" i="35"/>
  <c r="O421" i="35"/>
  <c r="P421" i="35"/>
  <c r="Q421" i="35"/>
  <c r="R421" i="35"/>
  <c r="S421" i="35"/>
  <c r="T421" i="35"/>
  <c r="U421" i="35"/>
  <c r="V421" i="35"/>
  <c r="W421" i="35"/>
  <c r="G422" i="35"/>
  <c r="H422" i="35"/>
  <c r="I422" i="35"/>
  <c r="J422" i="35"/>
  <c r="K422" i="35"/>
  <c r="L422" i="35"/>
  <c r="M422" i="35"/>
  <c r="O422" i="35"/>
  <c r="P422" i="35"/>
  <c r="Q422" i="35"/>
  <c r="R422" i="35"/>
  <c r="S422" i="35"/>
  <c r="T422" i="35"/>
  <c r="U422" i="35"/>
  <c r="V422" i="35"/>
  <c r="W422" i="35"/>
  <c r="G423" i="35"/>
  <c r="H423" i="35"/>
  <c r="I423" i="35"/>
  <c r="J423" i="35"/>
  <c r="K423" i="35"/>
  <c r="L423" i="35"/>
  <c r="M423" i="35"/>
  <c r="O423" i="35"/>
  <c r="P423" i="35"/>
  <c r="Q423" i="35"/>
  <c r="R423" i="35"/>
  <c r="S423" i="35"/>
  <c r="T423" i="35"/>
  <c r="U423" i="35"/>
  <c r="V423" i="35"/>
  <c r="W423" i="35"/>
  <c r="G424" i="35"/>
  <c r="H424" i="35"/>
  <c r="I424" i="35"/>
  <c r="J424" i="35"/>
  <c r="K424" i="35"/>
  <c r="L424" i="35"/>
  <c r="M424" i="35"/>
  <c r="O424" i="35"/>
  <c r="P424" i="35"/>
  <c r="Q424" i="35"/>
  <c r="R424" i="35"/>
  <c r="S424" i="35"/>
  <c r="T424" i="35"/>
  <c r="U424" i="35"/>
  <c r="V424" i="35"/>
  <c r="W424" i="35"/>
  <c r="G425" i="35"/>
  <c r="H425" i="35"/>
  <c r="I425" i="35"/>
  <c r="J425" i="35"/>
  <c r="K425" i="35"/>
  <c r="L425" i="35"/>
  <c r="M425" i="35"/>
  <c r="O425" i="35"/>
  <c r="P425" i="35"/>
  <c r="Q425" i="35"/>
  <c r="R425" i="35"/>
  <c r="S425" i="35"/>
  <c r="T425" i="35"/>
  <c r="U425" i="35"/>
  <c r="V425" i="35"/>
  <c r="W425" i="35"/>
  <c r="G426" i="35"/>
  <c r="H426" i="35"/>
  <c r="I426" i="35"/>
  <c r="J426" i="35"/>
  <c r="K426" i="35"/>
  <c r="L426" i="35"/>
  <c r="M426" i="35"/>
  <c r="O426" i="35"/>
  <c r="P426" i="35"/>
  <c r="Q426" i="35"/>
  <c r="R426" i="35"/>
  <c r="S426" i="35"/>
  <c r="T426" i="35"/>
  <c r="U426" i="35"/>
  <c r="V426" i="35"/>
  <c r="W426" i="35"/>
  <c r="G427" i="35"/>
  <c r="H427" i="35"/>
  <c r="I427" i="35"/>
  <c r="J427" i="35"/>
  <c r="K427" i="35"/>
  <c r="L427" i="35"/>
  <c r="M427" i="35"/>
  <c r="O427" i="35"/>
  <c r="P427" i="35"/>
  <c r="Q427" i="35"/>
  <c r="R427" i="35"/>
  <c r="S427" i="35"/>
  <c r="T427" i="35"/>
  <c r="U427" i="35"/>
  <c r="V427" i="35"/>
  <c r="W427" i="35"/>
  <c r="G428" i="35"/>
  <c r="H428" i="35"/>
  <c r="I428" i="35"/>
  <c r="J428" i="35"/>
  <c r="K428" i="35"/>
  <c r="L428" i="35"/>
  <c r="M428" i="35"/>
  <c r="O428" i="35"/>
  <c r="P428" i="35"/>
  <c r="Q428" i="35"/>
  <c r="R428" i="35"/>
  <c r="S428" i="35"/>
  <c r="T428" i="35"/>
  <c r="U428" i="35"/>
  <c r="V428" i="35"/>
  <c r="W428" i="35"/>
  <c r="G429" i="35"/>
  <c r="H429" i="35"/>
  <c r="I429" i="35"/>
  <c r="J429" i="35"/>
  <c r="K429" i="35"/>
  <c r="L429" i="35"/>
  <c r="M429" i="35"/>
  <c r="O429" i="35"/>
  <c r="P429" i="35"/>
  <c r="Q429" i="35"/>
  <c r="R429" i="35"/>
  <c r="S429" i="35"/>
  <c r="T429" i="35"/>
  <c r="U429" i="35"/>
  <c r="V429" i="35"/>
  <c r="W429" i="35"/>
  <c r="G430" i="35"/>
  <c r="H430" i="35"/>
  <c r="I430" i="35"/>
  <c r="J430" i="35"/>
  <c r="K430" i="35"/>
  <c r="L430" i="35"/>
  <c r="M430" i="35"/>
  <c r="O430" i="35"/>
  <c r="P430" i="35"/>
  <c r="Q430" i="35"/>
  <c r="R430" i="35"/>
  <c r="S430" i="35"/>
  <c r="T430" i="35"/>
  <c r="U430" i="35"/>
  <c r="V430" i="35"/>
  <c r="W430" i="35"/>
  <c r="G431" i="35"/>
  <c r="H431" i="35"/>
  <c r="I431" i="35"/>
  <c r="J431" i="35"/>
  <c r="K431" i="35"/>
  <c r="L431" i="35"/>
  <c r="M431" i="35"/>
  <c r="O431" i="35"/>
  <c r="P431" i="35"/>
  <c r="Q431" i="35"/>
  <c r="R431" i="35"/>
  <c r="S431" i="35"/>
  <c r="T431" i="35"/>
  <c r="U431" i="35"/>
  <c r="V431" i="35"/>
  <c r="W431" i="35"/>
  <c r="G432" i="35"/>
  <c r="H432" i="35"/>
  <c r="I432" i="35"/>
  <c r="J432" i="35"/>
  <c r="K432" i="35"/>
  <c r="L432" i="35"/>
  <c r="M432" i="35"/>
  <c r="O432" i="35"/>
  <c r="P432" i="35"/>
  <c r="Q432" i="35"/>
  <c r="R432" i="35"/>
  <c r="S432" i="35"/>
  <c r="T432" i="35"/>
  <c r="U432" i="35"/>
  <c r="V432" i="35"/>
  <c r="W432" i="35"/>
  <c r="G433" i="35"/>
  <c r="H433" i="35"/>
  <c r="I433" i="35"/>
  <c r="J433" i="35"/>
  <c r="K433" i="35"/>
  <c r="L433" i="35"/>
  <c r="M433" i="35"/>
  <c r="O433" i="35"/>
  <c r="P433" i="35"/>
  <c r="Q433" i="35"/>
  <c r="R433" i="35"/>
  <c r="S433" i="35"/>
  <c r="T433" i="35"/>
  <c r="U433" i="35"/>
  <c r="V433" i="35"/>
  <c r="W433" i="35"/>
  <c r="G434" i="35"/>
  <c r="H434" i="35"/>
  <c r="I434" i="35"/>
  <c r="J434" i="35"/>
  <c r="K434" i="35"/>
  <c r="L434" i="35"/>
  <c r="M434" i="35"/>
  <c r="O434" i="35"/>
  <c r="P434" i="35"/>
  <c r="Q434" i="35"/>
  <c r="R434" i="35"/>
  <c r="S434" i="35"/>
  <c r="T434" i="35"/>
  <c r="U434" i="35"/>
  <c r="V434" i="35"/>
  <c r="W434" i="35"/>
  <c r="G435" i="35"/>
  <c r="H435" i="35"/>
  <c r="I435" i="35"/>
  <c r="J435" i="35"/>
  <c r="K435" i="35"/>
  <c r="L435" i="35"/>
  <c r="M435" i="35"/>
  <c r="O435" i="35"/>
  <c r="P435" i="35"/>
  <c r="Q435" i="35"/>
  <c r="R435" i="35"/>
  <c r="S435" i="35"/>
  <c r="T435" i="35"/>
  <c r="U435" i="35"/>
  <c r="V435" i="35"/>
  <c r="W435" i="35"/>
  <c r="G436" i="35"/>
  <c r="H436" i="35"/>
  <c r="I436" i="35"/>
  <c r="J436" i="35"/>
  <c r="K436" i="35"/>
  <c r="L436" i="35"/>
  <c r="M436" i="35"/>
  <c r="O436" i="35"/>
  <c r="P436" i="35"/>
  <c r="Q436" i="35"/>
  <c r="R436" i="35"/>
  <c r="S436" i="35"/>
  <c r="T436" i="35"/>
  <c r="U436" i="35"/>
  <c r="V436" i="35"/>
  <c r="W436" i="35"/>
  <c r="G437" i="35"/>
  <c r="H437" i="35"/>
  <c r="I437" i="35"/>
  <c r="J437" i="35"/>
  <c r="K437" i="35"/>
  <c r="L437" i="35"/>
  <c r="M437" i="35"/>
  <c r="O437" i="35"/>
  <c r="P437" i="35"/>
  <c r="Q437" i="35"/>
  <c r="R437" i="35"/>
  <c r="S437" i="35"/>
  <c r="T437" i="35"/>
  <c r="U437" i="35"/>
  <c r="V437" i="35"/>
  <c r="W437" i="35"/>
  <c r="G438" i="35"/>
  <c r="H438" i="35"/>
  <c r="I438" i="35"/>
  <c r="J438" i="35"/>
  <c r="K438" i="35"/>
  <c r="L438" i="35"/>
  <c r="M438" i="35"/>
  <c r="O438" i="35"/>
  <c r="P438" i="35"/>
  <c r="Q438" i="35"/>
  <c r="R438" i="35"/>
  <c r="S438" i="35"/>
  <c r="T438" i="35"/>
  <c r="U438" i="35"/>
  <c r="V438" i="35"/>
  <c r="W438" i="35"/>
  <c r="G439" i="35"/>
  <c r="H439" i="35"/>
  <c r="I439" i="35"/>
  <c r="J439" i="35"/>
  <c r="K439" i="35"/>
  <c r="L439" i="35"/>
  <c r="M439" i="35"/>
  <c r="O439" i="35"/>
  <c r="P439" i="35"/>
  <c r="Q439" i="35"/>
  <c r="R439" i="35"/>
  <c r="S439" i="35"/>
  <c r="T439" i="35"/>
  <c r="U439" i="35"/>
  <c r="V439" i="35"/>
  <c r="W439" i="35"/>
  <c r="G440" i="35"/>
  <c r="H440" i="35"/>
  <c r="I440" i="35"/>
  <c r="J440" i="35"/>
  <c r="K440" i="35"/>
  <c r="L440" i="35"/>
  <c r="M440" i="35"/>
  <c r="O440" i="35"/>
  <c r="P440" i="35"/>
  <c r="Q440" i="35"/>
  <c r="R440" i="35"/>
  <c r="S440" i="35"/>
  <c r="T440" i="35"/>
  <c r="U440" i="35"/>
  <c r="V440" i="35"/>
  <c r="W440" i="35"/>
  <c r="G441" i="35"/>
  <c r="H441" i="35"/>
  <c r="I441" i="35"/>
  <c r="J441" i="35"/>
  <c r="K441" i="35"/>
  <c r="L441" i="35"/>
  <c r="M441" i="35"/>
  <c r="O441" i="35"/>
  <c r="P441" i="35"/>
  <c r="Q441" i="35"/>
  <c r="R441" i="35"/>
  <c r="S441" i="35"/>
  <c r="T441" i="35"/>
  <c r="U441" i="35"/>
  <c r="V441" i="35"/>
  <c r="W441" i="35"/>
  <c r="G442" i="35"/>
  <c r="H442" i="35"/>
  <c r="I442" i="35"/>
  <c r="J442" i="35"/>
  <c r="K442" i="35"/>
  <c r="L442" i="35"/>
  <c r="M442" i="35"/>
  <c r="O442" i="35"/>
  <c r="P442" i="35"/>
  <c r="Q442" i="35"/>
  <c r="R442" i="35"/>
  <c r="S442" i="35"/>
  <c r="T442" i="35"/>
  <c r="U442" i="35"/>
  <c r="V442" i="35"/>
  <c r="W442" i="35"/>
  <c r="G443" i="35"/>
  <c r="H443" i="35"/>
  <c r="I443" i="35"/>
  <c r="J443" i="35"/>
  <c r="K443" i="35"/>
  <c r="L443" i="35"/>
  <c r="M443" i="35"/>
  <c r="O443" i="35"/>
  <c r="P443" i="35"/>
  <c r="Q443" i="35"/>
  <c r="R443" i="35"/>
  <c r="S443" i="35"/>
  <c r="T443" i="35"/>
  <c r="U443" i="35"/>
  <c r="V443" i="35"/>
  <c r="W443" i="35"/>
  <c r="G444" i="35"/>
  <c r="H444" i="35"/>
  <c r="I444" i="35"/>
  <c r="J444" i="35"/>
  <c r="K444" i="35"/>
  <c r="L444" i="35"/>
  <c r="M444" i="35"/>
  <c r="O444" i="35"/>
  <c r="P444" i="35"/>
  <c r="Q444" i="35"/>
  <c r="R444" i="35"/>
  <c r="S444" i="35"/>
  <c r="T444" i="35"/>
  <c r="U444" i="35"/>
  <c r="V444" i="35"/>
  <c r="W444" i="35"/>
  <c r="G445" i="35"/>
  <c r="H445" i="35"/>
  <c r="I445" i="35"/>
  <c r="J445" i="35"/>
  <c r="K445" i="35"/>
  <c r="L445" i="35"/>
  <c r="M445" i="35"/>
  <c r="O445" i="35"/>
  <c r="P445" i="35"/>
  <c r="Q445" i="35"/>
  <c r="R445" i="35"/>
  <c r="S445" i="35"/>
  <c r="T445" i="35"/>
  <c r="U445" i="35"/>
  <c r="V445" i="35"/>
  <c r="W445" i="35"/>
  <c r="G446" i="35"/>
  <c r="H446" i="35"/>
  <c r="I446" i="35"/>
  <c r="J446" i="35"/>
  <c r="K446" i="35"/>
  <c r="L446" i="35"/>
  <c r="M446" i="35"/>
  <c r="O446" i="35"/>
  <c r="P446" i="35"/>
  <c r="Q446" i="35"/>
  <c r="R446" i="35"/>
  <c r="S446" i="35"/>
  <c r="T446" i="35"/>
  <c r="U446" i="35"/>
  <c r="V446" i="35"/>
  <c r="W446" i="35"/>
  <c r="G447" i="35"/>
  <c r="H447" i="35"/>
  <c r="I447" i="35"/>
  <c r="J447" i="35"/>
  <c r="K447" i="35"/>
  <c r="L447" i="35"/>
  <c r="M447" i="35"/>
  <c r="O447" i="35"/>
  <c r="P447" i="35"/>
  <c r="Q447" i="35"/>
  <c r="R447" i="35"/>
  <c r="S447" i="35"/>
  <c r="T447" i="35"/>
  <c r="U447" i="35"/>
  <c r="V447" i="35"/>
  <c r="W447" i="35"/>
  <c r="G448" i="35"/>
  <c r="H448" i="35"/>
  <c r="I448" i="35"/>
  <c r="J448" i="35"/>
  <c r="K448" i="35"/>
  <c r="L448" i="35"/>
  <c r="M448" i="35"/>
  <c r="O448" i="35"/>
  <c r="P448" i="35"/>
  <c r="Q448" i="35"/>
  <c r="R448" i="35"/>
  <c r="S448" i="35"/>
  <c r="T448" i="35"/>
  <c r="U448" i="35"/>
  <c r="V448" i="35"/>
  <c r="W448" i="35"/>
  <c r="G449" i="35"/>
  <c r="H449" i="35"/>
  <c r="I449" i="35"/>
  <c r="J449" i="35"/>
  <c r="K449" i="35"/>
  <c r="L449" i="35"/>
  <c r="M449" i="35"/>
  <c r="O449" i="35"/>
  <c r="P449" i="35"/>
  <c r="Q449" i="35"/>
  <c r="R449" i="35"/>
  <c r="S449" i="35"/>
  <c r="T449" i="35"/>
  <c r="U449" i="35"/>
  <c r="V449" i="35"/>
  <c r="W449" i="35"/>
  <c r="G450" i="35"/>
  <c r="H450" i="35"/>
  <c r="I450" i="35"/>
  <c r="J450" i="35"/>
  <c r="K450" i="35"/>
  <c r="L450" i="35"/>
  <c r="M450" i="35"/>
  <c r="O450" i="35"/>
  <c r="P450" i="35"/>
  <c r="Q450" i="35"/>
  <c r="R450" i="35"/>
  <c r="S450" i="35"/>
  <c r="T450" i="35"/>
  <c r="U450" i="35"/>
  <c r="V450" i="35"/>
  <c r="W450" i="35"/>
  <c r="G451" i="35"/>
  <c r="H451" i="35"/>
  <c r="I451" i="35"/>
  <c r="J451" i="35"/>
  <c r="K451" i="35"/>
  <c r="L451" i="35"/>
  <c r="M451" i="35"/>
  <c r="O451" i="35"/>
  <c r="P451" i="35"/>
  <c r="Q451" i="35"/>
  <c r="R451" i="35"/>
  <c r="S451" i="35"/>
  <c r="T451" i="35"/>
  <c r="U451" i="35"/>
  <c r="V451" i="35"/>
  <c r="W451" i="35"/>
  <c r="G452" i="35"/>
  <c r="H452" i="35"/>
  <c r="I452" i="35"/>
  <c r="J452" i="35"/>
  <c r="K452" i="35"/>
  <c r="L452" i="35"/>
  <c r="M452" i="35"/>
  <c r="O452" i="35"/>
  <c r="P452" i="35"/>
  <c r="Q452" i="35"/>
  <c r="R452" i="35"/>
  <c r="S452" i="35"/>
  <c r="T452" i="35"/>
  <c r="U452" i="35"/>
  <c r="V452" i="35"/>
  <c r="W452" i="35"/>
  <c r="G453" i="35"/>
  <c r="H453" i="35"/>
  <c r="I453" i="35"/>
  <c r="J453" i="35"/>
  <c r="K453" i="35"/>
  <c r="L453" i="35"/>
  <c r="M453" i="35"/>
  <c r="O453" i="35"/>
  <c r="P453" i="35"/>
  <c r="Q453" i="35"/>
  <c r="R453" i="35"/>
  <c r="S453" i="35"/>
  <c r="T453" i="35"/>
  <c r="U453" i="35"/>
  <c r="V453" i="35"/>
  <c r="W453" i="35"/>
  <c r="G454" i="35"/>
  <c r="H454" i="35"/>
  <c r="I454" i="35"/>
  <c r="J454" i="35"/>
  <c r="K454" i="35"/>
  <c r="L454" i="35"/>
  <c r="M454" i="35"/>
  <c r="O454" i="35"/>
  <c r="P454" i="35"/>
  <c r="Q454" i="35"/>
  <c r="R454" i="35"/>
  <c r="S454" i="35"/>
  <c r="T454" i="35"/>
  <c r="U454" i="35"/>
  <c r="V454" i="35"/>
  <c r="W454" i="35"/>
  <c r="G455" i="35"/>
  <c r="H455" i="35"/>
  <c r="I455" i="35"/>
  <c r="J455" i="35"/>
  <c r="K455" i="35"/>
  <c r="L455" i="35"/>
  <c r="M455" i="35"/>
  <c r="O455" i="35"/>
  <c r="P455" i="35"/>
  <c r="Q455" i="35"/>
  <c r="R455" i="35"/>
  <c r="S455" i="35"/>
  <c r="T455" i="35"/>
  <c r="U455" i="35"/>
  <c r="V455" i="35"/>
  <c r="W455" i="35"/>
  <c r="G456" i="35"/>
  <c r="H456" i="35"/>
  <c r="I456" i="35"/>
  <c r="J456" i="35"/>
  <c r="K456" i="35"/>
  <c r="L456" i="35"/>
  <c r="M456" i="35"/>
  <c r="O456" i="35"/>
  <c r="P456" i="35"/>
  <c r="Q456" i="35"/>
  <c r="R456" i="35"/>
  <c r="S456" i="35"/>
  <c r="T456" i="35"/>
  <c r="U456" i="35"/>
  <c r="V456" i="35"/>
  <c r="W456" i="35"/>
  <c r="G457" i="35"/>
  <c r="H457" i="35"/>
  <c r="I457" i="35"/>
  <c r="J457" i="35"/>
  <c r="K457" i="35"/>
  <c r="L457" i="35"/>
  <c r="M457" i="35"/>
  <c r="O457" i="35"/>
  <c r="P457" i="35"/>
  <c r="Q457" i="35"/>
  <c r="R457" i="35"/>
  <c r="S457" i="35"/>
  <c r="T457" i="35"/>
  <c r="U457" i="35"/>
  <c r="V457" i="35"/>
  <c r="W457" i="35"/>
  <c r="G458" i="35"/>
  <c r="H458" i="35"/>
  <c r="I458" i="35"/>
  <c r="J458" i="35"/>
  <c r="K458" i="35"/>
  <c r="L458" i="35"/>
  <c r="M458" i="35"/>
  <c r="O458" i="35"/>
  <c r="P458" i="35"/>
  <c r="Q458" i="35"/>
  <c r="R458" i="35"/>
  <c r="S458" i="35"/>
  <c r="T458" i="35"/>
  <c r="U458" i="35"/>
  <c r="V458" i="35"/>
  <c r="W458" i="35"/>
  <c r="G459" i="35"/>
  <c r="H459" i="35"/>
  <c r="I459" i="35"/>
  <c r="J459" i="35"/>
  <c r="K459" i="35"/>
  <c r="L459" i="35"/>
  <c r="M459" i="35"/>
  <c r="O459" i="35"/>
  <c r="P459" i="35"/>
  <c r="Q459" i="35"/>
  <c r="R459" i="35"/>
  <c r="S459" i="35"/>
  <c r="T459" i="35"/>
  <c r="U459" i="35"/>
  <c r="V459" i="35"/>
  <c r="W459" i="35"/>
  <c r="G460" i="35"/>
  <c r="H460" i="35"/>
  <c r="I460" i="35"/>
  <c r="J460" i="35"/>
  <c r="K460" i="35"/>
  <c r="L460" i="35"/>
  <c r="M460" i="35"/>
  <c r="O460" i="35"/>
  <c r="P460" i="35"/>
  <c r="Q460" i="35"/>
  <c r="R460" i="35"/>
  <c r="S460" i="35"/>
  <c r="T460" i="35"/>
  <c r="U460" i="35"/>
  <c r="V460" i="35"/>
  <c r="W460" i="35"/>
  <c r="G461" i="35"/>
  <c r="H461" i="35"/>
  <c r="I461" i="35"/>
  <c r="J461" i="35"/>
  <c r="K461" i="35"/>
  <c r="L461" i="35"/>
  <c r="M461" i="35"/>
  <c r="O461" i="35"/>
  <c r="P461" i="35"/>
  <c r="Q461" i="35"/>
  <c r="R461" i="35"/>
  <c r="S461" i="35"/>
  <c r="T461" i="35"/>
  <c r="U461" i="35"/>
  <c r="V461" i="35"/>
  <c r="W461" i="35"/>
  <c r="G462" i="35"/>
  <c r="H462" i="35"/>
  <c r="I462" i="35"/>
  <c r="J462" i="35"/>
  <c r="K462" i="35"/>
  <c r="L462" i="35"/>
  <c r="M462" i="35"/>
  <c r="O462" i="35"/>
  <c r="P462" i="35"/>
  <c r="Q462" i="35"/>
  <c r="R462" i="35"/>
  <c r="S462" i="35"/>
  <c r="T462" i="35"/>
  <c r="U462" i="35"/>
  <c r="V462" i="35"/>
  <c r="W462" i="35"/>
  <c r="G463" i="35"/>
  <c r="H463" i="35"/>
  <c r="I463" i="35"/>
  <c r="J463" i="35"/>
  <c r="K463" i="35"/>
  <c r="L463" i="35"/>
  <c r="M463" i="35"/>
  <c r="O463" i="35"/>
  <c r="P463" i="35"/>
  <c r="Q463" i="35"/>
  <c r="R463" i="35"/>
  <c r="S463" i="35"/>
  <c r="T463" i="35"/>
  <c r="U463" i="35"/>
  <c r="V463" i="35"/>
  <c r="W463" i="35"/>
  <c r="G464" i="35"/>
  <c r="H464" i="35"/>
  <c r="I464" i="35"/>
  <c r="J464" i="35"/>
  <c r="K464" i="35"/>
  <c r="L464" i="35"/>
  <c r="M464" i="35"/>
  <c r="O464" i="35"/>
  <c r="P464" i="35"/>
  <c r="Q464" i="35"/>
  <c r="R464" i="35"/>
  <c r="S464" i="35"/>
  <c r="T464" i="35"/>
  <c r="U464" i="35"/>
  <c r="V464" i="35"/>
  <c r="W464" i="35"/>
  <c r="G465" i="35"/>
  <c r="H465" i="35"/>
  <c r="I465" i="35"/>
  <c r="J465" i="35"/>
  <c r="K465" i="35"/>
  <c r="L465" i="35"/>
  <c r="M465" i="35"/>
  <c r="O465" i="35"/>
  <c r="P465" i="35"/>
  <c r="Q465" i="35"/>
  <c r="R465" i="35"/>
  <c r="S465" i="35"/>
  <c r="T465" i="35"/>
  <c r="U465" i="35"/>
  <c r="V465" i="35"/>
  <c r="W465" i="35"/>
  <c r="G466" i="35"/>
  <c r="H466" i="35"/>
  <c r="I466" i="35"/>
  <c r="J466" i="35"/>
  <c r="K466" i="35"/>
  <c r="L466" i="35"/>
  <c r="M466" i="35"/>
  <c r="O466" i="35"/>
  <c r="P466" i="35"/>
  <c r="Q466" i="35"/>
  <c r="R466" i="35"/>
  <c r="S466" i="35"/>
  <c r="T466" i="35"/>
  <c r="U466" i="35"/>
  <c r="V466" i="35"/>
  <c r="W466" i="35"/>
  <c r="G467" i="35"/>
  <c r="H467" i="35"/>
  <c r="I467" i="35"/>
  <c r="J467" i="35"/>
  <c r="K467" i="35"/>
  <c r="L467" i="35"/>
  <c r="M467" i="35"/>
  <c r="O467" i="35"/>
  <c r="P467" i="35"/>
  <c r="Q467" i="35"/>
  <c r="R467" i="35"/>
  <c r="S467" i="35"/>
  <c r="T467" i="35"/>
  <c r="U467" i="35"/>
  <c r="V467" i="35"/>
  <c r="W467" i="35"/>
  <c r="G468" i="35"/>
  <c r="H468" i="35"/>
  <c r="I468" i="35"/>
  <c r="J468" i="35"/>
  <c r="K468" i="35"/>
  <c r="L468" i="35"/>
  <c r="M468" i="35"/>
  <c r="O468" i="35"/>
  <c r="P468" i="35"/>
  <c r="Q468" i="35"/>
  <c r="R468" i="35"/>
  <c r="S468" i="35"/>
  <c r="T468" i="35"/>
  <c r="U468" i="35"/>
  <c r="V468" i="35"/>
  <c r="W468" i="35"/>
  <c r="G469" i="35"/>
  <c r="H469" i="35"/>
  <c r="I469" i="35"/>
  <c r="J469" i="35"/>
  <c r="K469" i="35"/>
  <c r="L469" i="35"/>
  <c r="M469" i="35"/>
  <c r="O469" i="35"/>
  <c r="P469" i="35"/>
  <c r="Q469" i="35"/>
  <c r="R469" i="35"/>
  <c r="S469" i="35"/>
  <c r="T469" i="35"/>
  <c r="U469" i="35"/>
  <c r="V469" i="35"/>
  <c r="W469" i="35"/>
  <c r="G470" i="35"/>
  <c r="H470" i="35"/>
  <c r="I470" i="35"/>
  <c r="J470" i="35"/>
  <c r="K470" i="35"/>
  <c r="L470" i="35"/>
  <c r="M470" i="35"/>
  <c r="O470" i="35"/>
  <c r="P470" i="35"/>
  <c r="Q470" i="35"/>
  <c r="R470" i="35"/>
  <c r="S470" i="35"/>
  <c r="T470" i="35"/>
  <c r="U470" i="35"/>
  <c r="V470" i="35"/>
  <c r="W470" i="35"/>
  <c r="G471" i="35"/>
  <c r="H471" i="35"/>
  <c r="I471" i="35"/>
  <c r="J471" i="35"/>
  <c r="K471" i="35"/>
  <c r="L471" i="35"/>
  <c r="M471" i="35"/>
  <c r="O471" i="35"/>
  <c r="P471" i="35"/>
  <c r="Q471" i="35"/>
  <c r="R471" i="35"/>
  <c r="S471" i="35"/>
  <c r="T471" i="35"/>
  <c r="U471" i="35"/>
  <c r="V471" i="35"/>
  <c r="W471" i="35"/>
  <c r="G472" i="35"/>
  <c r="H472" i="35"/>
  <c r="I472" i="35"/>
  <c r="J472" i="35"/>
  <c r="K472" i="35"/>
  <c r="L472" i="35"/>
  <c r="M472" i="35"/>
  <c r="O472" i="35"/>
  <c r="P472" i="35"/>
  <c r="Q472" i="35"/>
  <c r="R472" i="35"/>
  <c r="S472" i="35"/>
  <c r="T472" i="35"/>
  <c r="U472" i="35"/>
  <c r="V472" i="35"/>
  <c r="W472" i="35"/>
  <c r="G473" i="35"/>
  <c r="H473" i="35"/>
  <c r="I473" i="35"/>
  <c r="J473" i="35"/>
  <c r="K473" i="35"/>
  <c r="L473" i="35"/>
  <c r="M473" i="35"/>
  <c r="O473" i="35"/>
  <c r="P473" i="35"/>
  <c r="Q473" i="35"/>
  <c r="R473" i="35"/>
  <c r="S473" i="35"/>
  <c r="T473" i="35"/>
  <c r="U473" i="35"/>
  <c r="V473" i="35"/>
  <c r="W473" i="35"/>
  <c r="G474" i="35"/>
  <c r="H474" i="35"/>
  <c r="I474" i="35"/>
  <c r="J474" i="35"/>
  <c r="K474" i="35"/>
  <c r="L474" i="35"/>
  <c r="M474" i="35"/>
  <c r="O474" i="35"/>
  <c r="P474" i="35"/>
  <c r="Q474" i="35"/>
  <c r="R474" i="35"/>
  <c r="S474" i="35"/>
  <c r="T474" i="35"/>
  <c r="U474" i="35"/>
  <c r="V474" i="35"/>
  <c r="W474" i="35"/>
  <c r="G475" i="35"/>
  <c r="H475" i="35"/>
  <c r="I475" i="35"/>
  <c r="J475" i="35"/>
  <c r="K475" i="35"/>
  <c r="L475" i="35"/>
  <c r="M475" i="35"/>
  <c r="O475" i="35"/>
  <c r="P475" i="35"/>
  <c r="Q475" i="35"/>
  <c r="R475" i="35"/>
  <c r="S475" i="35"/>
  <c r="T475" i="35"/>
  <c r="U475" i="35"/>
  <c r="V475" i="35"/>
  <c r="W475" i="35"/>
  <c r="G476" i="35"/>
  <c r="H476" i="35"/>
  <c r="I476" i="35"/>
  <c r="J476" i="35"/>
  <c r="K476" i="35"/>
  <c r="L476" i="35"/>
  <c r="M476" i="35"/>
  <c r="O476" i="35"/>
  <c r="P476" i="35"/>
  <c r="Q476" i="35"/>
  <c r="R476" i="35"/>
  <c r="S476" i="35"/>
  <c r="T476" i="35"/>
  <c r="U476" i="35"/>
  <c r="V476" i="35"/>
  <c r="W476" i="35"/>
  <c r="G477" i="35"/>
  <c r="H477" i="35"/>
  <c r="I477" i="35"/>
  <c r="J477" i="35"/>
  <c r="K477" i="35"/>
  <c r="L477" i="35"/>
  <c r="M477" i="35"/>
  <c r="O477" i="35"/>
  <c r="P477" i="35"/>
  <c r="Q477" i="35"/>
  <c r="R477" i="35"/>
  <c r="S477" i="35"/>
  <c r="T477" i="35"/>
  <c r="U477" i="35"/>
  <c r="V477" i="35"/>
  <c r="W477" i="35"/>
  <c r="G478" i="35"/>
  <c r="H478" i="35"/>
  <c r="I478" i="35"/>
  <c r="J478" i="35"/>
  <c r="K478" i="35"/>
  <c r="L478" i="35"/>
  <c r="M478" i="35"/>
  <c r="O478" i="35"/>
  <c r="P478" i="35"/>
  <c r="Q478" i="35"/>
  <c r="R478" i="35"/>
  <c r="S478" i="35"/>
  <c r="T478" i="35"/>
  <c r="U478" i="35"/>
  <c r="V478" i="35"/>
  <c r="W478" i="35"/>
  <c r="G479" i="35"/>
  <c r="H479" i="35"/>
  <c r="I479" i="35"/>
  <c r="J479" i="35"/>
  <c r="K479" i="35"/>
  <c r="L479" i="35"/>
  <c r="M479" i="35"/>
  <c r="O479" i="35"/>
  <c r="P479" i="35"/>
  <c r="Q479" i="35"/>
  <c r="R479" i="35"/>
  <c r="S479" i="35"/>
  <c r="T479" i="35"/>
  <c r="U479" i="35"/>
  <c r="V479" i="35"/>
  <c r="W479" i="35"/>
  <c r="G480" i="35"/>
  <c r="H480" i="35"/>
  <c r="I480" i="35"/>
  <c r="J480" i="35"/>
  <c r="K480" i="35"/>
  <c r="L480" i="35"/>
  <c r="M480" i="35"/>
  <c r="O480" i="35"/>
  <c r="P480" i="35"/>
  <c r="Q480" i="35"/>
  <c r="R480" i="35"/>
  <c r="S480" i="35"/>
  <c r="T480" i="35"/>
  <c r="U480" i="35"/>
  <c r="V480" i="35"/>
  <c r="W480" i="35"/>
  <c r="G481" i="35"/>
  <c r="H481" i="35"/>
  <c r="I481" i="35"/>
  <c r="J481" i="35"/>
  <c r="K481" i="35"/>
  <c r="L481" i="35"/>
  <c r="M481" i="35"/>
  <c r="O481" i="35"/>
  <c r="P481" i="35"/>
  <c r="Q481" i="35"/>
  <c r="R481" i="35"/>
  <c r="S481" i="35"/>
  <c r="T481" i="35"/>
  <c r="U481" i="35"/>
  <c r="V481" i="35"/>
  <c r="W481" i="35"/>
  <c r="G482" i="35"/>
  <c r="H482" i="35"/>
  <c r="I482" i="35"/>
  <c r="J482" i="35"/>
  <c r="K482" i="35"/>
  <c r="L482" i="35"/>
  <c r="M482" i="35"/>
  <c r="O482" i="35"/>
  <c r="P482" i="35"/>
  <c r="Q482" i="35"/>
  <c r="R482" i="35"/>
  <c r="S482" i="35"/>
  <c r="T482" i="35"/>
  <c r="U482" i="35"/>
  <c r="V482" i="35"/>
  <c r="W482" i="35"/>
  <c r="G483" i="35"/>
  <c r="H483" i="35"/>
  <c r="I483" i="35"/>
  <c r="J483" i="35"/>
  <c r="K483" i="35"/>
  <c r="L483" i="35"/>
  <c r="M483" i="35"/>
  <c r="O483" i="35"/>
  <c r="P483" i="35"/>
  <c r="Q483" i="35"/>
  <c r="R483" i="35"/>
  <c r="S483" i="35"/>
  <c r="T483" i="35"/>
  <c r="U483" i="35"/>
  <c r="V483" i="35"/>
  <c r="W483" i="35"/>
  <c r="G484" i="35"/>
  <c r="H484" i="35"/>
  <c r="I484" i="35"/>
  <c r="J484" i="35"/>
  <c r="K484" i="35"/>
  <c r="L484" i="35"/>
  <c r="M484" i="35"/>
  <c r="O484" i="35"/>
  <c r="P484" i="35"/>
  <c r="Q484" i="35"/>
  <c r="R484" i="35"/>
  <c r="S484" i="35"/>
  <c r="T484" i="35"/>
  <c r="U484" i="35"/>
  <c r="V484" i="35"/>
  <c r="W484" i="35"/>
  <c r="G485" i="35"/>
  <c r="H485" i="35"/>
  <c r="I485" i="35"/>
  <c r="J485" i="35"/>
  <c r="K485" i="35"/>
  <c r="L485" i="35"/>
  <c r="M485" i="35"/>
  <c r="O485" i="35"/>
  <c r="P485" i="35"/>
  <c r="Q485" i="35"/>
  <c r="R485" i="35"/>
  <c r="S485" i="35"/>
  <c r="T485" i="35"/>
  <c r="U485" i="35"/>
  <c r="V485" i="35"/>
  <c r="W485" i="35"/>
  <c r="G486" i="35"/>
  <c r="H486" i="35"/>
  <c r="I486" i="35"/>
  <c r="J486" i="35"/>
  <c r="K486" i="35"/>
  <c r="L486" i="35"/>
  <c r="M486" i="35"/>
  <c r="O486" i="35"/>
  <c r="P486" i="35"/>
  <c r="Q486" i="35"/>
  <c r="R486" i="35"/>
  <c r="S486" i="35"/>
  <c r="T486" i="35"/>
  <c r="U486" i="35"/>
  <c r="V486" i="35"/>
  <c r="W486" i="35"/>
  <c r="G487" i="35"/>
  <c r="H487" i="35"/>
  <c r="I487" i="35"/>
  <c r="J487" i="35"/>
  <c r="K487" i="35"/>
  <c r="L487" i="35"/>
  <c r="M487" i="35"/>
  <c r="O487" i="35"/>
  <c r="P487" i="35"/>
  <c r="Q487" i="35"/>
  <c r="R487" i="35"/>
  <c r="S487" i="35"/>
  <c r="T487" i="35"/>
  <c r="U487" i="35"/>
  <c r="V487" i="35"/>
  <c r="W487" i="35"/>
  <c r="G488" i="35"/>
  <c r="H488" i="35"/>
  <c r="I488" i="35"/>
  <c r="J488" i="35"/>
  <c r="K488" i="35"/>
  <c r="L488" i="35"/>
  <c r="M488" i="35"/>
  <c r="O488" i="35"/>
  <c r="P488" i="35"/>
  <c r="Q488" i="35"/>
  <c r="R488" i="35"/>
  <c r="S488" i="35"/>
  <c r="T488" i="35"/>
  <c r="U488" i="35"/>
  <c r="V488" i="35"/>
  <c r="W488" i="35"/>
  <c r="G489" i="35"/>
  <c r="H489" i="35"/>
  <c r="I489" i="35"/>
  <c r="J489" i="35"/>
  <c r="K489" i="35"/>
  <c r="L489" i="35"/>
  <c r="M489" i="35"/>
  <c r="O489" i="35"/>
  <c r="P489" i="35"/>
  <c r="Q489" i="35"/>
  <c r="R489" i="35"/>
  <c r="S489" i="35"/>
  <c r="T489" i="35"/>
  <c r="U489" i="35"/>
  <c r="V489" i="35"/>
  <c r="W489" i="35"/>
  <c r="G490" i="35"/>
  <c r="H490" i="35"/>
  <c r="I490" i="35"/>
  <c r="J490" i="35"/>
  <c r="K490" i="35"/>
  <c r="L490" i="35"/>
  <c r="M490" i="35"/>
  <c r="O490" i="35"/>
  <c r="P490" i="35"/>
  <c r="Q490" i="35"/>
  <c r="R490" i="35"/>
  <c r="S490" i="35"/>
  <c r="T490" i="35"/>
  <c r="U490" i="35"/>
  <c r="V490" i="35"/>
  <c r="W490" i="35"/>
  <c r="G491" i="35"/>
  <c r="H491" i="35"/>
  <c r="I491" i="35"/>
  <c r="J491" i="35"/>
  <c r="K491" i="35"/>
  <c r="L491" i="35"/>
  <c r="M491" i="35"/>
  <c r="O491" i="35"/>
  <c r="P491" i="35"/>
  <c r="Q491" i="35"/>
  <c r="R491" i="35"/>
  <c r="S491" i="35"/>
  <c r="T491" i="35"/>
  <c r="U491" i="35"/>
  <c r="V491" i="35"/>
  <c r="W491" i="35"/>
  <c r="G492" i="35"/>
  <c r="H492" i="35"/>
  <c r="I492" i="35"/>
  <c r="J492" i="35"/>
  <c r="K492" i="35"/>
  <c r="L492" i="35"/>
  <c r="M492" i="35"/>
  <c r="O492" i="35"/>
  <c r="P492" i="35"/>
  <c r="Q492" i="35"/>
  <c r="R492" i="35"/>
  <c r="S492" i="35"/>
  <c r="T492" i="35"/>
  <c r="U492" i="35"/>
  <c r="V492" i="35"/>
  <c r="W492" i="35"/>
  <c r="G493" i="35"/>
  <c r="H493" i="35"/>
  <c r="I493" i="35"/>
  <c r="J493" i="35"/>
  <c r="K493" i="35"/>
  <c r="L493" i="35"/>
  <c r="M493" i="35"/>
  <c r="O493" i="35"/>
  <c r="P493" i="35"/>
  <c r="Q493" i="35"/>
  <c r="R493" i="35"/>
  <c r="S493" i="35"/>
  <c r="T493" i="35"/>
  <c r="U493" i="35"/>
  <c r="V493" i="35"/>
  <c r="W493" i="35"/>
  <c r="G494" i="35"/>
  <c r="H494" i="35"/>
  <c r="I494" i="35"/>
  <c r="J494" i="35"/>
  <c r="K494" i="35"/>
  <c r="L494" i="35"/>
  <c r="M494" i="35"/>
  <c r="O494" i="35"/>
  <c r="P494" i="35"/>
  <c r="Q494" i="35"/>
  <c r="R494" i="35"/>
  <c r="S494" i="35"/>
  <c r="T494" i="35"/>
  <c r="U494" i="35"/>
  <c r="V494" i="35"/>
  <c r="W494" i="35"/>
  <c r="G495" i="35"/>
  <c r="H495" i="35"/>
  <c r="I495" i="35"/>
  <c r="J495" i="35"/>
  <c r="K495" i="35"/>
  <c r="L495" i="35"/>
  <c r="M495" i="35"/>
  <c r="O495" i="35"/>
  <c r="P495" i="35"/>
  <c r="Q495" i="35"/>
  <c r="R495" i="35"/>
  <c r="S495" i="35"/>
  <c r="T495" i="35"/>
  <c r="U495" i="35"/>
  <c r="V495" i="35"/>
  <c r="W495" i="35"/>
  <c r="G496" i="35"/>
  <c r="H496" i="35"/>
  <c r="I496" i="35"/>
  <c r="J496" i="35"/>
  <c r="K496" i="35"/>
  <c r="L496" i="35"/>
  <c r="M496" i="35"/>
  <c r="O496" i="35"/>
  <c r="P496" i="35"/>
  <c r="Q496" i="35"/>
  <c r="R496" i="35"/>
  <c r="S496" i="35"/>
  <c r="T496" i="35"/>
  <c r="U496" i="35"/>
  <c r="V496" i="35"/>
  <c r="W496" i="35"/>
  <c r="G497" i="35"/>
  <c r="H497" i="35"/>
  <c r="I497" i="35"/>
  <c r="J497" i="35"/>
  <c r="K497" i="35"/>
  <c r="L497" i="35"/>
  <c r="M497" i="35"/>
  <c r="O497" i="35"/>
  <c r="P497" i="35"/>
  <c r="Q497" i="35"/>
  <c r="R497" i="35"/>
  <c r="S497" i="35"/>
  <c r="T497" i="35"/>
  <c r="U497" i="35"/>
  <c r="V497" i="35"/>
  <c r="W497" i="35"/>
  <c r="G498" i="35"/>
  <c r="H498" i="35"/>
  <c r="I498" i="35"/>
  <c r="J498" i="35"/>
  <c r="K498" i="35"/>
  <c r="L498" i="35"/>
  <c r="M498" i="35"/>
  <c r="O498" i="35"/>
  <c r="P498" i="35"/>
  <c r="Q498" i="35"/>
  <c r="R498" i="35"/>
  <c r="S498" i="35"/>
  <c r="T498" i="35"/>
  <c r="U498" i="35"/>
  <c r="V498" i="35"/>
  <c r="W498" i="35"/>
  <c r="G499" i="35"/>
  <c r="H499" i="35"/>
  <c r="I499" i="35"/>
  <c r="J499" i="35"/>
  <c r="K499" i="35"/>
  <c r="L499" i="35"/>
  <c r="M499" i="35"/>
  <c r="O499" i="35"/>
  <c r="P499" i="35"/>
  <c r="Q499" i="35"/>
  <c r="R499" i="35"/>
  <c r="S499" i="35"/>
  <c r="T499" i="35"/>
  <c r="U499" i="35"/>
  <c r="V499" i="35"/>
  <c r="W499" i="35"/>
  <c r="G500" i="35"/>
  <c r="H500" i="35"/>
  <c r="I500" i="35"/>
  <c r="J500" i="35"/>
  <c r="K500" i="35"/>
  <c r="L500" i="35"/>
  <c r="M500" i="35"/>
  <c r="O500" i="35"/>
  <c r="P500" i="35"/>
  <c r="Q500" i="35"/>
  <c r="R500" i="35"/>
  <c r="S500" i="35"/>
  <c r="T500" i="35"/>
  <c r="U500" i="35"/>
  <c r="V500" i="35"/>
  <c r="W500" i="35"/>
  <c r="G501" i="35"/>
  <c r="H501" i="35"/>
  <c r="I501" i="35"/>
  <c r="J501" i="35"/>
  <c r="K501" i="35"/>
  <c r="L501" i="35"/>
  <c r="M501" i="35"/>
  <c r="O501" i="35"/>
  <c r="P501" i="35"/>
  <c r="Q501" i="35"/>
  <c r="R501" i="35"/>
  <c r="S501" i="35"/>
  <c r="T501" i="35"/>
  <c r="U501" i="35"/>
  <c r="V501" i="35"/>
  <c r="W501" i="35"/>
  <c r="G502" i="35"/>
  <c r="H502" i="35"/>
  <c r="I502" i="35"/>
  <c r="J502" i="35"/>
  <c r="K502" i="35"/>
  <c r="L502" i="35"/>
  <c r="M502" i="35"/>
  <c r="O502" i="35"/>
  <c r="P502" i="35"/>
  <c r="Q502" i="35"/>
  <c r="R502" i="35"/>
  <c r="S502" i="35"/>
  <c r="T502" i="35"/>
  <c r="U502" i="35"/>
  <c r="V502" i="35"/>
  <c r="W502" i="35"/>
  <c r="G503" i="35"/>
  <c r="H503" i="35"/>
  <c r="I503" i="35"/>
  <c r="J503" i="35"/>
  <c r="K503" i="35"/>
  <c r="L503" i="35"/>
  <c r="M503" i="35"/>
  <c r="O503" i="35"/>
  <c r="P503" i="35"/>
  <c r="Q503" i="35"/>
  <c r="R503" i="35"/>
  <c r="S503" i="35"/>
  <c r="T503" i="35"/>
  <c r="U503" i="35"/>
  <c r="V503" i="35"/>
  <c r="W503" i="35"/>
  <c r="G504" i="35"/>
  <c r="H504" i="35"/>
  <c r="I504" i="35"/>
  <c r="J504" i="35"/>
  <c r="K504" i="35"/>
  <c r="L504" i="35"/>
  <c r="M504" i="35"/>
  <c r="O504" i="35"/>
  <c r="P504" i="35"/>
  <c r="Q504" i="35"/>
  <c r="R504" i="35"/>
  <c r="S504" i="35"/>
  <c r="T504" i="35"/>
  <c r="U504" i="35"/>
  <c r="V504" i="35"/>
  <c r="W504" i="35"/>
  <c r="G505" i="35"/>
  <c r="H505" i="35"/>
  <c r="I505" i="35"/>
  <c r="J505" i="35"/>
  <c r="K505" i="35"/>
  <c r="L505" i="35"/>
  <c r="M505" i="35"/>
  <c r="O505" i="35"/>
  <c r="P505" i="35"/>
  <c r="Q505" i="35"/>
  <c r="R505" i="35"/>
  <c r="S505" i="35"/>
  <c r="T505" i="35"/>
  <c r="U505" i="35"/>
  <c r="V505" i="35"/>
  <c r="W505" i="35"/>
  <c r="G506" i="35"/>
  <c r="H506" i="35"/>
  <c r="I506" i="35"/>
  <c r="J506" i="35"/>
  <c r="K506" i="35"/>
  <c r="L506" i="35"/>
  <c r="M506" i="35"/>
  <c r="O506" i="35"/>
  <c r="P506" i="35"/>
  <c r="Q506" i="35"/>
  <c r="R506" i="35"/>
  <c r="S506" i="35"/>
  <c r="T506" i="35"/>
  <c r="U506" i="35"/>
  <c r="V506" i="35"/>
  <c r="W506" i="35"/>
  <c r="G507" i="35"/>
  <c r="H507" i="35"/>
  <c r="I507" i="35"/>
  <c r="J507" i="35"/>
  <c r="K507" i="35"/>
  <c r="L507" i="35"/>
  <c r="M507" i="35"/>
  <c r="O507" i="35"/>
  <c r="P507" i="35"/>
  <c r="Q507" i="35"/>
  <c r="R507" i="35"/>
  <c r="S507" i="35"/>
  <c r="T507" i="35"/>
  <c r="U507" i="35"/>
  <c r="V507" i="35"/>
  <c r="W507" i="35"/>
  <c r="G508" i="35"/>
  <c r="H508" i="35"/>
  <c r="I508" i="35"/>
  <c r="J508" i="35"/>
  <c r="K508" i="35"/>
  <c r="L508" i="35"/>
  <c r="M508" i="35"/>
  <c r="O508" i="35"/>
  <c r="P508" i="35"/>
  <c r="Q508" i="35"/>
  <c r="R508" i="35"/>
  <c r="S508" i="35"/>
  <c r="T508" i="35"/>
  <c r="U508" i="35"/>
  <c r="V508" i="35"/>
  <c r="W508" i="35"/>
  <c r="G509" i="35"/>
  <c r="H509" i="35"/>
  <c r="I509" i="35"/>
  <c r="J509" i="35"/>
  <c r="K509" i="35"/>
  <c r="L509" i="35"/>
  <c r="M509" i="35"/>
  <c r="O509" i="35"/>
  <c r="P509" i="35"/>
  <c r="Q509" i="35"/>
  <c r="R509" i="35"/>
  <c r="S509" i="35"/>
  <c r="T509" i="35"/>
  <c r="U509" i="35"/>
  <c r="V509" i="35"/>
  <c r="W509" i="35"/>
  <c r="G510" i="35"/>
  <c r="H510" i="35"/>
  <c r="I510" i="35"/>
  <c r="J510" i="35"/>
  <c r="K510" i="35"/>
  <c r="L510" i="35"/>
  <c r="M510" i="35"/>
  <c r="O510" i="35"/>
  <c r="P510" i="35"/>
  <c r="Q510" i="35"/>
  <c r="R510" i="35"/>
  <c r="S510" i="35"/>
  <c r="T510" i="35"/>
  <c r="U510" i="35"/>
  <c r="V510" i="35"/>
  <c r="W510" i="35"/>
  <c r="G511" i="35"/>
  <c r="H511" i="35"/>
  <c r="I511" i="35"/>
  <c r="J511" i="35"/>
  <c r="K511" i="35"/>
  <c r="L511" i="35"/>
  <c r="M511" i="35"/>
  <c r="O511" i="35"/>
  <c r="P511" i="35"/>
  <c r="Q511" i="35"/>
  <c r="R511" i="35"/>
  <c r="S511" i="35"/>
  <c r="T511" i="35"/>
  <c r="U511" i="35"/>
  <c r="V511" i="35"/>
  <c r="W511" i="35"/>
  <c r="G512" i="35"/>
  <c r="H512" i="35"/>
  <c r="I512" i="35"/>
  <c r="J512" i="35"/>
  <c r="K512" i="35"/>
  <c r="L512" i="35"/>
  <c r="M512" i="35"/>
  <c r="O512" i="35"/>
  <c r="P512" i="35"/>
  <c r="Q512" i="35"/>
  <c r="R512" i="35"/>
  <c r="S512" i="35"/>
  <c r="T512" i="35"/>
  <c r="U512" i="35"/>
  <c r="V512" i="35"/>
  <c r="W512" i="35"/>
  <c r="G513" i="35"/>
  <c r="H513" i="35"/>
  <c r="I513" i="35"/>
  <c r="J513" i="35"/>
  <c r="K513" i="35"/>
  <c r="L513" i="35"/>
  <c r="M513" i="35"/>
  <c r="O513" i="35"/>
  <c r="P513" i="35"/>
  <c r="Q513" i="35"/>
  <c r="R513" i="35"/>
  <c r="S513" i="35"/>
  <c r="T513" i="35"/>
  <c r="U513" i="35"/>
  <c r="V513" i="35"/>
  <c r="W513" i="35"/>
  <c r="G514" i="35"/>
  <c r="H514" i="35"/>
  <c r="I514" i="35"/>
  <c r="J514" i="35"/>
  <c r="K514" i="35"/>
  <c r="L514" i="35"/>
  <c r="M514" i="35"/>
  <c r="O514" i="35"/>
  <c r="P514" i="35"/>
  <c r="Q514" i="35"/>
  <c r="R514" i="35"/>
  <c r="S514" i="35"/>
  <c r="T514" i="35"/>
  <c r="U514" i="35"/>
  <c r="V514" i="35"/>
  <c r="W514" i="35"/>
  <c r="G515" i="35"/>
  <c r="H515" i="35"/>
  <c r="I515" i="35"/>
  <c r="J515" i="35"/>
  <c r="K515" i="35"/>
  <c r="L515" i="35"/>
  <c r="M515" i="35"/>
  <c r="O515" i="35"/>
  <c r="P515" i="35"/>
  <c r="Q515" i="35"/>
  <c r="R515" i="35"/>
  <c r="S515" i="35"/>
  <c r="T515" i="35"/>
  <c r="U515" i="35"/>
  <c r="V515" i="35"/>
  <c r="W515" i="35"/>
  <c r="G516" i="35"/>
  <c r="H516" i="35"/>
  <c r="I516" i="35"/>
  <c r="J516" i="35"/>
  <c r="K516" i="35"/>
  <c r="L516" i="35"/>
  <c r="M516" i="35"/>
  <c r="O516" i="35"/>
  <c r="P516" i="35"/>
  <c r="Q516" i="35"/>
  <c r="R516" i="35"/>
  <c r="S516" i="35"/>
  <c r="T516" i="35"/>
  <c r="U516" i="35"/>
  <c r="V516" i="35"/>
  <c r="W516" i="35"/>
  <c r="G517" i="35"/>
  <c r="H517" i="35"/>
  <c r="I517" i="35"/>
  <c r="J517" i="35"/>
  <c r="K517" i="35"/>
  <c r="L517" i="35"/>
  <c r="M517" i="35"/>
  <c r="O517" i="35"/>
  <c r="P517" i="35"/>
  <c r="Q517" i="35"/>
  <c r="R517" i="35"/>
  <c r="S517" i="35"/>
  <c r="T517" i="35"/>
  <c r="U517" i="35"/>
  <c r="V517" i="35"/>
  <c r="W517" i="35"/>
  <c r="G518" i="35"/>
  <c r="H518" i="35"/>
  <c r="I518" i="35"/>
  <c r="J518" i="35"/>
  <c r="K518" i="35"/>
  <c r="L518" i="35"/>
  <c r="M518" i="35"/>
  <c r="O518" i="35"/>
  <c r="P518" i="35"/>
  <c r="Q518" i="35"/>
  <c r="R518" i="35"/>
  <c r="S518" i="35"/>
  <c r="T518" i="35"/>
  <c r="U518" i="35"/>
  <c r="V518" i="35"/>
  <c r="W518" i="35"/>
  <c r="G519" i="35"/>
  <c r="H519" i="35"/>
  <c r="I519" i="35"/>
  <c r="J519" i="35"/>
  <c r="K519" i="35"/>
  <c r="L519" i="35"/>
  <c r="M519" i="35"/>
  <c r="O519" i="35"/>
  <c r="P519" i="35"/>
  <c r="Q519" i="35"/>
  <c r="R519" i="35"/>
  <c r="S519" i="35"/>
  <c r="T519" i="35"/>
  <c r="U519" i="35"/>
  <c r="V519" i="35"/>
  <c r="W519" i="35"/>
  <c r="G520" i="35"/>
  <c r="H520" i="35"/>
  <c r="I520" i="35"/>
  <c r="J520" i="35"/>
  <c r="K520" i="35"/>
  <c r="L520" i="35"/>
  <c r="M520" i="35"/>
  <c r="O520" i="35"/>
  <c r="P520" i="35"/>
  <c r="Q520" i="35"/>
  <c r="R520" i="35"/>
  <c r="S520" i="35"/>
  <c r="T520" i="35"/>
  <c r="U520" i="35"/>
  <c r="V520" i="35"/>
  <c r="W520" i="35"/>
  <c r="G521" i="35"/>
  <c r="H521" i="35"/>
  <c r="I521" i="35"/>
  <c r="J521" i="35"/>
  <c r="K521" i="35"/>
  <c r="L521" i="35"/>
  <c r="M521" i="35"/>
  <c r="O521" i="35"/>
  <c r="P521" i="35"/>
  <c r="Q521" i="35"/>
  <c r="R521" i="35"/>
  <c r="S521" i="35"/>
  <c r="T521" i="35"/>
  <c r="U521" i="35"/>
  <c r="V521" i="35"/>
  <c r="W521" i="35"/>
  <c r="G522" i="35"/>
  <c r="H522" i="35"/>
  <c r="I522" i="35"/>
  <c r="J522" i="35"/>
  <c r="K522" i="35"/>
  <c r="L522" i="35"/>
  <c r="M522" i="35"/>
  <c r="O522" i="35"/>
  <c r="P522" i="35"/>
  <c r="Q522" i="35"/>
  <c r="R522" i="35"/>
  <c r="S522" i="35"/>
  <c r="T522" i="35"/>
  <c r="U522" i="35"/>
  <c r="V522" i="35"/>
  <c r="W522" i="35"/>
  <c r="G523" i="35"/>
  <c r="H523" i="35"/>
  <c r="I523" i="35"/>
  <c r="J523" i="35"/>
  <c r="K523" i="35"/>
  <c r="L523" i="35"/>
  <c r="M523" i="35"/>
  <c r="O523" i="35"/>
  <c r="P523" i="35"/>
  <c r="Q523" i="35"/>
  <c r="R523" i="35"/>
  <c r="S523" i="35"/>
  <c r="T523" i="35"/>
  <c r="U523" i="35"/>
  <c r="V523" i="35"/>
  <c r="W523" i="35"/>
  <c r="G524" i="35"/>
  <c r="H524" i="35"/>
  <c r="I524" i="35"/>
  <c r="J524" i="35"/>
  <c r="K524" i="35"/>
  <c r="L524" i="35"/>
  <c r="M524" i="35"/>
  <c r="O524" i="35"/>
  <c r="P524" i="35"/>
  <c r="Q524" i="35"/>
  <c r="R524" i="35"/>
  <c r="S524" i="35"/>
  <c r="T524" i="35"/>
  <c r="U524" i="35"/>
  <c r="V524" i="35"/>
  <c r="W524" i="35"/>
  <c r="G525" i="35"/>
  <c r="H525" i="35"/>
  <c r="I525" i="35"/>
  <c r="J525" i="35"/>
  <c r="K525" i="35"/>
  <c r="L525" i="35"/>
  <c r="M525" i="35"/>
  <c r="O525" i="35"/>
  <c r="P525" i="35"/>
  <c r="Q525" i="35"/>
  <c r="R525" i="35"/>
  <c r="S525" i="35"/>
  <c r="T525" i="35"/>
  <c r="U525" i="35"/>
  <c r="V525" i="35"/>
  <c r="W525" i="35"/>
  <c r="G526" i="35"/>
  <c r="H526" i="35"/>
  <c r="I526" i="35"/>
  <c r="J526" i="35"/>
  <c r="K526" i="35"/>
  <c r="L526" i="35"/>
  <c r="M526" i="35"/>
  <c r="O526" i="35"/>
  <c r="P526" i="35"/>
  <c r="Q526" i="35"/>
  <c r="R526" i="35"/>
  <c r="S526" i="35"/>
  <c r="T526" i="35"/>
  <c r="U526" i="35"/>
  <c r="V526" i="35"/>
  <c r="W526" i="35"/>
  <c r="G527" i="35"/>
  <c r="H527" i="35"/>
  <c r="I527" i="35"/>
  <c r="J527" i="35"/>
  <c r="K527" i="35"/>
  <c r="L527" i="35"/>
  <c r="M527" i="35"/>
  <c r="O527" i="35"/>
  <c r="P527" i="35"/>
  <c r="Q527" i="35"/>
  <c r="R527" i="35"/>
  <c r="S527" i="35"/>
  <c r="T527" i="35"/>
  <c r="U527" i="35"/>
  <c r="V527" i="35"/>
  <c r="W527" i="35"/>
  <c r="G528" i="35"/>
  <c r="H528" i="35"/>
  <c r="I528" i="35"/>
  <c r="J528" i="35"/>
  <c r="K528" i="35"/>
  <c r="L528" i="35"/>
  <c r="M528" i="35"/>
  <c r="O528" i="35"/>
  <c r="P528" i="35"/>
  <c r="Q528" i="35"/>
  <c r="R528" i="35"/>
  <c r="S528" i="35"/>
  <c r="T528" i="35"/>
  <c r="U528" i="35"/>
  <c r="V528" i="35"/>
  <c r="W528" i="35"/>
  <c r="G529" i="35"/>
  <c r="H529" i="35"/>
  <c r="I529" i="35"/>
  <c r="J529" i="35"/>
  <c r="K529" i="35"/>
  <c r="L529" i="35"/>
  <c r="M529" i="35"/>
  <c r="O529" i="35"/>
  <c r="P529" i="35"/>
  <c r="Q529" i="35"/>
  <c r="R529" i="35"/>
  <c r="S529" i="35"/>
  <c r="T529" i="35"/>
  <c r="U529" i="35"/>
  <c r="V529" i="35"/>
  <c r="W529" i="35"/>
  <c r="G530" i="35"/>
  <c r="H530" i="35"/>
  <c r="I530" i="35"/>
  <c r="J530" i="35"/>
  <c r="K530" i="35"/>
  <c r="L530" i="35"/>
  <c r="M530" i="35"/>
  <c r="O530" i="35"/>
  <c r="P530" i="35"/>
  <c r="Q530" i="35"/>
  <c r="R530" i="35"/>
  <c r="S530" i="35"/>
  <c r="T530" i="35"/>
  <c r="U530" i="35"/>
  <c r="V530" i="35"/>
  <c r="W530" i="35"/>
  <c r="G531" i="35"/>
  <c r="H531" i="35"/>
  <c r="I531" i="35"/>
  <c r="J531" i="35"/>
  <c r="K531" i="35"/>
  <c r="L531" i="35"/>
  <c r="M531" i="35"/>
  <c r="O531" i="35"/>
  <c r="P531" i="35"/>
  <c r="Q531" i="35"/>
  <c r="R531" i="35"/>
  <c r="S531" i="35"/>
  <c r="T531" i="35"/>
  <c r="U531" i="35"/>
  <c r="V531" i="35"/>
  <c r="W531" i="35"/>
  <c r="G532" i="35"/>
  <c r="H532" i="35"/>
  <c r="I532" i="35"/>
  <c r="J532" i="35"/>
  <c r="K532" i="35"/>
  <c r="L532" i="35"/>
  <c r="M532" i="35"/>
  <c r="O532" i="35"/>
  <c r="P532" i="35"/>
  <c r="Q532" i="35"/>
  <c r="R532" i="35"/>
  <c r="S532" i="35"/>
  <c r="T532" i="35"/>
  <c r="U532" i="35"/>
  <c r="V532" i="35"/>
  <c r="W532" i="35"/>
  <c r="G533" i="35"/>
  <c r="H533" i="35"/>
  <c r="I533" i="35"/>
  <c r="J533" i="35"/>
  <c r="K533" i="35"/>
  <c r="L533" i="35"/>
  <c r="M533" i="35"/>
  <c r="O533" i="35"/>
  <c r="P533" i="35"/>
  <c r="Q533" i="35"/>
  <c r="R533" i="35"/>
  <c r="S533" i="35"/>
  <c r="T533" i="35"/>
  <c r="U533" i="35"/>
  <c r="V533" i="35"/>
  <c r="W533" i="35"/>
  <c r="G534" i="35"/>
  <c r="H534" i="35"/>
  <c r="I534" i="35"/>
  <c r="J534" i="35"/>
  <c r="K534" i="35"/>
  <c r="L534" i="35"/>
  <c r="M534" i="35"/>
  <c r="O534" i="35"/>
  <c r="P534" i="35"/>
  <c r="Q534" i="35"/>
  <c r="R534" i="35"/>
  <c r="S534" i="35"/>
  <c r="T534" i="35"/>
  <c r="U534" i="35"/>
  <c r="V534" i="35"/>
  <c r="W534" i="35"/>
  <c r="G535" i="35"/>
  <c r="H535" i="35"/>
  <c r="I535" i="35"/>
  <c r="J535" i="35"/>
  <c r="K535" i="35"/>
  <c r="L535" i="35"/>
  <c r="M535" i="35"/>
  <c r="O535" i="35"/>
  <c r="P535" i="35"/>
  <c r="Q535" i="35"/>
  <c r="R535" i="35"/>
  <c r="S535" i="35"/>
  <c r="T535" i="35"/>
  <c r="U535" i="35"/>
  <c r="V535" i="35"/>
  <c r="W535" i="35"/>
  <c r="G536" i="35"/>
  <c r="H536" i="35"/>
  <c r="I536" i="35"/>
  <c r="J536" i="35"/>
  <c r="K536" i="35"/>
  <c r="L536" i="35"/>
  <c r="M536" i="35"/>
  <c r="O536" i="35"/>
  <c r="P536" i="35"/>
  <c r="Q536" i="35"/>
  <c r="R536" i="35"/>
  <c r="S536" i="35"/>
  <c r="T536" i="35"/>
  <c r="U536" i="35"/>
  <c r="V536" i="35"/>
  <c r="W536" i="35"/>
  <c r="G537" i="35"/>
  <c r="H537" i="35"/>
  <c r="I537" i="35"/>
  <c r="J537" i="35"/>
  <c r="K537" i="35"/>
  <c r="L537" i="35"/>
  <c r="M537" i="35"/>
  <c r="O537" i="35"/>
  <c r="P537" i="35"/>
  <c r="Q537" i="35"/>
  <c r="R537" i="35"/>
  <c r="S537" i="35"/>
  <c r="T537" i="35"/>
  <c r="U537" i="35"/>
  <c r="V537" i="35"/>
  <c r="W537" i="35"/>
  <c r="G538" i="35"/>
  <c r="H538" i="35"/>
  <c r="I538" i="35"/>
  <c r="J538" i="35"/>
  <c r="K538" i="35"/>
  <c r="L538" i="35"/>
  <c r="M538" i="35"/>
  <c r="O538" i="35"/>
  <c r="P538" i="35"/>
  <c r="Q538" i="35"/>
  <c r="R538" i="35"/>
  <c r="S538" i="35"/>
  <c r="T538" i="35"/>
  <c r="U538" i="35"/>
  <c r="V538" i="35"/>
  <c r="W538" i="35"/>
  <c r="G539" i="35"/>
  <c r="H539" i="35"/>
  <c r="I539" i="35"/>
  <c r="J539" i="35"/>
  <c r="K539" i="35"/>
  <c r="L539" i="35"/>
  <c r="M539" i="35"/>
  <c r="O539" i="35"/>
  <c r="P539" i="35"/>
  <c r="Q539" i="35"/>
  <c r="R539" i="35"/>
  <c r="S539" i="35"/>
  <c r="T539" i="35"/>
  <c r="U539" i="35"/>
  <c r="V539" i="35"/>
  <c r="W539" i="35"/>
  <c r="G540" i="35"/>
  <c r="H540" i="35"/>
  <c r="I540" i="35"/>
  <c r="J540" i="35"/>
  <c r="K540" i="35"/>
  <c r="L540" i="35"/>
  <c r="M540" i="35"/>
  <c r="O540" i="35"/>
  <c r="P540" i="35"/>
  <c r="Q540" i="35"/>
  <c r="R540" i="35"/>
  <c r="S540" i="35"/>
  <c r="T540" i="35"/>
  <c r="U540" i="35"/>
  <c r="V540" i="35"/>
  <c r="W540" i="35"/>
  <c r="G541" i="35"/>
  <c r="H541" i="35"/>
  <c r="I541" i="35"/>
  <c r="J541" i="35"/>
  <c r="K541" i="35"/>
  <c r="L541" i="35"/>
  <c r="M541" i="35"/>
  <c r="O541" i="35"/>
  <c r="P541" i="35"/>
  <c r="Q541" i="35"/>
  <c r="R541" i="35"/>
  <c r="S541" i="35"/>
  <c r="T541" i="35"/>
  <c r="U541" i="35"/>
  <c r="V541" i="35"/>
  <c r="W541" i="35"/>
  <c r="G542" i="35"/>
  <c r="H542" i="35"/>
  <c r="I542" i="35"/>
  <c r="J542" i="35"/>
  <c r="K542" i="35"/>
  <c r="L542" i="35"/>
  <c r="M542" i="35"/>
  <c r="O542" i="35"/>
  <c r="P542" i="35"/>
  <c r="Q542" i="35"/>
  <c r="R542" i="35"/>
  <c r="S542" i="35"/>
  <c r="T542" i="35"/>
  <c r="U542" i="35"/>
  <c r="V542" i="35"/>
  <c r="W542" i="35"/>
  <c r="G543" i="35"/>
  <c r="H543" i="35"/>
  <c r="I543" i="35"/>
  <c r="J543" i="35"/>
  <c r="K543" i="35"/>
  <c r="L543" i="35"/>
  <c r="M543" i="35"/>
  <c r="O543" i="35"/>
  <c r="P543" i="35"/>
  <c r="Q543" i="35"/>
  <c r="R543" i="35"/>
  <c r="S543" i="35"/>
  <c r="T543" i="35"/>
  <c r="U543" i="35"/>
  <c r="V543" i="35"/>
  <c r="W543" i="35"/>
  <c r="G544" i="35"/>
  <c r="H544" i="35"/>
  <c r="I544" i="35"/>
  <c r="J544" i="35"/>
  <c r="K544" i="35"/>
  <c r="L544" i="35"/>
  <c r="M544" i="35"/>
  <c r="O544" i="35"/>
  <c r="P544" i="35"/>
  <c r="Q544" i="35"/>
  <c r="R544" i="35"/>
  <c r="S544" i="35"/>
  <c r="T544" i="35"/>
  <c r="U544" i="35"/>
  <c r="V544" i="35"/>
  <c r="W544" i="35"/>
  <c r="G545" i="35"/>
  <c r="H545" i="35"/>
  <c r="I545" i="35"/>
  <c r="J545" i="35"/>
  <c r="K545" i="35"/>
  <c r="L545" i="35"/>
  <c r="M545" i="35"/>
  <c r="O545" i="35"/>
  <c r="P545" i="35"/>
  <c r="Q545" i="35"/>
  <c r="R545" i="35"/>
  <c r="S545" i="35"/>
  <c r="T545" i="35"/>
  <c r="U545" i="35"/>
  <c r="V545" i="35"/>
  <c r="W545" i="35"/>
  <c r="G546" i="35"/>
  <c r="H546" i="35"/>
  <c r="I546" i="35"/>
  <c r="J546" i="35"/>
  <c r="K546" i="35"/>
  <c r="L546" i="35"/>
  <c r="M546" i="35"/>
  <c r="O546" i="35"/>
  <c r="P546" i="35"/>
  <c r="Q546" i="35"/>
  <c r="R546" i="35"/>
  <c r="S546" i="35"/>
  <c r="T546" i="35"/>
  <c r="U546" i="35"/>
  <c r="V546" i="35"/>
  <c r="W546" i="35"/>
  <c r="G547" i="35"/>
  <c r="H547" i="35"/>
  <c r="I547" i="35"/>
  <c r="J547" i="35"/>
  <c r="K547" i="35"/>
  <c r="L547" i="35"/>
  <c r="M547" i="35"/>
  <c r="O547" i="35"/>
  <c r="P547" i="35"/>
  <c r="Q547" i="35"/>
  <c r="R547" i="35"/>
  <c r="S547" i="35"/>
  <c r="T547" i="35"/>
  <c r="U547" i="35"/>
  <c r="V547" i="35"/>
  <c r="W547" i="35"/>
  <c r="G548" i="35"/>
  <c r="H548" i="35"/>
  <c r="I548" i="35"/>
  <c r="J548" i="35"/>
  <c r="K548" i="35"/>
  <c r="L548" i="35"/>
  <c r="M548" i="35"/>
  <c r="O548" i="35"/>
  <c r="P548" i="35"/>
  <c r="Q548" i="35"/>
  <c r="R548" i="35"/>
  <c r="S548" i="35"/>
  <c r="T548" i="35"/>
  <c r="U548" i="35"/>
  <c r="V548" i="35"/>
  <c r="W548" i="35"/>
  <c r="G549" i="35"/>
  <c r="H549" i="35"/>
  <c r="I549" i="35"/>
  <c r="J549" i="35"/>
  <c r="K549" i="35"/>
  <c r="L549" i="35"/>
  <c r="M549" i="35"/>
  <c r="O549" i="35"/>
  <c r="P549" i="35"/>
  <c r="Q549" i="35"/>
  <c r="R549" i="35"/>
  <c r="S549" i="35"/>
  <c r="T549" i="35"/>
  <c r="U549" i="35"/>
  <c r="V549" i="35"/>
  <c r="W549" i="35"/>
  <c r="G550" i="35"/>
  <c r="H550" i="35"/>
  <c r="I550" i="35"/>
  <c r="J550" i="35"/>
  <c r="K550" i="35"/>
  <c r="L550" i="35"/>
  <c r="M550" i="35"/>
  <c r="O550" i="35"/>
  <c r="P550" i="35"/>
  <c r="Q550" i="35"/>
  <c r="R550" i="35"/>
  <c r="S550" i="35"/>
  <c r="T550" i="35"/>
  <c r="U550" i="35"/>
  <c r="V550" i="35"/>
  <c r="W550" i="35"/>
  <c r="G551" i="35"/>
  <c r="H551" i="35"/>
  <c r="I551" i="35"/>
  <c r="J551" i="35"/>
  <c r="K551" i="35"/>
  <c r="L551" i="35"/>
  <c r="M551" i="35"/>
  <c r="O551" i="35"/>
  <c r="P551" i="35"/>
  <c r="Q551" i="35"/>
  <c r="R551" i="35"/>
  <c r="S551" i="35"/>
  <c r="T551" i="35"/>
  <c r="U551" i="35"/>
  <c r="V551" i="35"/>
  <c r="W551" i="35"/>
  <c r="G552" i="35"/>
  <c r="H552" i="35"/>
  <c r="I552" i="35"/>
  <c r="J552" i="35"/>
  <c r="K552" i="35"/>
  <c r="L552" i="35"/>
  <c r="M552" i="35"/>
  <c r="O552" i="35"/>
  <c r="P552" i="35"/>
  <c r="Q552" i="35"/>
  <c r="R552" i="35"/>
  <c r="S552" i="35"/>
  <c r="T552" i="35"/>
  <c r="U552" i="35"/>
  <c r="V552" i="35"/>
  <c r="W552" i="35"/>
  <c r="G553" i="35"/>
  <c r="H553" i="35"/>
  <c r="I553" i="35"/>
  <c r="J553" i="35"/>
  <c r="K553" i="35"/>
  <c r="L553" i="35"/>
  <c r="M553" i="35"/>
  <c r="O553" i="35"/>
  <c r="P553" i="35"/>
  <c r="Q553" i="35"/>
  <c r="R553" i="35"/>
  <c r="S553" i="35"/>
  <c r="T553" i="35"/>
  <c r="U553" i="35"/>
  <c r="V553" i="35"/>
  <c r="W553" i="35"/>
  <c r="G554" i="35"/>
  <c r="H554" i="35"/>
  <c r="I554" i="35"/>
  <c r="J554" i="35"/>
  <c r="K554" i="35"/>
  <c r="L554" i="35"/>
  <c r="M554" i="35"/>
  <c r="O554" i="35"/>
  <c r="P554" i="35"/>
  <c r="Q554" i="35"/>
  <c r="R554" i="35"/>
  <c r="S554" i="35"/>
  <c r="T554" i="35"/>
  <c r="U554" i="35"/>
  <c r="V554" i="35"/>
  <c r="W554" i="35"/>
  <c r="G555" i="35"/>
  <c r="H555" i="35"/>
  <c r="I555" i="35"/>
  <c r="J555" i="35"/>
  <c r="K555" i="35"/>
  <c r="L555" i="35"/>
  <c r="M555" i="35"/>
  <c r="O555" i="35"/>
  <c r="P555" i="35"/>
  <c r="Q555" i="35"/>
  <c r="R555" i="35"/>
  <c r="S555" i="35"/>
  <c r="T555" i="35"/>
  <c r="U555" i="35"/>
  <c r="V555" i="35"/>
  <c r="W555" i="35"/>
  <c r="G556" i="35"/>
  <c r="H556" i="35"/>
  <c r="I556" i="35"/>
  <c r="J556" i="35"/>
  <c r="K556" i="35"/>
  <c r="L556" i="35"/>
  <c r="M556" i="35"/>
  <c r="O556" i="35"/>
  <c r="P556" i="35"/>
  <c r="Q556" i="35"/>
  <c r="R556" i="35"/>
  <c r="S556" i="35"/>
  <c r="T556" i="35"/>
  <c r="U556" i="35"/>
  <c r="V556" i="35"/>
  <c r="W556" i="35"/>
  <c r="G557" i="35"/>
  <c r="H557" i="35"/>
  <c r="I557" i="35"/>
  <c r="J557" i="35"/>
  <c r="K557" i="35"/>
  <c r="L557" i="35"/>
  <c r="M557" i="35"/>
  <c r="O557" i="35"/>
  <c r="P557" i="35"/>
  <c r="Q557" i="35"/>
  <c r="R557" i="35"/>
  <c r="S557" i="35"/>
  <c r="T557" i="35"/>
  <c r="U557" i="35"/>
  <c r="V557" i="35"/>
  <c r="W557" i="35"/>
  <c r="G558" i="35"/>
  <c r="H558" i="35"/>
  <c r="I558" i="35"/>
  <c r="J558" i="35"/>
  <c r="K558" i="35"/>
  <c r="L558" i="35"/>
  <c r="M558" i="35"/>
  <c r="O558" i="35"/>
  <c r="P558" i="35"/>
  <c r="Q558" i="35"/>
  <c r="R558" i="35"/>
  <c r="S558" i="35"/>
  <c r="T558" i="35"/>
  <c r="U558" i="35"/>
  <c r="V558" i="35"/>
  <c r="W558" i="35"/>
  <c r="G559" i="35"/>
  <c r="H559" i="35"/>
  <c r="I559" i="35"/>
  <c r="J559" i="35"/>
  <c r="K559" i="35"/>
  <c r="L559" i="35"/>
  <c r="M559" i="35"/>
  <c r="O559" i="35"/>
  <c r="P559" i="35"/>
  <c r="Q559" i="35"/>
  <c r="R559" i="35"/>
  <c r="S559" i="35"/>
  <c r="T559" i="35"/>
  <c r="U559" i="35"/>
  <c r="V559" i="35"/>
  <c r="W559" i="35"/>
  <c r="G560" i="35"/>
  <c r="H560" i="35"/>
  <c r="I560" i="35"/>
  <c r="J560" i="35"/>
  <c r="K560" i="35"/>
  <c r="L560" i="35"/>
  <c r="M560" i="35"/>
  <c r="O560" i="35"/>
  <c r="P560" i="35"/>
  <c r="Q560" i="35"/>
  <c r="R560" i="35"/>
  <c r="S560" i="35"/>
  <c r="T560" i="35"/>
  <c r="U560" i="35"/>
  <c r="V560" i="35"/>
  <c r="W560" i="35"/>
  <c r="G561" i="35"/>
  <c r="H561" i="35"/>
  <c r="I561" i="35"/>
  <c r="J561" i="35"/>
  <c r="K561" i="35"/>
  <c r="L561" i="35"/>
  <c r="M561" i="35"/>
  <c r="O561" i="35"/>
  <c r="P561" i="35"/>
  <c r="Q561" i="35"/>
  <c r="R561" i="35"/>
  <c r="S561" i="35"/>
  <c r="T561" i="35"/>
  <c r="U561" i="35"/>
  <c r="V561" i="35"/>
  <c r="W561" i="35"/>
  <c r="G562" i="35"/>
  <c r="H562" i="35"/>
  <c r="I562" i="35"/>
  <c r="J562" i="35"/>
  <c r="K562" i="35"/>
  <c r="L562" i="35"/>
  <c r="M562" i="35"/>
  <c r="O562" i="35"/>
  <c r="P562" i="35"/>
  <c r="Q562" i="35"/>
  <c r="R562" i="35"/>
  <c r="S562" i="35"/>
  <c r="T562" i="35"/>
  <c r="U562" i="35"/>
  <c r="V562" i="35"/>
  <c r="W562" i="35"/>
  <c r="G563" i="35"/>
  <c r="H563" i="35"/>
  <c r="I563" i="35"/>
  <c r="J563" i="35"/>
  <c r="K563" i="35"/>
  <c r="L563" i="35"/>
  <c r="M563" i="35"/>
  <c r="O563" i="35"/>
  <c r="P563" i="35"/>
  <c r="Q563" i="35"/>
  <c r="R563" i="35"/>
  <c r="S563" i="35"/>
  <c r="T563" i="35"/>
  <c r="U563" i="35"/>
  <c r="V563" i="35"/>
  <c r="W563" i="35"/>
  <c r="G564" i="35"/>
  <c r="H564" i="35"/>
  <c r="I564" i="35"/>
  <c r="J564" i="35"/>
  <c r="K564" i="35"/>
  <c r="L564" i="35"/>
  <c r="M564" i="35"/>
  <c r="O564" i="35"/>
  <c r="P564" i="35"/>
  <c r="Q564" i="35"/>
  <c r="R564" i="35"/>
  <c r="S564" i="35"/>
  <c r="T564" i="35"/>
  <c r="U564" i="35"/>
  <c r="V564" i="35"/>
  <c r="W564" i="35"/>
  <c r="G565" i="35"/>
  <c r="H565" i="35"/>
  <c r="I565" i="35"/>
  <c r="J565" i="35"/>
  <c r="K565" i="35"/>
  <c r="L565" i="35"/>
  <c r="M565" i="35"/>
  <c r="O565" i="35"/>
  <c r="P565" i="35"/>
  <c r="Q565" i="35"/>
  <c r="R565" i="35"/>
  <c r="S565" i="35"/>
  <c r="T565" i="35"/>
  <c r="U565" i="35"/>
  <c r="V565" i="35"/>
  <c r="W565" i="35"/>
  <c r="G566" i="35"/>
  <c r="H566" i="35"/>
  <c r="I566" i="35"/>
  <c r="J566" i="35"/>
  <c r="K566" i="35"/>
  <c r="L566" i="35"/>
  <c r="M566" i="35"/>
  <c r="O566" i="35"/>
  <c r="P566" i="35"/>
  <c r="Q566" i="35"/>
  <c r="R566" i="35"/>
  <c r="S566" i="35"/>
  <c r="T566" i="35"/>
  <c r="U566" i="35"/>
  <c r="V566" i="35"/>
  <c r="W566" i="35"/>
  <c r="G567" i="35"/>
  <c r="H567" i="35"/>
  <c r="I567" i="35"/>
  <c r="J567" i="35"/>
  <c r="K567" i="35"/>
  <c r="L567" i="35"/>
  <c r="M567" i="35"/>
  <c r="O567" i="35"/>
  <c r="P567" i="35"/>
  <c r="Q567" i="35"/>
  <c r="R567" i="35"/>
  <c r="S567" i="35"/>
  <c r="T567" i="35"/>
  <c r="U567" i="35"/>
  <c r="V567" i="35"/>
  <c r="W567" i="35"/>
  <c r="G568" i="35"/>
  <c r="H568" i="35"/>
  <c r="I568" i="35"/>
  <c r="J568" i="35"/>
  <c r="K568" i="35"/>
  <c r="L568" i="35"/>
  <c r="M568" i="35"/>
  <c r="O568" i="35"/>
  <c r="P568" i="35"/>
  <c r="Q568" i="35"/>
  <c r="R568" i="35"/>
  <c r="S568" i="35"/>
  <c r="T568" i="35"/>
  <c r="U568" i="35"/>
  <c r="V568" i="35"/>
  <c r="W568" i="35"/>
  <c r="G569" i="35"/>
  <c r="H569" i="35"/>
  <c r="I569" i="35"/>
  <c r="J569" i="35"/>
  <c r="K569" i="35"/>
  <c r="L569" i="35"/>
  <c r="M569" i="35"/>
  <c r="O569" i="35"/>
  <c r="P569" i="35"/>
  <c r="Q569" i="35"/>
  <c r="R569" i="35"/>
  <c r="S569" i="35"/>
  <c r="T569" i="35"/>
  <c r="U569" i="35"/>
  <c r="V569" i="35"/>
  <c r="W569" i="35"/>
  <c r="G570" i="35"/>
  <c r="H570" i="35"/>
  <c r="I570" i="35"/>
  <c r="J570" i="35"/>
  <c r="K570" i="35"/>
  <c r="L570" i="35"/>
  <c r="M570" i="35"/>
  <c r="O570" i="35"/>
  <c r="P570" i="35"/>
  <c r="Q570" i="35"/>
  <c r="R570" i="35"/>
  <c r="S570" i="35"/>
  <c r="T570" i="35"/>
  <c r="U570" i="35"/>
  <c r="V570" i="35"/>
  <c r="W570" i="35"/>
  <c r="G571" i="35"/>
  <c r="H571" i="35"/>
  <c r="I571" i="35"/>
  <c r="J571" i="35"/>
  <c r="K571" i="35"/>
  <c r="L571" i="35"/>
  <c r="M571" i="35"/>
  <c r="O571" i="35"/>
  <c r="P571" i="35"/>
  <c r="Q571" i="35"/>
  <c r="R571" i="35"/>
  <c r="S571" i="35"/>
  <c r="T571" i="35"/>
  <c r="U571" i="35"/>
  <c r="V571" i="35"/>
  <c r="W571" i="35"/>
  <c r="G572" i="35"/>
  <c r="H572" i="35"/>
  <c r="I572" i="35"/>
  <c r="J572" i="35"/>
  <c r="K572" i="35"/>
  <c r="L572" i="35"/>
  <c r="M572" i="35"/>
  <c r="O572" i="35"/>
  <c r="P572" i="35"/>
  <c r="Q572" i="35"/>
  <c r="R572" i="35"/>
  <c r="S572" i="35"/>
  <c r="T572" i="35"/>
  <c r="U572" i="35"/>
  <c r="V572" i="35"/>
  <c r="W572" i="35"/>
  <c r="G573" i="35"/>
  <c r="H573" i="35"/>
  <c r="I573" i="35"/>
  <c r="J573" i="35"/>
  <c r="K573" i="35"/>
  <c r="L573" i="35"/>
  <c r="M573" i="35"/>
  <c r="O573" i="35"/>
  <c r="P573" i="35"/>
  <c r="Q573" i="35"/>
  <c r="R573" i="35"/>
  <c r="S573" i="35"/>
  <c r="T573" i="35"/>
  <c r="U573" i="35"/>
  <c r="V573" i="35"/>
  <c r="W573" i="35"/>
  <c r="G574" i="35"/>
  <c r="H574" i="35"/>
  <c r="I574" i="35"/>
  <c r="J574" i="35"/>
  <c r="K574" i="35"/>
  <c r="L574" i="35"/>
  <c r="M574" i="35"/>
  <c r="O574" i="35"/>
  <c r="P574" i="35"/>
  <c r="Q574" i="35"/>
  <c r="R574" i="35"/>
  <c r="S574" i="35"/>
  <c r="T574" i="35"/>
  <c r="U574" i="35"/>
  <c r="V574" i="35"/>
  <c r="W574" i="35"/>
  <c r="G575" i="35"/>
  <c r="H575" i="35"/>
  <c r="I575" i="35"/>
  <c r="J575" i="35"/>
  <c r="K575" i="35"/>
  <c r="L575" i="35"/>
  <c r="M575" i="35"/>
  <c r="O575" i="35"/>
  <c r="P575" i="35"/>
  <c r="Q575" i="35"/>
  <c r="R575" i="35"/>
  <c r="S575" i="35"/>
  <c r="T575" i="35"/>
  <c r="U575" i="35"/>
  <c r="V575" i="35"/>
  <c r="W575" i="35"/>
  <c r="G576" i="35"/>
  <c r="H576" i="35"/>
  <c r="I576" i="35"/>
  <c r="J576" i="35"/>
  <c r="K576" i="35"/>
  <c r="L576" i="35"/>
  <c r="M576" i="35"/>
  <c r="O576" i="35"/>
  <c r="P576" i="35"/>
  <c r="Q576" i="35"/>
  <c r="R576" i="35"/>
  <c r="S576" i="35"/>
  <c r="T576" i="35"/>
  <c r="U576" i="35"/>
  <c r="V576" i="35"/>
  <c r="W576" i="35"/>
  <c r="G577" i="35"/>
  <c r="H577" i="35"/>
  <c r="I577" i="35"/>
  <c r="J577" i="35"/>
  <c r="K577" i="35"/>
  <c r="L577" i="35"/>
  <c r="M577" i="35"/>
  <c r="O577" i="35"/>
  <c r="P577" i="35"/>
  <c r="Q577" i="35"/>
  <c r="R577" i="35"/>
  <c r="S577" i="35"/>
  <c r="T577" i="35"/>
  <c r="U577" i="35"/>
  <c r="V577" i="35"/>
  <c r="W577" i="35"/>
  <c r="G578" i="35"/>
  <c r="H578" i="35"/>
  <c r="I578" i="35"/>
  <c r="J578" i="35"/>
  <c r="K578" i="35"/>
  <c r="L578" i="35"/>
  <c r="M578" i="35"/>
  <c r="O578" i="35"/>
  <c r="P578" i="35"/>
  <c r="Q578" i="35"/>
  <c r="R578" i="35"/>
  <c r="S578" i="35"/>
  <c r="T578" i="35"/>
  <c r="U578" i="35"/>
  <c r="V578" i="35"/>
  <c r="W578" i="35"/>
  <c r="G579" i="35"/>
  <c r="H579" i="35"/>
  <c r="I579" i="35"/>
  <c r="J579" i="35"/>
  <c r="K579" i="35"/>
  <c r="L579" i="35"/>
  <c r="M579" i="35"/>
  <c r="O579" i="35"/>
  <c r="P579" i="35"/>
  <c r="Q579" i="35"/>
  <c r="R579" i="35"/>
  <c r="S579" i="35"/>
  <c r="T579" i="35"/>
  <c r="U579" i="35"/>
  <c r="V579" i="35"/>
  <c r="W579" i="35"/>
  <c r="G580" i="35"/>
  <c r="H580" i="35"/>
  <c r="I580" i="35"/>
  <c r="J580" i="35"/>
  <c r="K580" i="35"/>
  <c r="L580" i="35"/>
  <c r="M580" i="35"/>
  <c r="O580" i="35"/>
  <c r="P580" i="35"/>
  <c r="Q580" i="35"/>
  <c r="R580" i="35"/>
  <c r="S580" i="35"/>
  <c r="T580" i="35"/>
  <c r="U580" i="35"/>
  <c r="V580" i="35"/>
  <c r="W580" i="35"/>
  <c r="G581" i="35"/>
  <c r="H581" i="35"/>
  <c r="I581" i="35"/>
  <c r="J581" i="35"/>
  <c r="K581" i="35"/>
  <c r="L581" i="35"/>
  <c r="M581" i="35"/>
  <c r="O581" i="35"/>
  <c r="P581" i="35"/>
  <c r="Q581" i="35"/>
  <c r="R581" i="35"/>
  <c r="S581" i="35"/>
  <c r="T581" i="35"/>
  <c r="U581" i="35"/>
  <c r="V581" i="35"/>
  <c r="W581" i="35"/>
  <c r="G582" i="35"/>
  <c r="H582" i="35"/>
  <c r="I582" i="35"/>
  <c r="J582" i="35"/>
  <c r="K582" i="35"/>
  <c r="L582" i="35"/>
  <c r="M582" i="35"/>
  <c r="O582" i="35"/>
  <c r="P582" i="35"/>
  <c r="Q582" i="35"/>
  <c r="R582" i="35"/>
  <c r="S582" i="35"/>
  <c r="T582" i="35"/>
  <c r="U582" i="35"/>
  <c r="V582" i="35"/>
  <c r="W582" i="35"/>
  <c r="G583" i="35"/>
  <c r="H583" i="35"/>
  <c r="I583" i="35"/>
  <c r="J583" i="35"/>
  <c r="K583" i="35"/>
  <c r="L583" i="35"/>
  <c r="M583" i="35"/>
  <c r="O583" i="35"/>
  <c r="P583" i="35"/>
  <c r="Q583" i="35"/>
  <c r="R583" i="35"/>
  <c r="S583" i="35"/>
  <c r="T583" i="35"/>
  <c r="U583" i="35"/>
  <c r="V583" i="35"/>
  <c r="W583" i="35"/>
  <c r="G584" i="35"/>
  <c r="H584" i="35"/>
  <c r="I584" i="35"/>
  <c r="J584" i="35"/>
  <c r="K584" i="35"/>
  <c r="L584" i="35"/>
  <c r="M584" i="35"/>
  <c r="O584" i="35"/>
  <c r="P584" i="35"/>
  <c r="Q584" i="35"/>
  <c r="R584" i="35"/>
  <c r="S584" i="35"/>
  <c r="T584" i="35"/>
  <c r="U584" i="35"/>
  <c r="V584" i="35"/>
  <c r="W584" i="35"/>
  <c r="G585" i="35"/>
  <c r="H585" i="35"/>
  <c r="I585" i="35"/>
  <c r="J585" i="35"/>
  <c r="K585" i="35"/>
  <c r="L585" i="35"/>
  <c r="M585" i="35"/>
  <c r="O585" i="35"/>
  <c r="P585" i="35"/>
  <c r="Q585" i="35"/>
  <c r="R585" i="35"/>
  <c r="S585" i="35"/>
  <c r="T585" i="35"/>
  <c r="U585" i="35"/>
  <c r="V585" i="35"/>
  <c r="W585" i="35"/>
  <c r="G586" i="35"/>
  <c r="H586" i="35"/>
  <c r="I586" i="35"/>
  <c r="J586" i="35"/>
  <c r="K586" i="35"/>
  <c r="L586" i="35"/>
  <c r="M586" i="35"/>
  <c r="O586" i="35"/>
  <c r="P586" i="35"/>
  <c r="Q586" i="35"/>
  <c r="R586" i="35"/>
  <c r="S586" i="35"/>
  <c r="T586" i="35"/>
  <c r="U586" i="35"/>
  <c r="V586" i="35"/>
  <c r="W586" i="35"/>
  <c r="G587" i="35"/>
  <c r="H587" i="35"/>
  <c r="I587" i="35"/>
  <c r="J587" i="35"/>
  <c r="K587" i="35"/>
  <c r="L587" i="35"/>
  <c r="M587" i="35"/>
  <c r="O587" i="35"/>
  <c r="P587" i="35"/>
  <c r="Q587" i="35"/>
  <c r="R587" i="35"/>
  <c r="S587" i="35"/>
  <c r="T587" i="35"/>
  <c r="U587" i="35"/>
  <c r="V587" i="35"/>
  <c r="W587" i="35"/>
  <c r="G588" i="35"/>
  <c r="H588" i="35"/>
  <c r="I588" i="35"/>
  <c r="J588" i="35"/>
  <c r="K588" i="35"/>
  <c r="L588" i="35"/>
  <c r="M588" i="35"/>
  <c r="O588" i="35"/>
  <c r="P588" i="35"/>
  <c r="Q588" i="35"/>
  <c r="R588" i="35"/>
  <c r="S588" i="35"/>
  <c r="T588" i="35"/>
  <c r="U588" i="35"/>
  <c r="V588" i="35"/>
  <c r="W588" i="35"/>
  <c r="G589" i="35"/>
  <c r="H589" i="35"/>
  <c r="I589" i="35"/>
  <c r="J589" i="35"/>
  <c r="K589" i="35"/>
  <c r="L589" i="35"/>
  <c r="M589" i="35"/>
  <c r="O589" i="35"/>
  <c r="P589" i="35"/>
  <c r="Q589" i="35"/>
  <c r="R589" i="35"/>
  <c r="S589" i="35"/>
  <c r="T589" i="35"/>
  <c r="U589" i="35"/>
  <c r="V589" i="35"/>
  <c r="W589" i="35"/>
  <c r="G590" i="35"/>
  <c r="H590" i="35"/>
  <c r="I590" i="35"/>
  <c r="J590" i="35"/>
  <c r="K590" i="35"/>
  <c r="L590" i="35"/>
  <c r="M590" i="35"/>
  <c r="O590" i="35"/>
  <c r="P590" i="35"/>
  <c r="Q590" i="35"/>
  <c r="R590" i="35"/>
  <c r="S590" i="35"/>
  <c r="T590" i="35"/>
  <c r="U590" i="35"/>
  <c r="V590" i="35"/>
  <c r="W590" i="35"/>
  <c r="G591" i="35"/>
  <c r="H591" i="35"/>
  <c r="I591" i="35"/>
  <c r="J591" i="35"/>
  <c r="K591" i="35"/>
  <c r="L591" i="35"/>
  <c r="M591" i="35"/>
  <c r="O591" i="35"/>
  <c r="P591" i="35"/>
  <c r="Q591" i="35"/>
  <c r="R591" i="35"/>
  <c r="S591" i="35"/>
  <c r="T591" i="35"/>
  <c r="U591" i="35"/>
  <c r="V591" i="35"/>
  <c r="W591" i="35"/>
  <c r="G592" i="35"/>
  <c r="H592" i="35"/>
  <c r="I592" i="35"/>
  <c r="J592" i="35"/>
  <c r="K592" i="35"/>
  <c r="L592" i="35"/>
  <c r="M592" i="35"/>
  <c r="O592" i="35"/>
  <c r="P592" i="35"/>
  <c r="Q592" i="35"/>
  <c r="R592" i="35"/>
  <c r="S592" i="35"/>
  <c r="T592" i="35"/>
  <c r="U592" i="35"/>
  <c r="V592" i="35"/>
  <c r="W592" i="35"/>
  <c r="G593" i="35"/>
  <c r="H593" i="35"/>
  <c r="I593" i="35"/>
  <c r="J593" i="35"/>
  <c r="K593" i="35"/>
  <c r="L593" i="35"/>
  <c r="M593" i="35"/>
  <c r="O593" i="35"/>
  <c r="P593" i="35"/>
  <c r="Q593" i="35"/>
  <c r="R593" i="35"/>
  <c r="S593" i="35"/>
  <c r="T593" i="35"/>
  <c r="U593" i="35"/>
  <c r="V593" i="35"/>
  <c r="W593" i="35"/>
  <c r="G594" i="35"/>
  <c r="H594" i="35"/>
  <c r="I594" i="35"/>
  <c r="J594" i="35"/>
  <c r="K594" i="35"/>
  <c r="L594" i="35"/>
  <c r="M594" i="35"/>
  <c r="O594" i="35"/>
  <c r="P594" i="35"/>
  <c r="Q594" i="35"/>
  <c r="R594" i="35"/>
  <c r="S594" i="35"/>
  <c r="T594" i="35"/>
  <c r="U594" i="35"/>
  <c r="V594" i="35"/>
  <c r="W594" i="35"/>
  <c r="G595" i="35"/>
  <c r="H595" i="35"/>
  <c r="I595" i="35"/>
  <c r="J595" i="35"/>
  <c r="K595" i="35"/>
  <c r="L595" i="35"/>
  <c r="M595" i="35"/>
  <c r="O595" i="35"/>
  <c r="P595" i="35"/>
  <c r="Q595" i="35"/>
  <c r="R595" i="35"/>
  <c r="S595" i="35"/>
  <c r="T595" i="35"/>
  <c r="U595" i="35"/>
  <c r="V595" i="35"/>
  <c r="W595" i="35"/>
  <c r="G596" i="35"/>
  <c r="H596" i="35"/>
  <c r="I596" i="35"/>
  <c r="J596" i="35"/>
  <c r="K596" i="35"/>
  <c r="L596" i="35"/>
  <c r="M596" i="35"/>
  <c r="O596" i="35"/>
  <c r="P596" i="35"/>
  <c r="Q596" i="35"/>
  <c r="R596" i="35"/>
  <c r="S596" i="35"/>
  <c r="T596" i="35"/>
  <c r="U596" i="35"/>
  <c r="V596" i="35"/>
  <c r="W596" i="35"/>
  <c r="G597" i="35"/>
  <c r="H597" i="35"/>
  <c r="I597" i="35"/>
  <c r="J597" i="35"/>
  <c r="K597" i="35"/>
  <c r="L597" i="35"/>
  <c r="M597" i="35"/>
  <c r="O597" i="35"/>
  <c r="P597" i="35"/>
  <c r="Q597" i="35"/>
  <c r="R597" i="35"/>
  <c r="S597" i="35"/>
  <c r="T597" i="35"/>
  <c r="U597" i="35"/>
  <c r="V597" i="35"/>
  <c r="W597" i="35"/>
  <c r="G598" i="35"/>
  <c r="H598" i="35"/>
  <c r="I598" i="35"/>
  <c r="J598" i="35"/>
  <c r="K598" i="35"/>
  <c r="L598" i="35"/>
  <c r="M598" i="35"/>
  <c r="O598" i="35"/>
  <c r="P598" i="35"/>
  <c r="Q598" i="35"/>
  <c r="R598" i="35"/>
  <c r="S598" i="35"/>
  <c r="T598" i="35"/>
  <c r="U598" i="35"/>
  <c r="V598" i="35"/>
  <c r="W598" i="35"/>
  <c r="G599" i="35"/>
  <c r="H599" i="35"/>
  <c r="I599" i="35"/>
  <c r="J599" i="35"/>
  <c r="K599" i="35"/>
  <c r="L599" i="35"/>
  <c r="M599" i="35"/>
  <c r="O599" i="35"/>
  <c r="P599" i="35"/>
  <c r="Q599" i="35"/>
  <c r="R599" i="35"/>
  <c r="S599" i="35"/>
  <c r="T599" i="35"/>
  <c r="U599" i="35"/>
  <c r="V599" i="35"/>
  <c r="W599" i="35"/>
  <c r="G600" i="35"/>
  <c r="H600" i="35"/>
  <c r="I600" i="35"/>
  <c r="J600" i="35"/>
  <c r="K600" i="35"/>
  <c r="L600" i="35"/>
  <c r="M600" i="35"/>
  <c r="O600" i="35"/>
  <c r="P600" i="35"/>
  <c r="Q600" i="35"/>
  <c r="R600" i="35"/>
  <c r="S600" i="35"/>
  <c r="T600" i="35"/>
  <c r="U600" i="35"/>
  <c r="V600" i="35"/>
  <c r="W600" i="35"/>
  <c r="G601" i="35"/>
  <c r="H601" i="35"/>
  <c r="I601" i="35"/>
  <c r="J601" i="35"/>
  <c r="K601" i="35"/>
  <c r="L601" i="35"/>
  <c r="M601" i="35"/>
  <c r="O601" i="35"/>
  <c r="P601" i="35"/>
  <c r="Q601" i="35"/>
  <c r="R601" i="35"/>
  <c r="S601" i="35"/>
  <c r="T601" i="35"/>
  <c r="U601" i="35"/>
  <c r="V601" i="35"/>
  <c r="W601" i="35"/>
  <c r="G602" i="35"/>
  <c r="H602" i="35"/>
  <c r="I602" i="35"/>
  <c r="J602" i="35"/>
  <c r="K602" i="35"/>
  <c r="L602" i="35"/>
  <c r="M602" i="35"/>
  <c r="O602" i="35"/>
  <c r="P602" i="35"/>
  <c r="Q602" i="35"/>
  <c r="R602" i="35"/>
  <c r="S602" i="35"/>
  <c r="T602" i="35"/>
  <c r="U602" i="35"/>
  <c r="V602" i="35"/>
  <c r="W602" i="35"/>
  <c r="G603" i="35"/>
  <c r="H603" i="35"/>
  <c r="I603" i="35"/>
  <c r="J603" i="35"/>
  <c r="K603" i="35"/>
  <c r="L603" i="35"/>
  <c r="M603" i="35"/>
  <c r="O603" i="35"/>
  <c r="P603" i="35"/>
  <c r="Q603" i="35"/>
  <c r="R603" i="35"/>
  <c r="S603" i="35"/>
  <c r="T603" i="35"/>
  <c r="U603" i="35"/>
  <c r="V603" i="35"/>
  <c r="W603" i="35"/>
  <c r="G604" i="35"/>
  <c r="H604" i="35"/>
  <c r="I604" i="35"/>
  <c r="J604" i="35"/>
  <c r="K604" i="35"/>
  <c r="L604" i="35"/>
  <c r="M604" i="35"/>
  <c r="O604" i="35"/>
  <c r="P604" i="35"/>
  <c r="Q604" i="35"/>
  <c r="R604" i="35"/>
  <c r="S604" i="35"/>
  <c r="T604" i="35"/>
  <c r="U604" i="35"/>
  <c r="V604" i="35"/>
  <c r="W604" i="35"/>
  <c r="G605" i="35"/>
  <c r="H605" i="35"/>
  <c r="I605" i="35"/>
  <c r="J605" i="35"/>
  <c r="K605" i="35"/>
  <c r="L605" i="35"/>
  <c r="M605" i="35"/>
  <c r="O605" i="35"/>
  <c r="P605" i="35"/>
  <c r="Q605" i="35"/>
  <c r="R605" i="35"/>
  <c r="S605" i="35"/>
  <c r="T605" i="35"/>
  <c r="U605" i="35"/>
  <c r="V605" i="35"/>
  <c r="W605" i="35"/>
  <c r="G606" i="35"/>
  <c r="H606" i="35"/>
  <c r="I606" i="35"/>
  <c r="J606" i="35"/>
  <c r="K606" i="35"/>
  <c r="L606" i="35"/>
  <c r="M606" i="35"/>
  <c r="O606" i="35"/>
  <c r="P606" i="35"/>
  <c r="Q606" i="35"/>
  <c r="R606" i="35"/>
  <c r="S606" i="35"/>
  <c r="T606" i="35"/>
  <c r="U606" i="35"/>
  <c r="V606" i="35"/>
  <c r="W606" i="35"/>
  <c r="G607" i="35"/>
  <c r="H607" i="35"/>
  <c r="I607" i="35"/>
  <c r="J607" i="35"/>
  <c r="K607" i="35"/>
  <c r="L607" i="35"/>
  <c r="M607" i="35"/>
  <c r="O607" i="35"/>
  <c r="P607" i="35"/>
  <c r="Q607" i="35"/>
  <c r="R607" i="35"/>
  <c r="S607" i="35"/>
  <c r="T607" i="35"/>
  <c r="U607" i="35"/>
  <c r="V607" i="35"/>
  <c r="W607" i="35"/>
  <c r="G608" i="35"/>
  <c r="H608" i="35"/>
  <c r="I608" i="35"/>
  <c r="J608" i="35"/>
  <c r="K608" i="35"/>
  <c r="L608" i="35"/>
  <c r="M608" i="35"/>
  <c r="O608" i="35"/>
  <c r="P608" i="35"/>
  <c r="Q608" i="35"/>
  <c r="R608" i="35"/>
  <c r="S608" i="35"/>
  <c r="T608" i="35"/>
  <c r="U608" i="35"/>
  <c r="V608" i="35"/>
  <c r="W608" i="35"/>
  <c r="G609" i="35"/>
  <c r="H609" i="35"/>
  <c r="I609" i="35"/>
  <c r="J609" i="35"/>
  <c r="K609" i="35"/>
  <c r="L609" i="35"/>
  <c r="M609" i="35"/>
  <c r="O609" i="35"/>
  <c r="P609" i="35"/>
  <c r="Q609" i="35"/>
  <c r="R609" i="35"/>
  <c r="S609" i="35"/>
  <c r="T609" i="35"/>
  <c r="U609" i="35"/>
  <c r="V609" i="35"/>
  <c r="W609" i="35"/>
  <c r="G610" i="35"/>
  <c r="H610" i="35"/>
  <c r="I610" i="35"/>
  <c r="J610" i="35"/>
  <c r="K610" i="35"/>
  <c r="L610" i="35"/>
  <c r="M610" i="35"/>
  <c r="O610" i="35"/>
  <c r="P610" i="35"/>
  <c r="Q610" i="35"/>
  <c r="R610" i="35"/>
  <c r="S610" i="35"/>
  <c r="T610" i="35"/>
  <c r="U610" i="35"/>
  <c r="V610" i="35"/>
  <c r="W610" i="35"/>
  <c r="G611" i="35"/>
  <c r="H611" i="35"/>
  <c r="I611" i="35"/>
  <c r="J611" i="35"/>
  <c r="K611" i="35"/>
  <c r="L611" i="35"/>
  <c r="M611" i="35"/>
  <c r="O611" i="35"/>
  <c r="P611" i="35"/>
  <c r="Q611" i="35"/>
  <c r="R611" i="35"/>
  <c r="S611" i="35"/>
  <c r="T611" i="35"/>
  <c r="U611" i="35"/>
  <c r="V611" i="35"/>
  <c r="W611" i="35"/>
  <c r="G612" i="35"/>
  <c r="H612" i="35"/>
  <c r="I612" i="35"/>
  <c r="J612" i="35"/>
  <c r="K612" i="35"/>
  <c r="L612" i="35"/>
  <c r="M612" i="35"/>
  <c r="O612" i="35"/>
  <c r="P612" i="35"/>
  <c r="Q612" i="35"/>
  <c r="R612" i="35"/>
  <c r="S612" i="35"/>
  <c r="T612" i="35"/>
  <c r="U612" i="35"/>
  <c r="V612" i="35"/>
  <c r="W612" i="35"/>
  <c r="G613" i="35"/>
  <c r="H613" i="35"/>
  <c r="I613" i="35"/>
  <c r="J613" i="35"/>
  <c r="K613" i="35"/>
  <c r="L613" i="35"/>
  <c r="M613" i="35"/>
  <c r="O613" i="35"/>
  <c r="P613" i="35"/>
  <c r="Q613" i="35"/>
  <c r="R613" i="35"/>
  <c r="S613" i="35"/>
  <c r="T613" i="35"/>
  <c r="U613" i="35"/>
  <c r="V613" i="35"/>
  <c r="W613" i="35"/>
  <c r="G614" i="35"/>
  <c r="H614" i="35"/>
  <c r="I614" i="35"/>
  <c r="J614" i="35"/>
  <c r="K614" i="35"/>
  <c r="L614" i="35"/>
  <c r="M614" i="35"/>
  <c r="O614" i="35"/>
  <c r="P614" i="35"/>
  <c r="Q614" i="35"/>
  <c r="R614" i="35"/>
  <c r="S614" i="35"/>
  <c r="T614" i="35"/>
  <c r="U614" i="35"/>
  <c r="V614" i="35"/>
  <c r="W614" i="35"/>
  <c r="G615" i="35"/>
  <c r="H615" i="35"/>
  <c r="I615" i="35"/>
  <c r="J615" i="35"/>
  <c r="K615" i="35"/>
  <c r="L615" i="35"/>
  <c r="M615" i="35"/>
  <c r="O615" i="35"/>
  <c r="P615" i="35"/>
  <c r="Q615" i="35"/>
  <c r="R615" i="35"/>
  <c r="S615" i="35"/>
  <c r="T615" i="35"/>
  <c r="U615" i="35"/>
  <c r="V615" i="35"/>
  <c r="W615" i="35"/>
  <c r="G616" i="35"/>
  <c r="H616" i="35"/>
  <c r="I616" i="35"/>
  <c r="J616" i="35"/>
  <c r="K616" i="35"/>
  <c r="L616" i="35"/>
  <c r="M616" i="35"/>
  <c r="O616" i="35"/>
  <c r="P616" i="35"/>
  <c r="Q616" i="35"/>
  <c r="R616" i="35"/>
  <c r="S616" i="35"/>
  <c r="T616" i="35"/>
  <c r="U616" i="35"/>
  <c r="V616" i="35"/>
  <c r="W616" i="35"/>
  <c r="G617" i="35"/>
  <c r="H617" i="35"/>
  <c r="I617" i="35"/>
  <c r="J617" i="35"/>
  <c r="K617" i="35"/>
  <c r="L617" i="35"/>
  <c r="M617" i="35"/>
  <c r="O617" i="35"/>
  <c r="P617" i="35"/>
  <c r="Q617" i="35"/>
  <c r="R617" i="35"/>
  <c r="S617" i="35"/>
  <c r="T617" i="35"/>
  <c r="U617" i="35"/>
  <c r="V617" i="35"/>
  <c r="W617" i="35"/>
  <c r="G618" i="35"/>
  <c r="H618" i="35"/>
  <c r="I618" i="35"/>
  <c r="J618" i="35"/>
  <c r="K618" i="35"/>
  <c r="L618" i="35"/>
  <c r="M618" i="35"/>
  <c r="O618" i="35"/>
  <c r="P618" i="35"/>
  <c r="Q618" i="35"/>
  <c r="R618" i="35"/>
  <c r="S618" i="35"/>
  <c r="T618" i="35"/>
  <c r="U618" i="35"/>
  <c r="V618" i="35"/>
  <c r="W618" i="35"/>
  <c r="G619" i="35"/>
  <c r="H619" i="35"/>
  <c r="I619" i="35"/>
  <c r="J619" i="35"/>
  <c r="K619" i="35"/>
  <c r="L619" i="35"/>
  <c r="M619" i="35"/>
  <c r="O619" i="35"/>
  <c r="P619" i="35"/>
  <c r="Q619" i="35"/>
  <c r="R619" i="35"/>
  <c r="S619" i="35"/>
  <c r="T619" i="35"/>
  <c r="U619" i="35"/>
  <c r="V619" i="35"/>
  <c r="W619" i="35"/>
  <c r="G620" i="35"/>
  <c r="H620" i="35"/>
  <c r="I620" i="35"/>
  <c r="J620" i="35"/>
  <c r="K620" i="35"/>
  <c r="L620" i="35"/>
  <c r="M620" i="35"/>
  <c r="O620" i="35"/>
  <c r="P620" i="35"/>
  <c r="Q620" i="35"/>
  <c r="R620" i="35"/>
  <c r="S620" i="35"/>
  <c r="T620" i="35"/>
  <c r="U620" i="35"/>
  <c r="V620" i="35"/>
  <c r="W620" i="35"/>
  <c r="G621" i="35"/>
  <c r="H621" i="35"/>
  <c r="I621" i="35"/>
  <c r="J621" i="35"/>
  <c r="K621" i="35"/>
  <c r="L621" i="35"/>
  <c r="M621" i="35"/>
  <c r="O621" i="35"/>
  <c r="P621" i="35"/>
  <c r="Q621" i="35"/>
  <c r="R621" i="35"/>
  <c r="S621" i="35"/>
  <c r="T621" i="35"/>
  <c r="U621" i="35"/>
  <c r="V621" i="35"/>
  <c r="W621" i="35"/>
  <c r="G622" i="35"/>
  <c r="H622" i="35"/>
  <c r="I622" i="35"/>
  <c r="J622" i="35"/>
  <c r="K622" i="35"/>
  <c r="L622" i="35"/>
  <c r="M622" i="35"/>
  <c r="O622" i="35"/>
  <c r="P622" i="35"/>
  <c r="Q622" i="35"/>
  <c r="R622" i="35"/>
  <c r="S622" i="35"/>
  <c r="T622" i="35"/>
  <c r="U622" i="35"/>
  <c r="V622" i="35"/>
  <c r="W622" i="35"/>
  <c r="G623" i="35"/>
  <c r="H623" i="35"/>
  <c r="I623" i="35"/>
  <c r="J623" i="35"/>
  <c r="K623" i="35"/>
  <c r="L623" i="35"/>
  <c r="M623" i="35"/>
  <c r="O623" i="35"/>
  <c r="P623" i="35"/>
  <c r="Q623" i="35"/>
  <c r="R623" i="35"/>
  <c r="S623" i="35"/>
  <c r="T623" i="35"/>
  <c r="U623" i="35"/>
  <c r="V623" i="35"/>
  <c r="W623" i="35"/>
  <c r="G624" i="35"/>
  <c r="H624" i="35"/>
  <c r="I624" i="35"/>
  <c r="J624" i="35"/>
  <c r="K624" i="35"/>
  <c r="L624" i="35"/>
  <c r="M624" i="35"/>
  <c r="O624" i="35"/>
  <c r="P624" i="35"/>
  <c r="Q624" i="35"/>
  <c r="R624" i="35"/>
  <c r="S624" i="35"/>
  <c r="T624" i="35"/>
  <c r="U624" i="35"/>
  <c r="V624" i="35"/>
  <c r="W624" i="35"/>
  <c r="G625" i="35"/>
  <c r="H625" i="35"/>
  <c r="I625" i="35"/>
  <c r="J625" i="35"/>
  <c r="K625" i="35"/>
  <c r="L625" i="35"/>
  <c r="M625" i="35"/>
  <c r="O625" i="35"/>
  <c r="P625" i="35"/>
  <c r="Q625" i="35"/>
  <c r="R625" i="35"/>
  <c r="S625" i="35"/>
  <c r="T625" i="35"/>
  <c r="U625" i="35"/>
  <c r="V625" i="35"/>
  <c r="W625" i="35"/>
  <c r="G626" i="35"/>
  <c r="H626" i="35"/>
  <c r="I626" i="35"/>
  <c r="J626" i="35"/>
  <c r="K626" i="35"/>
  <c r="L626" i="35"/>
  <c r="M626" i="35"/>
  <c r="O626" i="35"/>
  <c r="P626" i="35"/>
  <c r="Q626" i="35"/>
  <c r="R626" i="35"/>
  <c r="S626" i="35"/>
  <c r="T626" i="35"/>
  <c r="U626" i="35"/>
  <c r="V626" i="35"/>
  <c r="W626" i="35"/>
  <c r="G627" i="35"/>
  <c r="H627" i="35"/>
  <c r="I627" i="35"/>
  <c r="J627" i="35"/>
  <c r="K627" i="35"/>
  <c r="L627" i="35"/>
  <c r="M627" i="35"/>
  <c r="O627" i="35"/>
  <c r="P627" i="35"/>
  <c r="Q627" i="35"/>
  <c r="R627" i="35"/>
  <c r="S627" i="35"/>
  <c r="T627" i="35"/>
  <c r="U627" i="35"/>
  <c r="V627" i="35"/>
  <c r="W627" i="35"/>
  <c r="G628" i="35"/>
  <c r="H628" i="35"/>
  <c r="I628" i="35"/>
  <c r="J628" i="35"/>
  <c r="K628" i="35"/>
  <c r="L628" i="35"/>
  <c r="M628" i="35"/>
  <c r="O628" i="35"/>
  <c r="P628" i="35"/>
  <c r="Q628" i="35"/>
  <c r="R628" i="35"/>
  <c r="S628" i="35"/>
  <c r="T628" i="35"/>
  <c r="U628" i="35"/>
  <c r="V628" i="35"/>
  <c r="W628" i="35"/>
  <c r="G629" i="35"/>
  <c r="H629" i="35"/>
  <c r="I629" i="35"/>
  <c r="J629" i="35"/>
  <c r="K629" i="35"/>
  <c r="L629" i="35"/>
  <c r="M629" i="35"/>
  <c r="O629" i="35"/>
  <c r="P629" i="35"/>
  <c r="Q629" i="35"/>
  <c r="R629" i="35"/>
  <c r="S629" i="35"/>
  <c r="T629" i="35"/>
  <c r="U629" i="35"/>
  <c r="V629" i="35"/>
  <c r="W629" i="35"/>
  <c r="G630" i="35"/>
  <c r="H630" i="35"/>
  <c r="I630" i="35"/>
  <c r="J630" i="35"/>
  <c r="K630" i="35"/>
  <c r="L630" i="35"/>
  <c r="M630" i="35"/>
  <c r="O630" i="35"/>
  <c r="P630" i="35"/>
  <c r="Q630" i="35"/>
  <c r="R630" i="35"/>
  <c r="S630" i="35"/>
  <c r="T630" i="35"/>
  <c r="U630" i="35"/>
  <c r="V630" i="35"/>
  <c r="W630" i="35"/>
  <c r="G631" i="35"/>
  <c r="H631" i="35"/>
  <c r="I631" i="35"/>
  <c r="J631" i="35"/>
  <c r="K631" i="35"/>
  <c r="L631" i="35"/>
  <c r="M631" i="35"/>
  <c r="O631" i="35"/>
  <c r="P631" i="35"/>
  <c r="Q631" i="35"/>
  <c r="R631" i="35"/>
  <c r="S631" i="35"/>
  <c r="T631" i="35"/>
  <c r="U631" i="35"/>
  <c r="V631" i="35"/>
  <c r="W631" i="35"/>
  <c r="G632" i="35"/>
  <c r="H632" i="35"/>
  <c r="I632" i="35"/>
  <c r="J632" i="35"/>
  <c r="K632" i="35"/>
  <c r="L632" i="35"/>
  <c r="M632" i="35"/>
  <c r="O632" i="35"/>
  <c r="P632" i="35"/>
  <c r="Q632" i="35"/>
  <c r="R632" i="35"/>
  <c r="S632" i="35"/>
  <c r="T632" i="35"/>
  <c r="U632" i="35"/>
  <c r="V632" i="35"/>
  <c r="W632" i="35"/>
  <c r="G633" i="35"/>
  <c r="H633" i="35"/>
  <c r="I633" i="35"/>
  <c r="J633" i="35"/>
  <c r="K633" i="35"/>
  <c r="L633" i="35"/>
  <c r="M633" i="35"/>
  <c r="O633" i="35"/>
  <c r="P633" i="35"/>
  <c r="Q633" i="35"/>
  <c r="R633" i="35"/>
  <c r="S633" i="35"/>
  <c r="T633" i="35"/>
  <c r="U633" i="35"/>
  <c r="V633" i="35"/>
  <c r="W633" i="35"/>
  <c r="G634" i="35"/>
  <c r="H634" i="35"/>
  <c r="I634" i="35"/>
  <c r="J634" i="35"/>
  <c r="K634" i="35"/>
  <c r="L634" i="35"/>
  <c r="M634" i="35"/>
  <c r="O634" i="35"/>
  <c r="P634" i="35"/>
  <c r="Q634" i="35"/>
  <c r="R634" i="35"/>
  <c r="S634" i="35"/>
  <c r="T634" i="35"/>
  <c r="U634" i="35"/>
  <c r="V634" i="35"/>
  <c r="W634" i="35"/>
  <c r="G635" i="35"/>
  <c r="H635" i="35"/>
  <c r="I635" i="35"/>
  <c r="J635" i="35"/>
  <c r="K635" i="35"/>
  <c r="L635" i="35"/>
  <c r="M635" i="35"/>
  <c r="O635" i="35"/>
  <c r="P635" i="35"/>
  <c r="Q635" i="35"/>
  <c r="R635" i="35"/>
  <c r="S635" i="35"/>
  <c r="T635" i="35"/>
  <c r="U635" i="35"/>
  <c r="V635" i="35"/>
  <c r="W635" i="35"/>
  <c r="G636" i="35"/>
  <c r="H636" i="35"/>
  <c r="I636" i="35"/>
  <c r="J636" i="35"/>
  <c r="K636" i="35"/>
  <c r="L636" i="35"/>
  <c r="M636" i="35"/>
  <c r="O636" i="35"/>
  <c r="P636" i="35"/>
  <c r="Q636" i="35"/>
  <c r="R636" i="35"/>
  <c r="S636" i="35"/>
  <c r="T636" i="35"/>
  <c r="U636" i="35"/>
  <c r="V636" i="35"/>
  <c r="W636" i="35"/>
  <c r="G637" i="35"/>
  <c r="H637" i="35"/>
  <c r="I637" i="35"/>
  <c r="J637" i="35"/>
  <c r="K637" i="35"/>
  <c r="L637" i="35"/>
  <c r="M637" i="35"/>
  <c r="O637" i="35"/>
  <c r="P637" i="35"/>
  <c r="Q637" i="35"/>
  <c r="R637" i="35"/>
  <c r="S637" i="35"/>
  <c r="T637" i="35"/>
  <c r="U637" i="35"/>
  <c r="V637" i="35"/>
  <c r="W637" i="35"/>
  <c r="G638" i="35"/>
  <c r="H638" i="35"/>
  <c r="I638" i="35"/>
  <c r="J638" i="35"/>
  <c r="K638" i="35"/>
  <c r="L638" i="35"/>
  <c r="M638" i="35"/>
  <c r="O638" i="35"/>
  <c r="P638" i="35"/>
  <c r="Q638" i="35"/>
  <c r="R638" i="35"/>
  <c r="S638" i="35"/>
  <c r="T638" i="35"/>
  <c r="U638" i="35"/>
  <c r="V638" i="35"/>
  <c r="W638" i="35"/>
  <c r="G639" i="35"/>
  <c r="H639" i="35"/>
  <c r="I639" i="35"/>
  <c r="J639" i="35"/>
  <c r="K639" i="35"/>
  <c r="L639" i="35"/>
  <c r="M639" i="35"/>
  <c r="O639" i="35"/>
  <c r="P639" i="35"/>
  <c r="Q639" i="35"/>
  <c r="R639" i="35"/>
  <c r="S639" i="35"/>
  <c r="T639" i="35"/>
  <c r="U639" i="35"/>
  <c r="V639" i="35"/>
  <c r="W639" i="35"/>
  <c r="G640" i="35"/>
  <c r="H640" i="35"/>
  <c r="I640" i="35"/>
  <c r="J640" i="35"/>
  <c r="K640" i="35"/>
  <c r="L640" i="35"/>
  <c r="M640" i="35"/>
  <c r="O640" i="35"/>
  <c r="P640" i="35"/>
  <c r="Q640" i="35"/>
  <c r="R640" i="35"/>
  <c r="S640" i="35"/>
  <c r="T640" i="35"/>
  <c r="U640" i="35"/>
  <c r="V640" i="35"/>
  <c r="W640" i="35"/>
  <c r="G641" i="35"/>
  <c r="H641" i="35"/>
  <c r="I641" i="35"/>
  <c r="J641" i="35"/>
  <c r="K641" i="35"/>
  <c r="L641" i="35"/>
  <c r="M641" i="35"/>
  <c r="O641" i="35"/>
  <c r="P641" i="35"/>
  <c r="Q641" i="35"/>
  <c r="R641" i="35"/>
  <c r="S641" i="35"/>
  <c r="T641" i="35"/>
  <c r="U641" i="35"/>
  <c r="V641" i="35"/>
  <c r="W641" i="35"/>
  <c r="G642" i="35"/>
  <c r="H642" i="35"/>
  <c r="I642" i="35"/>
  <c r="J642" i="35"/>
  <c r="K642" i="35"/>
  <c r="L642" i="35"/>
  <c r="M642" i="35"/>
  <c r="O642" i="35"/>
  <c r="P642" i="35"/>
  <c r="Q642" i="35"/>
  <c r="R642" i="35"/>
  <c r="S642" i="35"/>
  <c r="T642" i="35"/>
  <c r="U642" i="35"/>
  <c r="V642" i="35"/>
  <c r="W642" i="35"/>
  <c r="G643" i="35"/>
  <c r="H643" i="35"/>
  <c r="I643" i="35"/>
  <c r="J643" i="35"/>
  <c r="K643" i="35"/>
  <c r="L643" i="35"/>
  <c r="M643" i="35"/>
  <c r="O643" i="35"/>
  <c r="P643" i="35"/>
  <c r="Q643" i="35"/>
  <c r="R643" i="35"/>
  <c r="S643" i="35"/>
  <c r="T643" i="35"/>
  <c r="U643" i="35"/>
  <c r="V643" i="35"/>
  <c r="W643" i="35"/>
  <c r="G644" i="35"/>
  <c r="H644" i="35"/>
  <c r="I644" i="35"/>
  <c r="J644" i="35"/>
  <c r="K644" i="35"/>
  <c r="L644" i="35"/>
  <c r="M644" i="35"/>
  <c r="O644" i="35"/>
  <c r="P644" i="35"/>
  <c r="Q644" i="35"/>
  <c r="R644" i="35"/>
  <c r="S644" i="35"/>
  <c r="T644" i="35"/>
  <c r="U644" i="35"/>
  <c r="V644" i="35"/>
  <c r="W644" i="35"/>
  <c r="G645" i="35"/>
  <c r="H645" i="35"/>
  <c r="I645" i="35"/>
  <c r="J645" i="35"/>
  <c r="K645" i="35"/>
  <c r="L645" i="35"/>
  <c r="M645" i="35"/>
  <c r="O645" i="35"/>
  <c r="P645" i="35"/>
  <c r="Q645" i="35"/>
  <c r="R645" i="35"/>
  <c r="S645" i="35"/>
  <c r="T645" i="35"/>
  <c r="U645" i="35"/>
  <c r="V645" i="35"/>
  <c r="W645" i="35"/>
  <c r="G646" i="35"/>
  <c r="H646" i="35"/>
  <c r="I646" i="35"/>
  <c r="J646" i="35"/>
  <c r="K646" i="35"/>
  <c r="L646" i="35"/>
  <c r="M646" i="35"/>
  <c r="O646" i="35"/>
  <c r="P646" i="35"/>
  <c r="Q646" i="35"/>
  <c r="R646" i="35"/>
  <c r="S646" i="35"/>
  <c r="T646" i="35"/>
  <c r="U646" i="35"/>
  <c r="V646" i="35"/>
  <c r="W646" i="35"/>
  <c r="G647" i="35"/>
  <c r="H647" i="35"/>
  <c r="I647" i="35"/>
  <c r="J647" i="35"/>
  <c r="K647" i="35"/>
  <c r="L647" i="35"/>
  <c r="M647" i="35"/>
  <c r="O647" i="35"/>
  <c r="P647" i="35"/>
  <c r="Q647" i="35"/>
  <c r="R647" i="35"/>
  <c r="S647" i="35"/>
  <c r="T647" i="35"/>
  <c r="U647" i="35"/>
  <c r="V647" i="35"/>
  <c r="W647" i="35"/>
  <c r="G648" i="35"/>
  <c r="H648" i="35"/>
  <c r="I648" i="35"/>
  <c r="J648" i="35"/>
  <c r="K648" i="35"/>
  <c r="L648" i="35"/>
  <c r="M648" i="35"/>
  <c r="O648" i="35"/>
  <c r="P648" i="35"/>
  <c r="Q648" i="35"/>
  <c r="R648" i="35"/>
  <c r="S648" i="35"/>
  <c r="T648" i="35"/>
  <c r="U648" i="35"/>
  <c r="V648" i="35"/>
  <c r="W648" i="35"/>
  <c r="G649" i="35"/>
  <c r="H649" i="35"/>
  <c r="I649" i="35"/>
  <c r="J649" i="35"/>
  <c r="K649" i="35"/>
  <c r="L649" i="35"/>
  <c r="M649" i="35"/>
  <c r="O649" i="35"/>
  <c r="P649" i="35"/>
  <c r="Q649" i="35"/>
  <c r="R649" i="35"/>
  <c r="S649" i="35"/>
  <c r="T649" i="35"/>
  <c r="U649" i="35"/>
  <c r="V649" i="35"/>
  <c r="W649" i="35"/>
  <c r="G650" i="35"/>
  <c r="H650" i="35"/>
  <c r="I650" i="35"/>
  <c r="J650" i="35"/>
  <c r="K650" i="35"/>
  <c r="L650" i="35"/>
  <c r="M650" i="35"/>
  <c r="O650" i="35"/>
  <c r="P650" i="35"/>
  <c r="Q650" i="35"/>
  <c r="R650" i="35"/>
  <c r="S650" i="35"/>
  <c r="T650" i="35"/>
  <c r="U650" i="35"/>
  <c r="V650" i="35"/>
  <c r="W650" i="35"/>
  <c r="G651" i="35"/>
  <c r="H651" i="35"/>
  <c r="I651" i="35"/>
  <c r="J651" i="35"/>
  <c r="K651" i="35"/>
  <c r="L651" i="35"/>
  <c r="M651" i="35"/>
  <c r="O651" i="35"/>
  <c r="P651" i="35"/>
  <c r="Q651" i="35"/>
  <c r="R651" i="35"/>
  <c r="S651" i="35"/>
  <c r="T651" i="35"/>
  <c r="U651" i="35"/>
  <c r="V651" i="35"/>
  <c r="W651" i="35"/>
  <c r="G652" i="35"/>
  <c r="H652" i="35"/>
  <c r="I652" i="35"/>
  <c r="J652" i="35"/>
  <c r="K652" i="35"/>
  <c r="L652" i="35"/>
  <c r="M652" i="35"/>
  <c r="O652" i="35"/>
  <c r="P652" i="35"/>
  <c r="Q652" i="35"/>
  <c r="R652" i="35"/>
  <c r="S652" i="35"/>
  <c r="T652" i="35"/>
  <c r="U652" i="35"/>
  <c r="V652" i="35"/>
  <c r="W652" i="35"/>
  <c r="G653" i="35"/>
  <c r="H653" i="35"/>
  <c r="I653" i="35"/>
  <c r="J653" i="35"/>
  <c r="K653" i="35"/>
  <c r="L653" i="35"/>
  <c r="M653" i="35"/>
  <c r="O653" i="35"/>
  <c r="P653" i="35"/>
  <c r="Q653" i="35"/>
  <c r="R653" i="35"/>
  <c r="S653" i="35"/>
  <c r="T653" i="35"/>
  <c r="U653" i="35"/>
  <c r="V653" i="35"/>
  <c r="W653" i="35"/>
  <c r="G654" i="35"/>
  <c r="H654" i="35"/>
  <c r="I654" i="35"/>
  <c r="J654" i="35"/>
  <c r="K654" i="35"/>
  <c r="L654" i="35"/>
  <c r="M654" i="35"/>
  <c r="O654" i="35"/>
  <c r="P654" i="35"/>
  <c r="Q654" i="35"/>
  <c r="R654" i="35"/>
  <c r="S654" i="35"/>
  <c r="T654" i="35"/>
  <c r="U654" i="35"/>
  <c r="V654" i="35"/>
  <c r="W654" i="35"/>
  <c r="G655" i="35"/>
  <c r="H655" i="35"/>
  <c r="I655" i="35"/>
  <c r="J655" i="35"/>
  <c r="K655" i="35"/>
  <c r="L655" i="35"/>
  <c r="M655" i="35"/>
  <c r="O655" i="35"/>
  <c r="P655" i="35"/>
  <c r="Q655" i="35"/>
  <c r="R655" i="35"/>
  <c r="S655" i="35"/>
  <c r="T655" i="35"/>
  <c r="U655" i="35"/>
  <c r="V655" i="35"/>
  <c r="W655" i="35"/>
  <c r="G656" i="35"/>
  <c r="H656" i="35"/>
  <c r="I656" i="35"/>
  <c r="J656" i="35"/>
  <c r="K656" i="35"/>
  <c r="L656" i="35"/>
  <c r="M656" i="35"/>
  <c r="O656" i="35"/>
  <c r="P656" i="35"/>
  <c r="Q656" i="35"/>
  <c r="R656" i="35"/>
  <c r="S656" i="35"/>
  <c r="T656" i="35"/>
  <c r="U656" i="35"/>
  <c r="V656" i="35"/>
  <c r="W656" i="35"/>
  <c r="G657" i="35"/>
  <c r="H657" i="35"/>
  <c r="I657" i="35"/>
  <c r="J657" i="35"/>
  <c r="K657" i="35"/>
  <c r="L657" i="35"/>
  <c r="M657" i="35"/>
  <c r="O657" i="35"/>
  <c r="P657" i="35"/>
  <c r="Q657" i="35"/>
  <c r="R657" i="35"/>
  <c r="S657" i="35"/>
  <c r="T657" i="35"/>
  <c r="U657" i="35"/>
  <c r="V657" i="35"/>
  <c r="W657" i="35"/>
  <c r="G658" i="35"/>
  <c r="H658" i="35"/>
  <c r="I658" i="35"/>
  <c r="J658" i="35"/>
  <c r="K658" i="35"/>
  <c r="L658" i="35"/>
  <c r="M658" i="35"/>
  <c r="O658" i="35"/>
  <c r="P658" i="35"/>
  <c r="Q658" i="35"/>
  <c r="R658" i="35"/>
  <c r="S658" i="35"/>
  <c r="T658" i="35"/>
  <c r="U658" i="35"/>
  <c r="V658" i="35"/>
  <c r="W658" i="35"/>
  <c r="G659" i="35"/>
  <c r="H659" i="35"/>
  <c r="I659" i="35"/>
  <c r="J659" i="35"/>
  <c r="K659" i="35"/>
  <c r="L659" i="35"/>
  <c r="M659" i="35"/>
  <c r="O659" i="35"/>
  <c r="P659" i="35"/>
  <c r="Q659" i="35"/>
  <c r="R659" i="35"/>
  <c r="S659" i="35"/>
  <c r="T659" i="35"/>
  <c r="U659" i="35"/>
  <c r="V659" i="35"/>
  <c r="W659" i="35"/>
  <c r="G660" i="35"/>
  <c r="H660" i="35"/>
  <c r="I660" i="35"/>
  <c r="J660" i="35"/>
  <c r="K660" i="35"/>
  <c r="L660" i="35"/>
  <c r="M660" i="35"/>
  <c r="O660" i="35"/>
  <c r="P660" i="35"/>
  <c r="Q660" i="35"/>
  <c r="R660" i="35"/>
  <c r="S660" i="35"/>
  <c r="T660" i="35"/>
  <c r="U660" i="35"/>
  <c r="V660" i="35"/>
  <c r="W660" i="35"/>
  <c r="G661" i="35"/>
  <c r="H661" i="35"/>
  <c r="I661" i="35"/>
  <c r="J661" i="35"/>
  <c r="K661" i="35"/>
  <c r="L661" i="35"/>
  <c r="M661" i="35"/>
  <c r="O661" i="35"/>
  <c r="P661" i="35"/>
  <c r="Q661" i="35"/>
  <c r="R661" i="35"/>
  <c r="S661" i="35"/>
  <c r="T661" i="35"/>
  <c r="U661" i="35"/>
  <c r="V661" i="35"/>
  <c r="W661" i="35"/>
  <c r="G662" i="35"/>
  <c r="H662" i="35"/>
  <c r="I662" i="35"/>
  <c r="J662" i="35"/>
  <c r="K662" i="35"/>
  <c r="L662" i="35"/>
  <c r="M662" i="35"/>
  <c r="O662" i="35"/>
  <c r="P662" i="35"/>
  <c r="Q662" i="35"/>
  <c r="R662" i="35"/>
  <c r="S662" i="35"/>
  <c r="T662" i="35"/>
  <c r="U662" i="35"/>
  <c r="V662" i="35"/>
  <c r="W662" i="35"/>
  <c r="G663" i="35"/>
  <c r="H663" i="35"/>
  <c r="I663" i="35"/>
  <c r="J663" i="35"/>
  <c r="K663" i="35"/>
  <c r="L663" i="35"/>
  <c r="M663" i="35"/>
  <c r="O663" i="35"/>
  <c r="P663" i="35"/>
  <c r="Q663" i="35"/>
  <c r="R663" i="35"/>
  <c r="S663" i="35"/>
  <c r="T663" i="35"/>
  <c r="U663" i="35"/>
  <c r="V663" i="35"/>
  <c r="W663" i="35"/>
  <c r="G664" i="35"/>
  <c r="H664" i="35"/>
  <c r="I664" i="35"/>
  <c r="J664" i="35"/>
  <c r="K664" i="35"/>
  <c r="L664" i="35"/>
  <c r="M664" i="35"/>
  <c r="O664" i="35"/>
  <c r="P664" i="35"/>
  <c r="Q664" i="35"/>
  <c r="R664" i="35"/>
  <c r="S664" i="35"/>
  <c r="T664" i="35"/>
  <c r="U664" i="35"/>
  <c r="V664" i="35"/>
  <c r="W664" i="35"/>
  <c r="G665" i="35"/>
  <c r="H665" i="35"/>
  <c r="I665" i="35"/>
  <c r="J665" i="35"/>
  <c r="K665" i="35"/>
  <c r="L665" i="35"/>
  <c r="M665" i="35"/>
  <c r="O665" i="35"/>
  <c r="P665" i="35"/>
  <c r="Q665" i="35"/>
  <c r="R665" i="35"/>
  <c r="S665" i="35"/>
  <c r="T665" i="35"/>
  <c r="U665" i="35"/>
  <c r="V665" i="35"/>
  <c r="W665" i="35"/>
  <c r="G666" i="35"/>
  <c r="H666" i="35"/>
  <c r="I666" i="35"/>
  <c r="J666" i="35"/>
  <c r="K666" i="35"/>
  <c r="L666" i="35"/>
  <c r="M666" i="35"/>
  <c r="O666" i="35"/>
  <c r="P666" i="35"/>
  <c r="Q666" i="35"/>
  <c r="R666" i="35"/>
  <c r="S666" i="35"/>
  <c r="T666" i="35"/>
  <c r="U666" i="35"/>
  <c r="V666" i="35"/>
  <c r="W666" i="35"/>
  <c r="G667" i="35"/>
  <c r="H667" i="35"/>
  <c r="I667" i="35"/>
  <c r="J667" i="35"/>
  <c r="K667" i="35"/>
  <c r="L667" i="35"/>
  <c r="M667" i="35"/>
  <c r="O667" i="35"/>
  <c r="P667" i="35"/>
  <c r="Q667" i="35"/>
  <c r="R667" i="35"/>
  <c r="S667" i="35"/>
  <c r="T667" i="35"/>
  <c r="U667" i="35"/>
  <c r="V667" i="35"/>
  <c r="W667" i="35"/>
  <c r="G668" i="35"/>
  <c r="H668" i="35"/>
  <c r="I668" i="35"/>
  <c r="J668" i="35"/>
  <c r="K668" i="35"/>
  <c r="L668" i="35"/>
  <c r="M668" i="35"/>
  <c r="O668" i="35"/>
  <c r="P668" i="35"/>
  <c r="Q668" i="35"/>
  <c r="R668" i="35"/>
  <c r="S668" i="35"/>
  <c r="T668" i="35"/>
  <c r="U668" i="35"/>
  <c r="V668" i="35"/>
  <c r="W668" i="35"/>
  <c r="G669" i="35"/>
  <c r="H669" i="35"/>
  <c r="I669" i="35"/>
  <c r="J669" i="35"/>
  <c r="K669" i="35"/>
  <c r="L669" i="35"/>
  <c r="M669" i="35"/>
  <c r="O669" i="35"/>
  <c r="P669" i="35"/>
  <c r="Q669" i="35"/>
  <c r="R669" i="35"/>
  <c r="S669" i="35"/>
  <c r="T669" i="35"/>
  <c r="U669" i="35"/>
  <c r="V669" i="35"/>
  <c r="W669" i="35"/>
  <c r="G670" i="35"/>
  <c r="H670" i="35"/>
  <c r="I670" i="35"/>
  <c r="J670" i="35"/>
  <c r="K670" i="35"/>
  <c r="L670" i="35"/>
  <c r="M670" i="35"/>
  <c r="O670" i="35"/>
  <c r="P670" i="35"/>
  <c r="Q670" i="35"/>
  <c r="R670" i="35"/>
  <c r="S670" i="35"/>
  <c r="T670" i="35"/>
  <c r="U670" i="35"/>
  <c r="V670" i="35"/>
  <c r="W670" i="35"/>
  <c r="G671" i="35"/>
  <c r="H671" i="35"/>
  <c r="I671" i="35"/>
  <c r="J671" i="35"/>
  <c r="K671" i="35"/>
  <c r="L671" i="35"/>
  <c r="M671" i="35"/>
  <c r="O671" i="35"/>
  <c r="P671" i="35"/>
  <c r="Q671" i="35"/>
  <c r="R671" i="35"/>
  <c r="S671" i="35"/>
  <c r="T671" i="35"/>
  <c r="U671" i="35"/>
  <c r="V671" i="35"/>
  <c r="W671" i="35"/>
  <c r="G672" i="35"/>
  <c r="H672" i="35"/>
  <c r="I672" i="35"/>
  <c r="J672" i="35"/>
  <c r="K672" i="35"/>
  <c r="L672" i="35"/>
  <c r="M672" i="35"/>
  <c r="O672" i="35"/>
  <c r="P672" i="35"/>
  <c r="Q672" i="35"/>
  <c r="R672" i="35"/>
  <c r="S672" i="35"/>
  <c r="T672" i="35"/>
  <c r="U672" i="35"/>
  <c r="V672" i="35"/>
  <c r="W672" i="35"/>
  <c r="G673" i="35"/>
  <c r="H673" i="35"/>
  <c r="I673" i="35"/>
  <c r="J673" i="35"/>
  <c r="K673" i="35"/>
  <c r="L673" i="35"/>
  <c r="M673" i="35"/>
  <c r="O673" i="35"/>
  <c r="P673" i="35"/>
  <c r="Q673" i="35"/>
  <c r="R673" i="35"/>
  <c r="S673" i="35"/>
  <c r="T673" i="35"/>
  <c r="U673" i="35"/>
  <c r="V673" i="35"/>
  <c r="W673" i="35"/>
  <c r="G674" i="35"/>
  <c r="H674" i="35"/>
  <c r="I674" i="35"/>
  <c r="J674" i="35"/>
  <c r="K674" i="35"/>
  <c r="L674" i="35"/>
  <c r="M674" i="35"/>
  <c r="O674" i="35"/>
  <c r="P674" i="35"/>
  <c r="Q674" i="35"/>
  <c r="R674" i="35"/>
  <c r="S674" i="35"/>
  <c r="T674" i="35"/>
  <c r="U674" i="35"/>
  <c r="V674" i="35"/>
  <c r="W674" i="35"/>
  <c r="G675" i="35"/>
  <c r="H675" i="35"/>
  <c r="I675" i="35"/>
  <c r="J675" i="35"/>
  <c r="K675" i="35"/>
  <c r="L675" i="35"/>
  <c r="M675" i="35"/>
  <c r="O675" i="35"/>
  <c r="P675" i="35"/>
  <c r="Q675" i="35"/>
  <c r="R675" i="35"/>
  <c r="S675" i="35"/>
  <c r="T675" i="35"/>
  <c r="U675" i="35"/>
  <c r="V675" i="35"/>
  <c r="W675" i="35"/>
  <c r="G676" i="35"/>
  <c r="H676" i="35"/>
  <c r="I676" i="35"/>
  <c r="J676" i="35"/>
  <c r="K676" i="35"/>
  <c r="L676" i="35"/>
  <c r="M676" i="35"/>
  <c r="O676" i="35"/>
  <c r="P676" i="35"/>
  <c r="Q676" i="35"/>
  <c r="R676" i="35"/>
  <c r="S676" i="35"/>
  <c r="T676" i="35"/>
  <c r="U676" i="35"/>
  <c r="V676" i="35"/>
  <c r="W676" i="35"/>
  <c r="G677" i="35"/>
  <c r="H677" i="35"/>
  <c r="I677" i="35"/>
  <c r="J677" i="35"/>
  <c r="K677" i="35"/>
  <c r="L677" i="35"/>
  <c r="M677" i="35"/>
  <c r="O677" i="35"/>
  <c r="P677" i="35"/>
  <c r="Q677" i="35"/>
  <c r="R677" i="35"/>
  <c r="S677" i="35"/>
  <c r="T677" i="35"/>
  <c r="U677" i="35"/>
  <c r="V677" i="35"/>
  <c r="W677" i="35"/>
  <c r="G678" i="35"/>
  <c r="H678" i="35"/>
  <c r="I678" i="35"/>
  <c r="J678" i="35"/>
  <c r="K678" i="35"/>
  <c r="L678" i="35"/>
  <c r="M678" i="35"/>
  <c r="O678" i="35"/>
  <c r="P678" i="35"/>
  <c r="Q678" i="35"/>
  <c r="R678" i="35"/>
  <c r="S678" i="35"/>
  <c r="T678" i="35"/>
  <c r="U678" i="35"/>
  <c r="V678" i="35"/>
  <c r="W678" i="35"/>
  <c r="G679" i="35"/>
  <c r="H679" i="35"/>
  <c r="I679" i="35"/>
  <c r="J679" i="35"/>
  <c r="K679" i="35"/>
  <c r="L679" i="35"/>
  <c r="M679" i="35"/>
  <c r="O679" i="35"/>
  <c r="P679" i="35"/>
  <c r="Q679" i="35"/>
  <c r="R679" i="35"/>
  <c r="S679" i="35"/>
  <c r="T679" i="35"/>
  <c r="U679" i="35"/>
  <c r="V679" i="35"/>
  <c r="W679" i="35"/>
  <c r="G680" i="35"/>
  <c r="H680" i="35"/>
  <c r="I680" i="35"/>
  <c r="J680" i="35"/>
  <c r="K680" i="35"/>
  <c r="L680" i="35"/>
  <c r="M680" i="35"/>
  <c r="O680" i="35"/>
  <c r="P680" i="35"/>
  <c r="Q680" i="35"/>
  <c r="R680" i="35"/>
  <c r="S680" i="35"/>
  <c r="T680" i="35"/>
  <c r="U680" i="35"/>
  <c r="V680" i="35"/>
  <c r="W680" i="35"/>
  <c r="G681" i="35"/>
  <c r="H681" i="35"/>
  <c r="I681" i="35"/>
  <c r="J681" i="35"/>
  <c r="K681" i="35"/>
  <c r="L681" i="35"/>
  <c r="M681" i="35"/>
  <c r="O681" i="35"/>
  <c r="P681" i="35"/>
  <c r="Q681" i="35"/>
  <c r="R681" i="35"/>
  <c r="S681" i="35"/>
  <c r="T681" i="35"/>
  <c r="U681" i="35"/>
  <c r="V681" i="35"/>
  <c r="W681" i="35"/>
  <c r="G682" i="35"/>
  <c r="H682" i="35"/>
  <c r="I682" i="35"/>
  <c r="J682" i="35"/>
  <c r="K682" i="35"/>
  <c r="L682" i="35"/>
  <c r="M682" i="35"/>
  <c r="O682" i="35"/>
  <c r="P682" i="35"/>
  <c r="Q682" i="35"/>
  <c r="R682" i="35"/>
  <c r="S682" i="35"/>
  <c r="T682" i="35"/>
  <c r="U682" i="35"/>
  <c r="V682" i="35"/>
  <c r="W682" i="35"/>
  <c r="G683" i="35"/>
  <c r="H683" i="35"/>
  <c r="I683" i="35"/>
  <c r="J683" i="35"/>
  <c r="K683" i="35"/>
  <c r="L683" i="35"/>
  <c r="M683" i="35"/>
  <c r="O683" i="35"/>
  <c r="P683" i="35"/>
  <c r="Q683" i="35"/>
  <c r="R683" i="35"/>
  <c r="S683" i="35"/>
  <c r="T683" i="35"/>
  <c r="U683" i="35"/>
  <c r="V683" i="35"/>
  <c r="W683" i="35"/>
  <c r="G684" i="35"/>
  <c r="H684" i="35"/>
  <c r="I684" i="35"/>
  <c r="J684" i="35"/>
  <c r="K684" i="35"/>
  <c r="L684" i="35"/>
  <c r="M684" i="35"/>
  <c r="O684" i="35"/>
  <c r="P684" i="35"/>
  <c r="Q684" i="35"/>
  <c r="R684" i="35"/>
  <c r="S684" i="35"/>
  <c r="T684" i="35"/>
  <c r="U684" i="35"/>
  <c r="V684" i="35"/>
  <c r="W684" i="35"/>
  <c r="G685" i="35"/>
  <c r="H685" i="35"/>
  <c r="I685" i="35"/>
  <c r="J685" i="35"/>
  <c r="K685" i="35"/>
  <c r="L685" i="35"/>
  <c r="M685" i="35"/>
  <c r="O685" i="35"/>
  <c r="P685" i="35"/>
  <c r="Q685" i="35"/>
  <c r="R685" i="35"/>
  <c r="S685" i="35"/>
  <c r="T685" i="35"/>
  <c r="U685" i="35"/>
  <c r="V685" i="35"/>
  <c r="W685" i="35"/>
  <c r="G686" i="35"/>
  <c r="H686" i="35"/>
  <c r="I686" i="35"/>
  <c r="J686" i="35"/>
  <c r="K686" i="35"/>
  <c r="L686" i="35"/>
  <c r="M686" i="35"/>
  <c r="O686" i="35"/>
  <c r="P686" i="35"/>
  <c r="Q686" i="35"/>
  <c r="R686" i="35"/>
  <c r="S686" i="35"/>
  <c r="T686" i="35"/>
  <c r="U686" i="35"/>
  <c r="V686" i="35"/>
  <c r="W686" i="35"/>
  <c r="G687" i="35"/>
  <c r="H687" i="35"/>
  <c r="I687" i="35"/>
  <c r="J687" i="35"/>
  <c r="K687" i="35"/>
  <c r="L687" i="35"/>
  <c r="M687" i="35"/>
  <c r="O687" i="35"/>
  <c r="P687" i="35"/>
  <c r="Q687" i="35"/>
  <c r="R687" i="35"/>
  <c r="S687" i="35"/>
  <c r="T687" i="35"/>
  <c r="U687" i="35"/>
  <c r="V687" i="35"/>
  <c r="W687" i="35"/>
  <c r="G688" i="35"/>
  <c r="H688" i="35"/>
  <c r="I688" i="35"/>
  <c r="J688" i="35"/>
  <c r="K688" i="35"/>
  <c r="L688" i="35"/>
  <c r="M688" i="35"/>
  <c r="O688" i="35"/>
  <c r="P688" i="35"/>
  <c r="Q688" i="35"/>
  <c r="R688" i="35"/>
  <c r="S688" i="35"/>
  <c r="T688" i="35"/>
  <c r="U688" i="35"/>
  <c r="V688" i="35"/>
  <c r="W688" i="35"/>
  <c r="G689" i="35"/>
  <c r="H689" i="35"/>
  <c r="I689" i="35"/>
  <c r="J689" i="35"/>
  <c r="K689" i="35"/>
  <c r="L689" i="35"/>
  <c r="M689" i="35"/>
  <c r="O689" i="35"/>
  <c r="P689" i="35"/>
  <c r="Q689" i="35"/>
  <c r="R689" i="35"/>
  <c r="S689" i="35"/>
  <c r="T689" i="35"/>
  <c r="U689" i="35"/>
  <c r="V689" i="35"/>
  <c r="W689" i="35"/>
  <c r="G690" i="35"/>
  <c r="H690" i="35"/>
  <c r="I690" i="35"/>
  <c r="J690" i="35"/>
  <c r="K690" i="35"/>
  <c r="L690" i="35"/>
  <c r="M690" i="35"/>
  <c r="O690" i="35"/>
  <c r="P690" i="35"/>
  <c r="Q690" i="35"/>
  <c r="R690" i="35"/>
  <c r="S690" i="35"/>
  <c r="T690" i="35"/>
  <c r="U690" i="35"/>
  <c r="V690" i="35"/>
  <c r="W690" i="35"/>
  <c r="G691" i="35"/>
  <c r="H691" i="35"/>
  <c r="I691" i="35"/>
  <c r="J691" i="35"/>
  <c r="K691" i="35"/>
  <c r="L691" i="35"/>
  <c r="M691" i="35"/>
  <c r="O691" i="35"/>
  <c r="P691" i="35"/>
  <c r="Q691" i="35"/>
  <c r="R691" i="35"/>
  <c r="S691" i="35"/>
  <c r="T691" i="35"/>
  <c r="U691" i="35"/>
  <c r="V691" i="35"/>
  <c r="W691" i="35"/>
  <c r="G692" i="35"/>
  <c r="H692" i="35"/>
  <c r="I692" i="35"/>
  <c r="J692" i="35"/>
  <c r="K692" i="35"/>
  <c r="L692" i="35"/>
  <c r="M692" i="35"/>
  <c r="O692" i="35"/>
  <c r="P692" i="35"/>
  <c r="Q692" i="35"/>
  <c r="R692" i="35"/>
  <c r="S692" i="35"/>
  <c r="T692" i="35"/>
  <c r="U692" i="35"/>
  <c r="V692" i="35"/>
  <c r="W692" i="35"/>
  <c r="G693" i="35"/>
  <c r="H693" i="35"/>
  <c r="I693" i="35"/>
  <c r="J693" i="35"/>
  <c r="K693" i="35"/>
  <c r="L693" i="35"/>
  <c r="M693" i="35"/>
  <c r="O693" i="35"/>
  <c r="P693" i="35"/>
  <c r="Q693" i="35"/>
  <c r="R693" i="35"/>
  <c r="S693" i="35"/>
  <c r="T693" i="35"/>
  <c r="U693" i="35"/>
  <c r="V693" i="35"/>
  <c r="W693" i="35"/>
  <c r="G694" i="35"/>
  <c r="H694" i="35"/>
  <c r="I694" i="35"/>
  <c r="J694" i="35"/>
  <c r="K694" i="35"/>
  <c r="L694" i="35"/>
  <c r="M694" i="35"/>
  <c r="O694" i="35"/>
  <c r="P694" i="35"/>
  <c r="Q694" i="35"/>
  <c r="R694" i="35"/>
  <c r="S694" i="35"/>
  <c r="T694" i="35"/>
  <c r="U694" i="35"/>
  <c r="V694" i="35"/>
  <c r="W694" i="35"/>
  <c r="G695" i="35"/>
  <c r="H695" i="35"/>
  <c r="I695" i="35"/>
  <c r="J695" i="35"/>
  <c r="K695" i="35"/>
  <c r="L695" i="35"/>
  <c r="M695" i="35"/>
  <c r="O695" i="35"/>
  <c r="P695" i="35"/>
  <c r="Q695" i="35"/>
  <c r="R695" i="35"/>
  <c r="S695" i="35"/>
  <c r="T695" i="35"/>
  <c r="U695" i="35"/>
  <c r="V695" i="35"/>
  <c r="W695" i="35"/>
  <c r="G696" i="35"/>
  <c r="H696" i="35"/>
  <c r="I696" i="35"/>
  <c r="J696" i="35"/>
  <c r="K696" i="35"/>
  <c r="L696" i="35"/>
  <c r="M696" i="35"/>
  <c r="O696" i="35"/>
  <c r="P696" i="35"/>
  <c r="Q696" i="35"/>
  <c r="R696" i="35"/>
  <c r="S696" i="35"/>
  <c r="T696" i="35"/>
  <c r="U696" i="35"/>
  <c r="V696" i="35"/>
  <c r="W696" i="35"/>
  <c r="G697" i="35"/>
  <c r="H697" i="35"/>
  <c r="I697" i="35"/>
  <c r="J697" i="35"/>
  <c r="K697" i="35"/>
  <c r="L697" i="35"/>
  <c r="M697" i="35"/>
  <c r="O697" i="35"/>
  <c r="P697" i="35"/>
  <c r="Q697" i="35"/>
  <c r="R697" i="35"/>
  <c r="S697" i="35"/>
  <c r="T697" i="35"/>
  <c r="U697" i="35"/>
  <c r="V697" i="35"/>
  <c r="W697" i="35"/>
  <c r="G698" i="35"/>
  <c r="H698" i="35"/>
  <c r="I698" i="35"/>
  <c r="J698" i="35"/>
  <c r="K698" i="35"/>
  <c r="L698" i="35"/>
  <c r="M698" i="35"/>
  <c r="O698" i="35"/>
  <c r="P698" i="35"/>
  <c r="Q698" i="35"/>
  <c r="R698" i="35"/>
  <c r="S698" i="35"/>
  <c r="T698" i="35"/>
  <c r="U698" i="35"/>
  <c r="V698" i="35"/>
  <c r="W698" i="35"/>
  <c r="G699" i="35"/>
  <c r="H699" i="35"/>
  <c r="I699" i="35"/>
  <c r="J699" i="35"/>
  <c r="K699" i="35"/>
  <c r="L699" i="35"/>
  <c r="M699" i="35"/>
  <c r="O699" i="35"/>
  <c r="P699" i="35"/>
  <c r="Q699" i="35"/>
  <c r="R699" i="35"/>
  <c r="S699" i="35"/>
  <c r="T699" i="35"/>
  <c r="U699" i="35"/>
  <c r="V699" i="35"/>
  <c r="W699" i="35"/>
  <c r="G700" i="35"/>
  <c r="H700" i="35"/>
  <c r="I700" i="35"/>
  <c r="J700" i="35"/>
  <c r="K700" i="35"/>
  <c r="L700" i="35"/>
  <c r="M700" i="35"/>
  <c r="O700" i="35"/>
  <c r="P700" i="35"/>
  <c r="Q700" i="35"/>
  <c r="R700" i="35"/>
  <c r="S700" i="35"/>
  <c r="T700" i="35"/>
  <c r="U700" i="35"/>
  <c r="V700" i="35"/>
  <c r="W700" i="35"/>
  <c r="G701" i="35"/>
  <c r="H701" i="35"/>
  <c r="I701" i="35"/>
  <c r="J701" i="35"/>
  <c r="K701" i="35"/>
  <c r="L701" i="35"/>
  <c r="M701" i="35"/>
  <c r="O701" i="35"/>
  <c r="P701" i="35"/>
  <c r="Q701" i="35"/>
  <c r="R701" i="35"/>
  <c r="S701" i="35"/>
  <c r="T701" i="35"/>
  <c r="U701" i="35"/>
  <c r="V701" i="35"/>
  <c r="W701" i="35"/>
  <c r="G702" i="35"/>
  <c r="H702" i="35"/>
  <c r="I702" i="35"/>
  <c r="J702" i="35"/>
  <c r="K702" i="35"/>
  <c r="L702" i="35"/>
  <c r="M702" i="35"/>
  <c r="O702" i="35"/>
  <c r="P702" i="35"/>
  <c r="Q702" i="35"/>
  <c r="R702" i="35"/>
  <c r="S702" i="35"/>
  <c r="T702" i="35"/>
  <c r="U702" i="35"/>
  <c r="V702" i="35"/>
  <c r="W702" i="35"/>
  <c r="G703" i="35"/>
  <c r="H703" i="35"/>
  <c r="I703" i="35"/>
  <c r="J703" i="35"/>
  <c r="K703" i="35"/>
  <c r="L703" i="35"/>
  <c r="M703" i="35"/>
  <c r="O703" i="35"/>
  <c r="P703" i="35"/>
  <c r="Q703" i="35"/>
  <c r="R703" i="35"/>
  <c r="S703" i="35"/>
  <c r="T703" i="35"/>
  <c r="U703" i="35"/>
  <c r="V703" i="35"/>
  <c r="W703" i="35"/>
  <c r="G704" i="35"/>
  <c r="H704" i="35"/>
  <c r="I704" i="35"/>
  <c r="J704" i="35"/>
  <c r="K704" i="35"/>
  <c r="L704" i="35"/>
  <c r="M704" i="35"/>
  <c r="O704" i="35"/>
  <c r="P704" i="35"/>
  <c r="Q704" i="35"/>
  <c r="R704" i="35"/>
  <c r="S704" i="35"/>
  <c r="T704" i="35"/>
  <c r="U704" i="35"/>
  <c r="V704" i="35"/>
  <c r="W704" i="35"/>
  <c r="G705" i="35"/>
  <c r="H705" i="35"/>
  <c r="I705" i="35"/>
  <c r="J705" i="35"/>
  <c r="K705" i="35"/>
  <c r="L705" i="35"/>
  <c r="M705" i="35"/>
  <c r="O705" i="35"/>
  <c r="P705" i="35"/>
  <c r="Q705" i="35"/>
  <c r="R705" i="35"/>
  <c r="S705" i="35"/>
  <c r="T705" i="35"/>
  <c r="U705" i="35"/>
  <c r="V705" i="35"/>
  <c r="W705" i="35"/>
  <c r="G706" i="35"/>
  <c r="H706" i="35"/>
  <c r="I706" i="35"/>
  <c r="J706" i="35"/>
  <c r="K706" i="35"/>
  <c r="L706" i="35"/>
  <c r="M706" i="35"/>
  <c r="O706" i="35"/>
  <c r="P706" i="35"/>
  <c r="Q706" i="35"/>
  <c r="R706" i="35"/>
  <c r="S706" i="35"/>
  <c r="T706" i="35"/>
  <c r="U706" i="35"/>
  <c r="V706" i="35"/>
  <c r="W706" i="35"/>
  <c r="G707" i="35"/>
  <c r="H707" i="35"/>
  <c r="I707" i="35"/>
  <c r="J707" i="35"/>
  <c r="K707" i="35"/>
  <c r="L707" i="35"/>
  <c r="M707" i="35"/>
  <c r="O707" i="35"/>
  <c r="P707" i="35"/>
  <c r="Q707" i="35"/>
  <c r="R707" i="35"/>
  <c r="S707" i="35"/>
  <c r="T707" i="35"/>
  <c r="U707" i="35"/>
  <c r="V707" i="35"/>
  <c r="W707" i="35"/>
  <c r="G708" i="35"/>
  <c r="H708" i="35"/>
  <c r="I708" i="35"/>
  <c r="J708" i="35"/>
  <c r="K708" i="35"/>
  <c r="L708" i="35"/>
  <c r="M708" i="35"/>
  <c r="O708" i="35"/>
  <c r="P708" i="35"/>
  <c r="Q708" i="35"/>
  <c r="R708" i="35"/>
  <c r="S708" i="35"/>
  <c r="T708" i="35"/>
  <c r="U708" i="35"/>
  <c r="V708" i="35"/>
  <c r="W708" i="35"/>
  <c r="G709" i="35"/>
  <c r="H709" i="35"/>
  <c r="I709" i="35"/>
  <c r="J709" i="35"/>
  <c r="K709" i="35"/>
  <c r="L709" i="35"/>
  <c r="M709" i="35"/>
  <c r="O709" i="35"/>
  <c r="P709" i="35"/>
  <c r="Q709" i="35"/>
  <c r="R709" i="35"/>
  <c r="S709" i="35"/>
  <c r="T709" i="35"/>
  <c r="U709" i="35"/>
  <c r="V709" i="35"/>
  <c r="W709" i="35"/>
  <c r="G710" i="35"/>
  <c r="H710" i="35"/>
  <c r="I710" i="35"/>
  <c r="J710" i="35"/>
  <c r="K710" i="35"/>
  <c r="L710" i="35"/>
  <c r="M710" i="35"/>
  <c r="O710" i="35"/>
  <c r="P710" i="35"/>
  <c r="Q710" i="35"/>
  <c r="R710" i="35"/>
  <c r="S710" i="35"/>
  <c r="T710" i="35"/>
  <c r="U710" i="35"/>
  <c r="V710" i="35"/>
  <c r="W710" i="35"/>
  <c r="G711" i="35"/>
  <c r="H711" i="35"/>
  <c r="I711" i="35"/>
  <c r="J711" i="35"/>
  <c r="K711" i="35"/>
  <c r="L711" i="35"/>
  <c r="M711" i="35"/>
  <c r="O711" i="35"/>
  <c r="P711" i="35"/>
  <c r="Q711" i="35"/>
  <c r="R711" i="35"/>
  <c r="S711" i="35"/>
  <c r="T711" i="35"/>
  <c r="U711" i="35"/>
  <c r="V711" i="35"/>
  <c r="W711" i="35"/>
  <c r="G712" i="35"/>
  <c r="H712" i="35"/>
  <c r="I712" i="35"/>
  <c r="J712" i="35"/>
  <c r="K712" i="35"/>
  <c r="L712" i="35"/>
  <c r="M712" i="35"/>
  <c r="O712" i="35"/>
  <c r="P712" i="35"/>
  <c r="Q712" i="35"/>
  <c r="R712" i="35"/>
  <c r="S712" i="35"/>
  <c r="T712" i="35"/>
  <c r="U712" i="35"/>
  <c r="V712" i="35"/>
  <c r="W712" i="35"/>
  <c r="G713" i="35"/>
  <c r="H713" i="35"/>
  <c r="I713" i="35"/>
  <c r="J713" i="35"/>
  <c r="K713" i="35"/>
  <c r="L713" i="35"/>
  <c r="M713" i="35"/>
  <c r="O713" i="35"/>
  <c r="P713" i="35"/>
  <c r="Q713" i="35"/>
  <c r="R713" i="35"/>
  <c r="S713" i="35"/>
  <c r="T713" i="35"/>
  <c r="U713" i="35"/>
  <c r="V713" i="35"/>
  <c r="W713" i="35"/>
  <c r="G714" i="35"/>
  <c r="H714" i="35"/>
  <c r="I714" i="35"/>
  <c r="J714" i="35"/>
  <c r="K714" i="35"/>
  <c r="L714" i="35"/>
  <c r="M714" i="35"/>
  <c r="O714" i="35"/>
  <c r="P714" i="35"/>
  <c r="Q714" i="35"/>
  <c r="R714" i="35"/>
  <c r="S714" i="35"/>
  <c r="T714" i="35"/>
  <c r="U714" i="35"/>
  <c r="V714" i="35"/>
  <c r="W714" i="35"/>
  <c r="G715" i="35"/>
  <c r="H715" i="35"/>
  <c r="I715" i="35"/>
  <c r="J715" i="35"/>
  <c r="K715" i="35"/>
  <c r="L715" i="35"/>
  <c r="M715" i="35"/>
  <c r="O715" i="35"/>
  <c r="P715" i="35"/>
  <c r="Q715" i="35"/>
  <c r="R715" i="35"/>
  <c r="S715" i="35"/>
  <c r="T715" i="35"/>
  <c r="U715" i="35"/>
  <c r="V715" i="35"/>
  <c r="W715" i="35"/>
  <c r="G716" i="35"/>
  <c r="H716" i="35"/>
  <c r="I716" i="35"/>
  <c r="J716" i="35"/>
  <c r="K716" i="35"/>
  <c r="L716" i="35"/>
  <c r="M716" i="35"/>
  <c r="O716" i="35"/>
  <c r="P716" i="35"/>
  <c r="Q716" i="35"/>
  <c r="R716" i="35"/>
  <c r="S716" i="35"/>
  <c r="T716" i="35"/>
  <c r="U716" i="35"/>
  <c r="V716" i="35"/>
  <c r="W716" i="35"/>
  <c r="G717" i="35"/>
  <c r="H717" i="35"/>
  <c r="I717" i="35"/>
  <c r="J717" i="35"/>
  <c r="K717" i="35"/>
  <c r="L717" i="35"/>
  <c r="M717" i="35"/>
  <c r="O717" i="35"/>
  <c r="P717" i="35"/>
  <c r="Q717" i="35"/>
  <c r="R717" i="35"/>
  <c r="S717" i="35"/>
  <c r="T717" i="35"/>
  <c r="U717" i="35"/>
  <c r="V717" i="35"/>
  <c r="W717" i="35"/>
  <c r="G718" i="35"/>
  <c r="H718" i="35"/>
  <c r="I718" i="35"/>
  <c r="J718" i="35"/>
  <c r="K718" i="35"/>
  <c r="L718" i="35"/>
  <c r="M718" i="35"/>
  <c r="O718" i="35"/>
  <c r="P718" i="35"/>
  <c r="Q718" i="35"/>
  <c r="R718" i="35"/>
  <c r="S718" i="35"/>
  <c r="T718" i="35"/>
  <c r="U718" i="35"/>
  <c r="V718" i="35"/>
  <c r="W718" i="35"/>
  <c r="G719" i="35"/>
  <c r="H719" i="35"/>
  <c r="I719" i="35"/>
  <c r="J719" i="35"/>
  <c r="K719" i="35"/>
  <c r="L719" i="35"/>
  <c r="M719" i="35"/>
  <c r="O719" i="35"/>
  <c r="P719" i="35"/>
  <c r="Q719" i="35"/>
  <c r="R719" i="35"/>
  <c r="S719" i="35"/>
  <c r="T719" i="35"/>
  <c r="U719" i="35"/>
  <c r="V719" i="35"/>
  <c r="W719" i="35"/>
  <c r="G720" i="35"/>
  <c r="H720" i="35"/>
  <c r="I720" i="35"/>
  <c r="J720" i="35"/>
  <c r="K720" i="35"/>
  <c r="L720" i="35"/>
  <c r="M720" i="35"/>
  <c r="O720" i="35"/>
  <c r="P720" i="35"/>
  <c r="Q720" i="35"/>
  <c r="R720" i="35"/>
  <c r="S720" i="35"/>
  <c r="T720" i="35"/>
  <c r="U720" i="35"/>
  <c r="V720" i="35"/>
  <c r="W720" i="35"/>
  <c r="G721" i="35"/>
  <c r="H721" i="35"/>
  <c r="I721" i="35"/>
  <c r="J721" i="35"/>
  <c r="K721" i="35"/>
  <c r="L721" i="35"/>
  <c r="M721" i="35"/>
  <c r="O721" i="35"/>
  <c r="P721" i="35"/>
  <c r="Q721" i="35"/>
  <c r="R721" i="35"/>
  <c r="S721" i="35"/>
  <c r="T721" i="35"/>
  <c r="U721" i="35"/>
  <c r="V721" i="35"/>
  <c r="W721" i="35"/>
  <c r="G722" i="35"/>
  <c r="H722" i="35"/>
  <c r="I722" i="35"/>
  <c r="J722" i="35"/>
  <c r="K722" i="35"/>
  <c r="L722" i="35"/>
  <c r="M722" i="35"/>
  <c r="O722" i="35"/>
  <c r="P722" i="35"/>
  <c r="Q722" i="35"/>
  <c r="R722" i="35"/>
  <c r="S722" i="35"/>
  <c r="T722" i="35"/>
  <c r="U722" i="35"/>
  <c r="V722" i="35"/>
  <c r="W722" i="35"/>
  <c r="G723" i="35"/>
  <c r="H723" i="35"/>
  <c r="I723" i="35"/>
  <c r="J723" i="35"/>
  <c r="K723" i="35"/>
  <c r="L723" i="35"/>
  <c r="M723" i="35"/>
  <c r="O723" i="35"/>
  <c r="P723" i="35"/>
  <c r="Q723" i="35"/>
  <c r="R723" i="35"/>
  <c r="S723" i="35"/>
  <c r="T723" i="35"/>
  <c r="U723" i="35"/>
  <c r="V723" i="35"/>
  <c r="W723" i="35"/>
  <c r="G724" i="35"/>
  <c r="H724" i="35"/>
  <c r="I724" i="35"/>
  <c r="J724" i="35"/>
  <c r="K724" i="35"/>
  <c r="L724" i="35"/>
  <c r="M724" i="35"/>
  <c r="O724" i="35"/>
  <c r="P724" i="35"/>
  <c r="Q724" i="35"/>
  <c r="R724" i="35"/>
  <c r="S724" i="35"/>
  <c r="T724" i="35"/>
  <c r="U724" i="35"/>
  <c r="V724" i="35"/>
  <c r="W724" i="35"/>
  <c r="G725" i="35"/>
  <c r="H725" i="35"/>
  <c r="I725" i="35"/>
  <c r="J725" i="35"/>
  <c r="K725" i="35"/>
  <c r="L725" i="35"/>
  <c r="M725" i="35"/>
  <c r="O725" i="35"/>
  <c r="P725" i="35"/>
  <c r="Q725" i="35"/>
  <c r="R725" i="35"/>
  <c r="S725" i="35"/>
  <c r="T725" i="35"/>
  <c r="U725" i="35"/>
  <c r="V725" i="35"/>
  <c r="W725" i="35"/>
  <c r="G726" i="35"/>
  <c r="H726" i="35"/>
  <c r="I726" i="35"/>
  <c r="J726" i="35"/>
  <c r="K726" i="35"/>
  <c r="L726" i="35"/>
  <c r="M726" i="35"/>
  <c r="O726" i="35"/>
  <c r="P726" i="35"/>
  <c r="Q726" i="35"/>
  <c r="R726" i="35"/>
  <c r="S726" i="35"/>
  <c r="T726" i="35"/>
  <c r="U726" i="35"/>
  <c r="V726" i="35"/>
  <c r="W726" i="35"/>
  <c r="G727" i="35"/>
  <c r="H727" i="35"/>
  <c r="I727" i="35"/>
  <c r="J727" i="35"/>
  <c r="K727" i="35"/>
  <c r="L727" i="35"/>
  <c r="M727" i="35"/>
  <c r="O727" i="35"/>
  <c r="P727" i="35"/>
  <c r="Q727" i="35"/>
  <c r="R727" i="35"/>
  <c r="S727" i="35"/>
  <c r="T727" i="35"/>
  <c r="U727" i="35"/>
  <c r="V727" i="35"/>
  <c r="W727" i="35"/>
  <c r="G728" i="35"/>
  <c r="H728" i="35"/>
  <c r="I728" i="35"/>
  <c r="J728" i="35"/>
  <c r="K728" i="35"/>
  <c r="L728" i="35"/>
  <c r="M728" i="35"/>
  <c r="O728" i="35"/>
  <c r="P728" i="35"/>
  <c r="Q728" i="35"/>
  <c r="R728" i="35"/>
  <c r="S728" i="35"/>
  <c r="T728" i="35"/>
  <c r="U728" i="35"/>
  <c r="V728" i="35"/>
  <c r="W728" i="35"/>
  <c r="G729" i="35"/>
  <c r="H729" i="35"/>
  <c r="I729" i="35"/>
  <c r="J729" i="35"/>
  <c r="K729" i="35"/>
  <c r="L729" i="35"/>
  <c r="M729" i="35"/>
  <c r="O729" i="35"/>
  <c r="P729" i="35"/>
  <c r="Q729" i="35"/>
  <c r="R729" i="35"/>
  <c r="S729" i="35"/>
  <c r="T729" i="35"/>
  <c r="U729" i="35"/>
  <c r="V729" i="35"/>
  <c r="W729" i="35"/>
  <c r="G730" i="35"/>
  <c r="H730" i="35"/>
  <c r="I730" i="35"/>
  <c r="J730" i="35"/>
  <c r="K730" i="35"/>
  <c r="L730" i="35"/>
  <c r="M730" i="35"/>
  <c r="O730" i="35"/>
  <c r="P730" i="35"/>
  <c r="Q730" i="35"/>
  <c r="R730" i="35"/>
  <c r="S730" i="35"/>
  <c r="T730" i="35"/>
  <c r="U730" i="35"/>
  <c r="V730" i="35"/>
  <c r="W730" i="35"/>
  <c r="G731" i="35"/>
  <c r="H731" i="35"/>
  <c r="I731" i="35"/>
  <c r="J731" i="35"/>
  <c r="K731" i="35"/>
  <c r="L731" i="35"/>
  <c r="M731" i="35"/>
  <c r="O731" i="35"/>
  <c r="P731" i="35"/>
  <c r="Q731" i="35"/>
  <c r="R731" i="35"/>
  <c r="S731" i="35"/>
  <c r="T731" i="35"/>
  <c r="U731" i="35"/>
  <c r="V731" i="35"/>
  <c r="W731" i="35"/>
  <c r="G732" i="35"/>
  <c r="H732" i="35"/>
  <c r="I732" i="35"/>
  <c r="J732" i="35"/>
  <c r="K732" i="35"/>
  <c r="L732" i="35"/>
  <c r="M732" i="35"/>
  <c r="O732" i="35"/>
  <c r="P732" i="35"/>
  <c r="Q732" i="35"/>
  <c r="R732" i="35"/>
  <c r="S732" i="35"/>
  <c r="T732" i="35"/>
  <c r="U732" i="35"/>
  <c r="V732" i="35"/>
  <c r="W732" i="35"/>
  <c r="G733" i="35"/>
  <c r="H733" i="35"/>
  <c r="I733" i="35"/>
  <c r="J733" i="35"/>
  <c r="K733" i="35"/>
  <c r="L733" i="35"/>
  <c r="M733" i="35"/>
  <c r="O733" i="35"/>
  <c r="P733" i="35"/>
  <c r="Q733" i="35"/>
  <c r="R733" i="35"/>
  <c r="S733" i="35"/>
  <c r="T733" i="35"/>
  <c r="U733" i="35"/>
  <c r="V733" i="35"/>
  <c r="W733" i="35"/>
  <c r="G734" i="35"/>
  <c r="H734" i="35"/>
  <c r="I734" i="35"/>
  <c r="J734" i="35"/>
  <c r="K734" i="35"/>
  <c r="L734" i="35"/>
  <c r="M734" i="35"/>
  <c r="O734" i="35"/>
  <c r="P734" i="35"/>
  <c r="Q734" i="35"/>
  <c r="R734" i="35"/>
  <c r="S734" i="35"/>
  <c r="T734" i="35"/>
  <c r="U734" i="35"/>
  <c r="V734" i="35"/>
  <c r="W734" i="35"/>
  <c r="G735" i="35"/>
  <c r="H735" i="35"/>
  <c r="I735" i="35"/>
  <c r="J735" i="35"/>
  <c r="K735" i="35"/>
  <c r="L735" i="35"/>
  <c r="M735" i="35"/>
  <c r="O735" i="35"/>
  <c r="P735" i="35"/>
  <c r="Q735" i="35"/>
  <c r="R735" i="35"/>
  <c r="S735" i="35"/>
  <c r="T735" i="35"/>
  <c r="U735" i="35"/>
  <c r="V735" i="35"/>
  <c r="W735" i="35"/>
  <c r="G736" i="35"/>
  <c r="H736" i="35"/>
  <c r="I736" i="35"/>
  <c r="J736" i="35"/>
  <c r="K736" i="35"/>
  <c r="L736" i="35"/>
  <c r="M736" i="35"/>
  <c r="O736" i="35"/>
  <c r="P736" i="35"/>
  <c r="Q736" i="35"/>
  <c r="R736" i="35"/>
  <c r="S736" i="35"/>
  <c r="T736" i="35"/>
  <c r="U736" i="35"/>
  <c r="V736" i="35"/>
  <c r="W736" i="35"/>
  <c r="G737" i="35"/>
  <c r="H737" i="35"/>
  <c r="I737" i="35"/>
  <c r="J737" i="35"/>
  <c r="K737" i="35"/>
  <c r="L737" i="35"/>
  <c r="M737" i="35"/>
  <c r="O737" i="35"/>
  <c r="P737" i="35"/>
  <c r="Q737" i="35"/>
  <c r="R737" i="35"/>
  <c r="S737" i="35"/>
  <c r="T737" i="35"/>
  <c r="U737" i="35"/>
  <c r="V737" i="35"/>
  <c r="W737" i="35"/>
  <c r="G738" i="35"/>
  <c r="H738" i="35"/>
  <c r="I738" i="35"/>
  <c r="J738" i="35"/>
  <c r="K738" i="35"/>
  <c r="L738" i="35"/>
  <c r="M738" i="35"/>
  <c r="O738" i="35"/>
  <c r="P738" i="35"/>
  <c r="Q738" i="35"/>
  <c r="R738" i="35"/>
  <c r="S738" i="35"/>
  <c r="T738" i="35"/>
  <c r="U738" i="35"/>
  <c r="V738" i="35"/>
  <c r="W738" i="35"/>
  <c r="G739" i="35"/>
  <c r="H739" i="35"/>
  <c r="I739" i="35"/>
  <c r="J739" i="35"/>
  <c r="K739" i="35"/>
  <c r="L739" i="35"/>
  <c r="M739" i="35"/>
  <c r="O739" i="35"/>
  <c r="P739" i="35"/>
  <c r="Q739" i="35"/>
  <c r="R739" i="35"/>
  <c r="S739" i="35"/>
  <c r="T739" i="35"/>
  <c r="U739" i="35"/>
  <c r="V739" i="35"/>
  <c r="W739" i="35"/>
  <c r="G740" i="35"/>
  <c r="H740" i="35"/>
  <c r="I740" i="35"/>
  <c r="J740" i="35"/>
  <c r="K740" i="35"/>
  <c r="L740" i="35"/>
  <c r="M740" i="35"/>
  <c r="O740" i="35"/>
  <c r="P740" i="35"/>
  <c r="Q740" i="35"/>
  <c r="R740" i="35"/>
  <c r="S740" i="35"/>
  <c r="T740" i="35"/>
  <c r="U740" i="35"/>
  <c r="V740" i="35"/>
  <c r="W740" i="35"/>
  <c r="G741" i="35"/>
  <c r="H741" i="35"/>
  <c r="I741" i="35"/>
  <c r="J741" i="35"/>
  <c r="K741" i="35"/>
  <c r="L741" i="35"/>
  <c r="M741" i="35"/>
  <c r="O741" i="35"/>
  <c r="P741" i="35"/>
  <c r="Q741" i="35"/>
  <c r="R741" i="35"/>
  <c r="S741" i="35"/>
  <c r="T741" i="35"/>
  <c r="U741" i="35"/>
  <c r="V741" i="35"/>
  <c r="W741" i="35"/>
  <c r="G742" i="35"/>
  <c r="H742" i="35"/>
  <c r="I742" i="35"/>
  <c r="J742" i="35"/>
  <c r="K742" i="35"/>
  <c r="L742" i="35"/>
  <c r="M742" i="35"/>
  <c r="O742" i="35"/>
  <c r="P742" i="35"/>
  <c r="Q742" i="35"/>
  <c r="R742" i="35"/>
  <c r="S742" i="35"/>
  <c r="T742" i="35"/>
  <c r="U742" i="35"/>
  <c r="V742" i="35"/>
  <c r="W742" i="35"/>
  <c r="G743" i="35"/>
  <c r="H743" i="35"/>
  <c r="I743" i="35"/>
  <c r="J743" i="35"/>
  <c r="K743" i="35"/>
  <c r="L743" i="35"/>
  <c r="M743" i="35"/>
  <c r="O743" i="35"/>
  <c r="P743" i="35"/>
  <c r="Q743" i="35"/>
  <c r="R743" i="35"/>
  <c r="S743" i="35"/>
  <c r="T743" i="35"/>
  <c r="U743" i="35"/>
  <c r="V743" i="35"/>
  <c r="W743" i="35"/>
  <c r="G744" i="35"/>
  <c r="H744" i="35"/>
  <c r="I744" i="35"/>
  <c r="J744" i="35"/>
  <c r="K744" i="35"/>
  <c r="L744" i="35"/>
  <c r="M744" i="35"/>
  <c r="O744" i="35"/>
  <c r="P744" i="35"/>
  <c r="Q744" i="35"/>
  <c r="R744" i="35"/>
  <c r="S744" i="35"/>
  <c r="T744" i="35"/>
  <c r="U744" i="35"/>
  <c r="V744" i="35"/>
  <c r="W744" i="35"/>
  <c r="G745" i="35"/>
  <c r="H745" i="35"/>
  <c r="I745" i="35"/>
  <c r="J745" i="35"/>
  <c r="K745" i="35"/>
  <c r="L745" i="35"/>
  <c r="M745" i="35"/>
  <c r="O745" i="35"/>
  <c r="P745" i="35"/>
  <c r="Q745" i="35"/>
  <c r="R745" i="35"/>
  <c r="S745" i="35"/>
  <c r="T745" i="35"/>
  <c r="U745" i="35"/>
  <c r="V745" i="35"/>
  <c r="W745" i="35"/>
  <c r="G746" i="35"/>
  <c r="H746" i="35"/>
  <c r="I746" i="35"/>
  <c r="J746" i="35"/>
  <c r="K746" i="35"/>
  <c r="L746" i="35"/>
  <c r="M746" i="35"/>
  <c r="O746" i="35"/>
  <c r="P746" i="35"/>
  <c r="Q746" i="35"/>
  <c r="R746" i="35"/>
  <c r="S746" i="35"/>
  <c r="T746" i="35"/>
  <c r="U746" i="35"/>
  <c r="V746" i="35"/>
  <c r="W746" i="35"/>
  <c r="G747" i="35"/>
  <c r="H747" i="35"/>
  <c r="I747" i="35"/>
  <c r="J747" i="35"/>
  <c r="K747" i="35"/>
  <c r="L747" i="35"/>
  <c r="M747" i="35"/>
  <c r="O747" i="35"/>
  <c r="P747" i="35"/>
  <c r="Q747" i="35"/>
  <c r="R747" i="35"/>
  <c r="S747" i="35"/>
  <c r="T747" i="35"/>
  <c r="U747" i="35"/>
  <c r="V747" i="35"/>
  <c r="W747" i="35"/>
  <c r="G748" i="35"/>
  <c r="H748" i="35"/>
  <c r="I748" i="35"/>
  <c r="J748" i="35"/>
  <c r="K748" i="35"/>
  <c r="L748" i="35"/>
  <c r="M748" i="35"/>
  <c r="O748" i="35"/>
  <c r="P748" i="35"/>
  <c r="Q748" i="35"/>
  <c r="R748" i="35"/>
  <c r="S748" i="35"/>
  <c r="T748" i="35"/>
  <c r="U748" i="35"/>
  <c r="V748" i="35"/>
  <c r="W748" i="35"/>
  <c r="G749" i="35"/>
  <c r="H749" i="35"/>
  <c r="I749" i="35"/>
  <c r="J749" i="35"/>
  <c r="K749" i="35"/>
  <c r="L749" i="35"/>
  <c r="M749" i="35"/>
  <c r="O749" i="35"/>
  <c r="P749" i="35"/>
  <c r="Q749" i="35"/>
  <c r="R749" i="35"/>
  <c r="S749" i="35"/>
  <c r="T749" i="35"/>
  <c r="U749" i="35"/>
  <c r="V749" i="35"/>
  <c r="W749" i="35"/>
  <c r="G750" i="35"/>
  <c r="H750" i="35"/>
  <c r="I750" i="35"/>
  <c r="J750" i="35"/>
  <c r="K750" i="35"/>
  <c r="L750" i="35"/>
  <c r="M750" i="35"/>
  <c r="O750" i="35"/>
  <c r="P750" i="35"/>
  <c r="Q750" i="35"/>
  <c r="R750" i="35"/>
  <c r="S750" i="35"/>
  <c r="T750" i="35"/>
  <c r="U750" i="35"/>
  <c r="V750" i="35"/>
  <c r="W750" i="35"/>
  <c r="G751" i="35"/>
  <c r="H751" i="35"/>
  <c r="I751" i="35"/>
  <c r="J751" i="35"/>
  <c r="K751" i="35"/>
  <c r="L751" i="35"/>
  <c r="M751" i="35"/>
  <c r="O751" i="35"/>
  <c r="P751" i="35"/>
  <c r="Q751" i="35"/>
  <c r="R751" i="35"/>
  <c r="S751" i="35"/>
  <c r="T751" i="35"/>
  <c r="U751" i="35"/>
  <c r="V751" i="35"/>
  <c r="W751" i="35"/>
  <c r="G752" i="35"/>
  <c r="H752" i="35"/>
  <c r="I752" i="35"/>
  <c r="J752" i="35"/>
  <c r="K752" i="35"/>
  <c r="L752" i="35"/>
  <c r="M752" i="35"/>
  <c r="O752" i="35"/>
  <c r="P752" i="35"/>
  <c r="Q752" i="35"/>
  <c r="R752" i="35"/>
  <c r="S752" i="35"/>
  <c r="T752" i="35"/>
  <c r="U752" i="35"/>
  <c r="V752" i="35"/>
  <c r="W752" i="35"/>
  <c r="G753" i="35"/>
  <c r="H753" i="35"/>
  <c r="I753" i="35"/>
  <c r="J753" i="35"/>
  <c r="K753" i="35"/>
  <c r="L753" i="35"/>
  <c r="M753" i="35"/>
  <c r="O753" i="35"/>
  <c r="P753" i="35"/>
  <c r="Q753" i="35"/>
  <c r="R753" i="35"/>
  <c r="S753" i="35"/>
  <c r="T753" i="35"/>
  <c r="U753" i="35"/>
  <c r="V753" i="35"/>
  <c r="W753" i="35"/>
  <c r="G754" i="35"/>
  <c r="H754" i="35"/>
  <c r="I754" i="35"/>
  <c r="J754" i="35"/>
  <c r="K754" i="35"/>
  <c r="L754" i="35"/>
  <c r="M754" i="35"/>
  <c r="O754" i="35"/>
  <c r="P754" i="35"/>
  <c r="Q754" i="35"/>
  <c r="R754" i="35"/>
  <c r="S754" i="35"/>
  <c r="T754" i="35"/>
  <c r="U754" i="35"/>
  <c r="V754" i="35"/>
  <c r="W754" i="35"/>
  <c r="G755" i="35"/>
  <c r="H755" i="35"/>
  <c r="I755" i="35"/>
  <c r="J755" i="35"/>
  <c r="K755" i="35"/>
  <c r="L755" i="35"/>
  <c r="M755" i="35"/>
  <c r="O755" i="35"/>
  <c r="P755" i="35"/>
  <c r="Q755" i="35"/>
  <c r="R755" i="35"/>
  <c r="S755" i="35"/>
  <c r="T755" i="35"/>
  <c r="U755" i="35"/>
  <c r="V755" i="35"/>
  <c r="W755" i="35"/>
  <c r="G756" i="35"/>
  <c r="H756" i="35"/>
  <c r="I756" i="35"/>
  <c r="J756" i="35"/>
  <c r="K756" i="35"/>
  <c r="L756" i="35"/>
  <c r="M756" i="35"/>
  <c r="O756" i="35"/>
  <c r="P756" i="35"/>
  <c r="Q756" i="35"/>
  <c r="R756" i="35"/>
  <c r="S756" i="35"/>
  <c r="T756" i="35"/>
  <c r="U756" i="35"/>
  <c r="V756" i="35"/>
  <c r="W756" i="35"/>
  <c r="G757" i="35"/>
  <c r="H757" i="35"/>
  <c r="I757" i="35"/>
  <c r="J757" i="35"/>
  <c r="K757" i="35"/>
  <c r="L757" i="35"/>
  <c r="M757" i="35"/>
  <c r="O757" i="35"/>
  <c r="P757" i="35"/>
  <c r="Q757" i="35"/>
  <c r="R757" i="35"/>
  <c r="S757" i="35"/>
  <c r="T757" i="35"/>
  <c r="U757" i="35"/>
  <c r="V757" i="35"/>
  <c r="W757" i="35"/>
  <c r="G758" i="35"/>
  <c r="H758" i="35"/>
  <c r="I758" i="35"/>
  <c r="J758" i="35"/>
  <c r="K758" i="35"/>
  <c r="L758" i="35"/>
  <c r="M758" i="35"/>
  <c r="O758" i="35"/>
  <c r="P758" i="35"/>
  <c r="Q758" i="35"/>
  <c r="R758" i="35"/>
  <c r="S758" i="35"/>
  <c r="T758" i="35"/>
  <c r="U758" i="35"/>
  <c r="V758" i="35"/>
  <c r="W758" i="35"/>
  <c r="G759" i="35"/>
  <c r="H759" i="35"/>
  <c r="I759" i="35"/>
  <c r="J759" i="35"/>
  <c r="K759" i="35"/>
  <c r="L759" i="35"/>
  <c r="M759" i="35"/>
  <c r="O759" i="35"/>
  <c r="P759" i="35"/>
  <c r="Q759" i="35"/>
  <c r="R759" i="35"/>
  <c r="S759" i="35"/>
  <c r="T759" i="35"/>
  <c r="U759" i="35"/>
  <c r="V759" i="35"/>
  <c r="W759" i="35"/>
  <c r="G760" i="35"/>
  <c r="H760" i="35"/>
  <c r="I760" i="35"/>
  <c r="J760" i="35"/>
  <c r="K760" i="35"/>
  <c r="L760" i="35"/>
  <c r="M760" i="35"/>
  <c r="O760" i="35"/>
  <c r="P760" i="35"/>
  <c r="Q760" i="35"/>
  <c r="R760" i="35"/>
  <c r="S760" i="35"/>
  <c r="T760" i="35"/>
  <c r="U760" i="35"/>
  <c r="V760" i="35"/>
  <c r="W760" i="35"/>
  <c r="G761" i="35"/>
  <c r="H761" i="35"/>
  <c r="I761" i="35"/>
  <c r="J761" i="35"/>
  <c r="K761" i="35"/>
  <c r="L761" i="35"/>
  <c r="M761" i="35"/>
  <c r="O761" i="35"/>
  <c r="P761" i="35"/>
  <c r="Q761" i="35"/>
  <c r="R761" i="35"/>
  <c r="S761" i="35"/>
  <c r="T761" i="35"/>
  <c r="U761" i="35"/>
  <c r="V761" i="35"/>
  <c r="W761" i="35"/>
  <c r="G762" i="35"/>
  <c r="H762" i="35"/>
  <c r="I762" i="35"/>
  <c r="J762" i="35"/>
  <c r="K762" i="35"/>
  <c r="L762" i="35"/>
  <c r="M762" i="35"/>
  <c r="O762" i="35"/>
  <c r="P762" i="35"/>
  <c r="Q762" i="35"/>
  <c r="R762" i="35"/>
  <c r="S762" i="35"/>
  <c r="T762" i="35"/>
  <c r="U762" i="35"/>
  <c r="V762" i="35"/>
  <c r="W762" i="35"/>
  <c r="G763" i="35"/>
  <c r="H763" i="35"/>
  <c r="I763" i="35"/>
  <c r="J763" i="35"/>
  <c r="K763" i="35"/>
  <c r="L763" i="35"/>
  <c r="M763" i="35"/>
  <c r="O763" i="35"/>
  <c r="P763" i="35"/>
  <c r="Q763" i="35"/>
  <c r="R763" i="35"/>
  <c r="S763" i="35"/>
  <c r="T763" i="35"/>
  <c r="U763" i="35"/>
  <c r="V763" i="35"/>
  <c r="W763" i="35"/>
  <c r="G764" i="35"/>
  <c r="H764" i="35"/>
  <c r="I764" i="35"/>
  <c r="J764" i="35"/>
  <c r="K764" i="35"/>
  <c r="L764" i="35"/>
  <c r="M764" i="35"/>
  <c r="O764" i="35"/>
  <c r="P764" i="35"/>
  <c r="Q764" i="35"/>
  <c r="R764" i="35"/>
  <c r="S764" i="35"/>
  <c r="T764" i="35"/>
  <c r="U764" i="35"/>
  <c r="V764" i="35"/>
  <c r="W764" i="35"/>
  <c r="G765" i="35"/>
  <c r="H765" i="35"/>
  <c r="I765" i="35"/>
  <c r="J765" i="35"/>
  <c r="K765" i="35"/>
  <c r="L765" i="35"/>
  <c r="M765" i="35"/>
  <c r="O765" i="35"/>
  <c r="P765" i="35"/>
  <c r="Q765" i="35"/>
  <c r="R765" i="35"/>
  <c r="S765" i="35"/>
  <c r="T765" i="35"/>
  <c r="U765" i="35"/>
  <c r="V765" i="35"/>
  <c r="W765" i="35"/>
  <c r="G766" i="35"/>
  <c r="H766" i="35"/>
  <c r="I766" i="35"/>
  <c r="J766" i="35"/>
  <c r="K766" i="35"/>
  <c r="L766" i="35"/>
  <c r="M766" i="35"/>
  <c r="O766" i="35"/>
  <c r="P766" i="35"/>
  <c r="Q766" i="35"/>
  <c r="R766" i="35"/>
  <c r="S766" i="35"/>
  <c r="T766" i="35"/>
  <c r="U766" i="35"/>
  <c r="V766" i="35"/>
  <c r="W766" i="35"/>
  <c r="G767" i="35"/>
  <c r="H767" i="35"/>
  <c r="I767" i="35"/>
  <c r="J767" i="35"/>
  <c r="K767" i="35"/>
  <c r="L767" i="35"/>
  <c r="M767" i="35"/>
  <c r="O767" i="35"/>
  <c r="P767" i="35"/>
  <c r="Q767" i="35"/>
  <c r="R767" i="35"/>
  <c r="S767" i="35"/>
  <c r="T767" i="35"/>
  <c r="U767" i="35"/>
  <c r="V767" i="35"/>
  <c r="W767" i="35"/>
  <c r="G768" i="35"/>
  <c r="H768" i="35"/>
  <c r="I768" i="35"/>
  <c r="J768" i="35"/>
  <c r="K768" i="35"/>
  <c r="L768" i="35"/>
  <c r="M768" i="35"/>
  <c r="O768" i="35"/>
  <c r="P768" i="35"/>
  <c r="Q768" i="35"/>
  <c r="R768" i="35"/>
  <c r="S768" i="35"/>
  <c r="T768" i="35"/>
  <c r="U768" i="35"/>
  <c r="V768" i="35"/>
  <c r="W768" i="35"/>
  <c r="G769" i="35"/>
  <c r="H769" i="35"/>
  <c r="I769" i="35"/>
  <c r="J769" i="35"/>
  <c r="K769" i="35"/>
  <c r="L769" i="35"/>
  <c r="M769" i="35"/>
  <c r="O769" i="35"/>
  <c r="P769" i="35"/>
  <c r="Q769" i="35"/>
  <c r="R769" i="35"/>
  <c r="S769" i="35"/>
  <c r="T769" i="35"/>
  <c r="U769" i="35"/>
  <c r="V769" i="35"/>
  <c r="W769" i="35"/>
  <c r="G770" i="35"/>
  <c r="H770" i="35"/>
  <c r="I770" i="35"/>
  <c r="J770" i="35"/>
  <c r="K770" i="35"/>
  <c r="L770" i="35"/>
  <c r="M770" i="35"/>
  <c r="O770" i="35"/>
  <c r="P770" i="35"/>
  <c r="Q770" i="35"/>
  <c r="R770" i="35"/>
  <c r="S770" i="35"/>
  <c r="T770" i="35"/>
  <c r="U770" i="35"/>
  <c r="V770" i="35"/>
  <c r="W770" i="35"/>
  <c r="G771" i="35"/>
  <c r="H771" i="35"/>
  <c r="I771" i="35"/>
  <c r="J771" i="35"/>
  <c r="K771" i="35"/>
  <c r="L771" i="35"/>
  <c r="M771" i="35"/>
  <c r="O771" i="35"/>
  <c r="P771" i="35"/>
  <c r="Q771" i="35"/>
  <c r="R771" i="35"/>
  <c r="S771" i="35"/>
  <c r="T771" i="35"/>
  <c r="U771" i="35"/>
  <c r="V771" i="35"/>
  <c r="W771" i="35"/>
  <c r="G772" i="35"/>
  <c r="H772" i="35"/>
  <c r="I772" i="35"/>
  <c r="J772" i="35"/>
  <c r="K772" i="35"/>
  <c r="L772" i="35"/>
  <c r="M772" i="35"/>
  <c r="O772" i="35"/>
  <c r="P772" i="35"/>
  <c r="Q772" i="35"/>
  <c r="R772" i="35"/>
  <c r="S772" i="35"/>
  <c r="T772" i="35"/>
  <c r="U772" i="35"/>
  <c r="V772" i="35"/>
  <c r="W772" i="35"/>
  <c r="G773" i="35"/>
  <c r="H773" i="35"/>
  <c r="I773" i="35"/>
  <c r="J773" i="35"/>
  <c r="K773" i="35"/>
  <c r="L773" i="35"/>
  <c r="M773" i="35"/>
  <c r="O773" i="35"/>
  <c r="P773" i="35"/>
  <c r="Q773" i="35"/>
  <c r="R773" i="35"/>
  <c r="S773" i="35"/>
  <c r="T773" i="35"/>
  <c r="U773" i="35"/>
  <c r="V773" i="35"/>
  <c r="W773" i="35"/>
  <c r="G774" i="35"/>
  <c r="H774" i="35"/>
  <c r="I774" i="35"/>
  <c r="J774" i="35"/>
  <c r="K774" i="35"/>
  <c r="L774" i="35"/>
  <c r="M774" i="35"/>
  <c r="O774" i="35"/>
  <c r="P774" i="35"/>
  <c r="Q774" i="35"/>
  <c r="R774" i="35"/>
  <c r="S774" i="35"/>
  <c r="T774" i="35"/>
  <c r="U774" i="35"/>
  <c r="V774" i="35"/>
  <c r="W774" i="35"/>
  <c r="G775" i="35"/>
  <c r="H775" i="35"/>
  <c r="I775" i="35"/>
  <c r="J775" i="35"/>
  <c r="K775" i="35"/>
  <c r="L775" i="35"/>
  <c r="M775" i="35"/>
  <c r="O775" i="35"/>
  <c r="P775" i="35"/>
  <c r="Q775" i="35"/>
  <c r="R775" i="35"/>
  <c r="S775" i="35"/>
  <c r="T775" i="35"/>
  <c r="U775" i="35"/>
  <c r="V775" i="35"/>
  <c r="W775" i="35"/>
  <c r="G776" i="35"/>
  <c r="H776" i="35"/>
  <c r="I776" i="35"/>
  <c r="J776" i="35"/>
  <c r="K776" i="35"/>
  <c r="L776" i="35"/>
  <c r="M776" i="35"/>
  <c r="O776" i="35"/>
  <c r="P776" i="35"/>
  <c r="Q776" i="35"/>
  <c r="R776" i="35"/>
  <c r="S776" i="35"/>
  <c r="T776" i="35"/>
  <c r="U776" i="35"/>
  <c r="V776" i="35"/>
  <c r="W776" i="35"/>
  <c r="G777" i="35"/>
  <c r="H777" i="35"/>
  <c r="I777" i="35"/>
  <c r="J777" i="35"/>
  <c r="K777" i="35"/>
  <c r="L777" i="35"/>
  <c r="M777" i="35"/>
  <c r="O777" i="35"/>
  <c r="P777" i="35"/>
  <c r="Q777" i="35"/>
  <c r="R777" i="35"/>
  <c r="S777" i="35"/>
  <c r="T777" i="35"/>
  <c r="U777" i="35"/>
  <c r="V777" i="35"/>
  <c r="W777" i="35"/>
  <c r="G778" i="35"/>
  <c r="H778" i="35"/>
  <c r="I778" i="35"/>
  <c r="J778" i="35"/>
  <c r="K778" i="35"/>
  <c r="L778" i="35"/>
  <c r="M778" i="35"/>
  <c r="O778" i="35"/>
  <c r="P778" i="35"/>
  <c r="Q778" i="35"/>
  <c r="R778" i="35"/>
  <c r="S778" i="35"/>
  <c r="T778" i="35"/>
  <c r="U778" i="35"/>
  <c r="V778" i="35"/>
  <c r="W778" i="35"/>
  <c r="G779" i="35"/>
  <c r="H779" i="35"/>
  <c r="I779" i="35"/>
  <c r="J779" i="35"/>
  <c r="K779" i="35"/>
  <c r="L779" i="35"/>
  <c r="M779" i="35"/>
  <c r="O779" i="35"/>
  <c r="P779" i="35"/>
  <c r="Q779" i="35"/>
  <c r="R779" i="35"/>
  <c r="S779" i="35"/>
  <c r="T779" i="35"/>
  <c r="U779" i="35"/>
  <c r="V779" i="35"/>
  <c r="W779" i="35"/>
  <c r="G780" i="35"/>
  <c r="H780" i="35"/>
  <c r="I780" i="35"/>
  <c r="J780" i="35"/>
  <c r="K780" i="35"/>
  <c r="L780" i="35"/>
  <c r="M780" i="35"/>
  <c r="O780" i="35"/>
  <c r="P780" i="35"/>
  <c r="Q780" i="35"/>
  <c r="R780" i="35"/>
  <c r="S780" i="35"/>
  <c r="T780" i="35"/>
  <c r="U780" i="35"/>
  <c r="V780" i="35"/>
  <c r="W780" i="35"/>
  <c r="G781" i="35"/>
  <c r="H781" i="35"/>
  <c r="I781" i="35"/>
  <c r="J781" i="35"/>
  <c r="K781" i="35"/>
  <c r="L781" i="35"/>
  <c r="M781" i="35"/>
  <c r="O781" i="35"/>
  <c r="P781" i="35"/>
  <c r="Q781" i="35"/>
  <c r="R781" i="35"/>
  <c r="S781" i="35"/>
  <c r="T781" i="35"/>
  <c r="U781" i="35"/>
  <c r="V781" i="35"/>
  <c r="W781" i="35"/>
  <c r="G782" i="35"/>
  <c r="H782" i="35"/>
  <c r="I782" i="35"/>
  <c r="J782" i="35"/>
  <c r="K782" i="35"/>
  <c r="L782" i="35"/>
  <c r="M782" i="35"/>
  <c r="O782" i="35"/>
  <c r="P782" i="35"/>
  <c r="Q782" i="35"/>
  <c r="R782" i="35"/>
  <c r="S782" i="35"/>
  <c r="T782" i="35"/>
  <c r="U782" i="35"/>
  <c r="V782" i="35"/>
  <c r="W782" i="35"/>
  <c r="G783" i="35"/>
  <c r="H783" i="35"/>
  <c r="I783" i="35"/>
  <c r="J783" i="35"/>
  <c r="K783" i="35"/>
  <c r="L783" i="35"/>
  <c r="M783" i="35"/>
  <c r="O783" i="35"/>
  <c r="P783" i="35"/>
  <c r="Q783" i="35"/>
  <c r="R783" i="35"/>
  <c r="S783" i="35"/>
  <c r="T783" i="35"/>
  <c r="U783" i="35"/>
  <c r="V783" i="35"/>
  <c r="W783" i="35"/>
  <c r="G784" i="35"/>
  <c r="H784" i="35"/>
  <c r="I784" i="35"/>
  <c r="J784" i="35"/>
  <c r="K784" i="35"/>
  <c r="L784" i="35"/>
  <c r="M784" i="35"/>
  <c r="O784" i="35"/>
  <c r="P784" i="35"/>
  <c r="Q784" i="35"/>
  <c r="R784" i="35"/>
  <c r="S784" i="35"/>
  <c r="T784" i="35"/>
  <c r="U784" i="35"/>
  <c r="V784" i="35"/>
  <c r="W784" i="35"/>
  <c r="G785" i="35"/>
  <c r="H785" i="35"/>
  <c r="I785" i="35"/>
  <c r="J785" i="35"/>
  <c r="K785" i="35"/>
  <c r="L785" i="35"/>
  <c r="M785" i="35"/>
  <c r="O785" i="35"/>
  <c r="P785" i="35"/>
  <c r="Q785" i="35"/>
  <c r="R785" i="35"/>
  <c r="S785" i="35"/>
  <c r="T785" i="35"/>
  <c r="U785" i="35"/>
  <c r="V785" i="35"/>
  <c r="W785" i="35"/>
  <c r="G786" i="35"/>
  <c r="H786" i="35"/>
  <c r="I786" i="35"/>
  <c r="J786" i="35"/>
  <c r="K786" i="35"/>
  <c r="L786" i="35"/>
  <c r="M786" i="35"/>
  <c r="O786" i="35"/>
  <c r="P786" i="35"/>
  <c r="Q786" i="35"/>
  <c r="R786" i="35"/>
  <c r="S786" i="35"/>
  <c r="T786" i="35"/>
  <c r="U786" i="35"/>
  <c r="V786" i="35"/>
  <c r="W786" i="35"/>
  <c r="G787" i="35"/>
  <c r="H787" i="35"/>
  <c r="I787" i="35"/>
  <c r="J787" i="35"/>
  <c r="K787" i="35"/>
  <c r="L787" i="35"/>
  <c r="M787" i="35"/>
  <c r="O787" i="35"/>
  <c r="P787" i="35"/>
  <c r="Q787" i="35"/>
  <c r="R787" i="35"/>
  <c r="S787" i="35"/>
  <c r="T787" i="35"/>
  <c r="U787" i="35"/>
  <c r="V787" i="35"/>
  <c r="W787" i="35"/>
  <c r="G788" i="35"/>
  <c r="H788" i="35"/>
  <c r="I788" i="35"/>
  <c r="J788" i="35"/>
  <c r="K788" i="35"/>
  <c r="L788" i="35"/>
  <c r="M788" i="35"/>
  <c r="O788" i="35"/>
  <c r="P788" i="35"/>
  <c r="Q788" i="35"/>
  <c r="R788" i="35"/>
  <c r="S788" i="35"/>
  <c r="T788" i="35"/>
  <c r="U788" i="35"/>
  <c r="V788" i="35"/>
  <c r="W788" i="35"/>
  <c r="G789" i="35"/>
  <c r="H789" i="35"/>
  <c r="I789" i="35"/>
  <c r="J789" i="35"/>
  <c r="K789" i="35"/>
  <c r="L789" i="35"/>
  <c r="M789" i="35"/>
  <c r="O789" i="35"/>
  <c r="P789" i="35"/>
  <c r="Q789" i="35"/>
  <c r="R789" i="35"/>
  <c r="S789" i="35"/>
  <c r="T789" i="35"/>
  <c r="U789" i="35"/>
  <c r="V789" i="35"/>
  <c r="W789" i="35"/>
  <c r="G790" i="35"/>
  <c r="H790" i="35"/>
  <c r="I790" i="35"/>
  <c r="J790" i="35"/>
  <c r="K790" i="35"/>
  <c r="L790" i="35"/>
  <c r="M790" i="35"/>
  <c r="O790" i="35"/>
  <c r="P790" i="35"/>
  <c r="Q790" i="35"/>
  <c r="R790" i="35"/>
  <c r="S790" i="35"/>
  <c r="T790" i="35"/>
  <c r="U790" i="35"/>
  <c r="V790" i="35"/>
  <c r="W790" i="35"/>
  <c r="G791" i="35"/>
  <c r="H791" i="35"/>
  <c r="I791" i="35"/>
  <c r="J791" i="35"/>
  <c r="K791" i="35"/>
  <c r="L791" i="35"/>
  <c r="M791" i="35"/>
  <c r="O791" i="35"/>
  <c r="P791" i="35"/>
  <c r="Q791" i="35"/>
  <c r="R791" i="35"/>
  <c r="S791" i="35"/>
  <c r="T791" i="35"/>
  <c r="U791" i="35"/>
  <c r="V791" i="35"/>
  <c r="W791" i="35"/>
  <c r="G792" i="35"/>
  <c r="H792" i="35"/>
  <c r="I792" i="35"/>
  <c r="J792" i="35"/>
  <c r="K792" i="35"/>
  <c r="L792" i="35"/>
  <c r="M792" i="35"/>
  <c r="O792" i="35"/>
  <c r="P792" i="35"/>
  <c r="Q792" i="35"/>
  <c r="R792" i="35"/>
  <c r="S792" i="35"/>
  <c r="T792" i="35"/>
  <c r="U792" i="35"/>
  <c r="V792" i="35"/>
  <c r="W792" i="35"/>
  <c r="G793" i="35"/>
  <c r="H793" i="35"/>
  <c r="I793" i="35"/>
  <c r="J793" i="35"/>
  <c r="K793" i="35"/>
  <c r="L793" i="35"/>
  <c r="M793" i="35"/>
  <c r="O793" i="35"/>
  <c r="P793" i="35"/>
  <c r="Q793" i="35"/>
  <c r="R793" i="35"/>
  <c r="S793" i="35"/>
  <c r="T793" i="35"/>
  <c r="U793" i="35"/>
  <c r="V793" i="35"/>
  <c r="W793" i="35"/>
  <c r="G794" i="35"/>
  <c r="H794" i="35"/>
  <c r="I794" i="35"/>
  <c r="J794" i="35"/>
  <c r="K794" i="35"/>
  <c r="L794" i="35"/>
  <c r="M794" i="35"/>
  <c r="O794" i="35"/>
  <c r="P794" i="35"/>
  <c r="Q794" i="35"/>
  <c r="R794" i="35"/>
  <c r="S794" i="35"/>
  <c r="T794" i="35"/>
  <c r="U794" i="35"/>
  <c r="V794" i="35"/>
  <c r="W794" i="35"/>
  <c r="G795" i="35"/>
  <c r="H795" i="35"/>
  <c r="I795" i="35"/>
  <c r="J795" i="35"/>
  <c r="K795" i="35"/>
  <c r="L795" i="35"/>
  <c r="M795" i="35"/>
  <c r="O795" i="35"/>
  <c r="P795" i="35"/>
  <c r="Q795" i="35"/>
  <c r="R795" i="35"/>
  <c r="S795" i="35"/>
  <c r="T795" i="35"/>
  <c r="U795" i="35"/>
  <c r="V795" i="35"/>
  <c r="W795" i="35"/>
  <c r="G796" i="35"/>
  <c r="H796" i="35"/>
  <c r="I796" i="35"/>
  <c r="J796" i="35"/>
  <c r="K796" i="35"/>
  <c r="L796" i="35"/>
  <c r="M796" i="35"/>
  <c r="O796" i="35"/>
  <c r="P796" i="35"/>
  <c r="Q796" i="35"/>
  <c r="R796" i="35"/>
  <c r="S796" i="35"/>
  <c r="T796" i="35"/>
  <c r="U796" i="35"/>
  <c r="V796" i="35"/>
  <c r="W796" i="35"/>
  <c r="G797" i="35"/>
  <c r="H797" i="35"/>
  <c r="I797" i="35"/>
  <c r="J797" i="35"/>
  <c r="K797" i="35"/>
  <c r="L797" i="35"/>
  <c r="M797" i="35"/>
  <c r="O797" i="35"/>
  <c r="P797" i="35"/>
  <c r="Q797" i="35"/>
  <c r="R797" i="35"/>
  <c r="S797" i="35"/>
  <c r="T797" i="35"/>
  <c r="U797" i="35"/>
  <c r="V797" i="35"/>
  <c r="W797" i="35"/>
  <c r="G798" i="35"/>
  <c r="H798" i="35"/>
  <c r="I798" i="35"/>
  <c r="J798" i="35"/>
  <c r="K798" i="35"/>
  <c r="L798" i="35"/>
  <c r="M798" i="35"/>
  <c r="O798" i="35"/>
  <c r="P798" i="35"/>
  <c r="Q798" i="35"/>
  <c r="R798" i="35"/>
  <c r="S798" i="35"/>
  <c r="T798" i="35"/>
  <c r="U798" i="35"/>
  <c r="V798" i="35"/>
  <c r="W798" i="35"/>
  <c r="G799" i="35"/>
  <c r="H799" i="35"/>
  <c r="I799" i="35"/>
  <c r="J799" i="35"/>
  <c r="K799" i="35"/>
  <c r="L799" i="35"/>
  <c r="M799" i="35"/>
  <c r="O799" i="35"/>
  <c r="P799" i="35"/>
  <c r="Q799" i="35"/>
  <c r="R799" i="35"/>
  <c r="S799" i="35"/>
  <c r="T799" i="35"/>
  <c r="U799" i="35"/>
  <c r="V799" i="35"/>
  <c r="W799" i="35"/>
  <c r="G800" i="35"/>
  <c r="H800" i="35"/>
  <c r="I800" i="35"/>
  <c r="J800" i="35"/>
  <c r="K800" i="35"/>
  <c r="L800" i="35"/>
  <c r="M800" i="35"/>
  <c r="O800" i="35"/>
  <c r="P800" i="35"/>
  <c r="Q800" i="35"/>
  <c r="R800" i="35"/>
  <c r="S800" i="35"/>
  <c r="T800" i="35"/>
  <c r="U800" i="35"/>
  <c r="V800" i="35"/>
  <c r="W800" i="35"/>
  <c r="G801" i="35"/>
  <c r="H801" i="35"/>
  <c r="I801" i="35"/>
  <c r="J801" i="35"/>
  <c r="K801" i="35"/>
  <c r="L801" i="35"/>
  <c r="M801" i="35"/>
  <c r="O801" i="35"/>
  <c r="P801" i="35"/>
  <c r="Q801" i="35"/>
  <c r="R801" i="35"/>
  <c r="S801" i="35"/>
  <c r="T801" i="35"/>
  <c r="U801" i="35"/>
  <c r="V801" i="35"/>
  <c r="W801" i="35"/>
  <c r="G802" i="35"/>
  <c r="H802" i="35"/>
  <c r="I802" i="35"/>
  <c r="J802" i="35"/>
  <c r="K802" i="35"/>
  <c r="L802" i="35"/>
  <c r="M802" i="35"/>
  <c r="O802" i="35"/>
  <c r="P802" i="35"/>
  <c r="Q802" i="35"/>
  <c r="R802" i="35"/>
  <c r="S802" i="35"/>
  <c r="T802" i="35"/>
  <c r="U802" i="35"/>
  <c r="V802" i="35"/>
  <c r="W802" i="35"/>
  <c r="G803" i="35"/>
  <c r="H803" i="35"/>
  <c r="I803" i="35"/>
  <c r="J803" i="35"/>
  <c r="K803" i="35"/>
  <c r="L803" i="35"/>
  <c r="M803" i="35"/>
  <c r="O803" i="35"/>
  <c r="P803" i="35"/>
  <c r="Q803" i="35"/>
  <c r="R803" i="35"/>
  <c r="S803" i="35"/>
  <c r="T803" i="35"/>
  <c r="U803" i="35"/>
  <c r="V803" i="35"/>
  <c r="W803" i="35"/>
  <c r="G804" i="35"/>
  <c r="H804" i="35"/>
  <c r="I804" i="35"/>
  <c r="J804" i="35"/>
  <c r="K804" i="35"/>
  <c r="L804" i="35"/>
  <c r="M804" i="35"/>
  <c r="O804" i="35"/>
  <c r="P804" i="35"/>
  <c r="Q804" i="35"/>
  <c r="R804" i="35"/>
  <c r="S804" i="35"/>
  <c r="T804" i="35"/>
  <c r="U804" i="35"/>
  <c r="V804" i="35"/>
  <c r="W804" i="35"/>
  <c r="G805" i="35"/>
  <c r="H805" i="35"/>
  <c r="I805" i="35"/>
  <c r="J805" i="35"/>
  <c r="K805" i="35"/>
  <c r="L805" i="35"/>
  <c r="M805" i="35"/>
  <c r="O805" i="35"/>
  <c r="P805" i="35"/>
  <c r="Q805" i="35"/>
  <c r="R805" i="35"/>
  <c r="S805" i="35"/>
  <c r="T805" i="35"/>
  <c r="U805" i="35"/>
  <c r="V805" i="35"/>
  <c r="W805" i="35"/>
  <c r="G806" i="35"/>
  <c r="H806" i="35"/>
  <c r="I806" i="35"/>
  <c r="J806" i="35"/>
  <c r="K806" i="35"/>
  <c r="L806" i="35"/>
  <c r="M806" i="35"/>
  <c r="O806" i="35"/>
  <c r="P806" i="35"/>
  <c r="Q806" i="35"/>
  <c r="R806" i="35"/>
  <c r="S806" i="35"/>
  <c r="T806" i="35"/>
  <c r="U806" i="35"/>
  <c r="V806" i="35"/>
  <c r="W806" i="35"/>
  <c r="G807" i="35"/>
  <c r="H807" i="35"/>
  <c r="I807" i="35"/>
  <c r="J807" i="35"/>
  <c r="K807" i="35"/>
  <c r="L807" i="35"/>
  <c r="M807" i="35"/>
  <c r="O807" i="35"/>
  <c r="P807" i="35"/>
  <c r="Q807" i="35"/>
  <c r="R807" i="35"/>
  <c r="S807" i="35"/>
  <c r="T807" i="35"/>
  <c r="U807" i="35"/>
  <c r="V807" i="35"/>
  <c r="W807" i="35"/>
  <c r="G808" i="35"/>
  <c r="H808" i="35"/>
  <c r="I808" i="35"/>
  <c r="J808" i="35"/>
  <c r="K808" i="35"/>
  <c r="L808" i="35"/>
  <c r="M808" i="35"/>
  <c r="O808" i="35"/>
  <c r="P808" i="35"/>
  <c r="Q808" i="35"/>
  <c r="R808" i="35"/>
  <c r="S808" i="35"/>
  <c r="T808" i="35"/>
  <c r="U808" i="35"/>
  <c r="V808" i="35"/>
  <c r="W808" i="35"/>
  <c r="G809" i="35"/>
  <c r="H809" i="35"/>
  <c r="I809" i="35"/>
  <c r="J809" i="35"/>
  <c r="K809" i="35"/>
  <c r="L809" i="35"/>
  <c r="M809" i="35"/>
  <c r="O809" i="35"/>
  <c r="P809" i="35"/>
  <c r="Q809" i="35"/>
  <c r="R809" i="35"/>
  <c r="S809" i="35"/>
  <c r="T809" i="35"/>
  <c r="U809" i="35"/>
  <c r="V809" i="35"/>
  <c r="W809" i="35"/>
  <c r="G810" i="35"/>
  <c r="H810" i="35"/>
  <c r="I810" i="35"/>
  <c r="J810" i="35"/>
  <c r="K810" i="35"/>
  <c r="L810" i="35"/>
  <c r="M810" i="35"/>
  <c r="O810" i="35"/>
  <c r="P810" i="35"/>
  <c r="Q810" i="35"/>
  <c r="R810" i="35"/>
  <c r="S810" i="35"/>
  <c r="T810" i="35"/>
  <c r="U810" i="35"/>
  <c r="V810" i="35"/>
  <c r="W810" i="35"/>
  <c r="G811" i="35"/>
  <c r="H811" i="35"/>
  <c r="I811" i="35"/>
  <c r="J811" i="35"/>
  <c r="K811" i="35"/>
  <c r="L811" i="35"/>
  <c r="M811" i="35"/>
  <c r="O811" i="35"/>
  <c r="P811" i="35"/>
  <c r="Q811" i="35"/>
  <c r="R811" i="35"/>
  <c r="S811" i="35"/>
  <c r="T811" i="35"/>
  <c r="U811" i="35"/>
  <c r="V811" i="35"/>
  <c r="W811" i="35"/>
  <c r="G812" i="35"/>
  <c r="H812" i="35"/>
  <c r="I812" i="35"/>
  <c r="J812" i="35"/>
  <c r="K812" i="35"/>
  <c r="L812" i="35"/>
  <c r="M812" i="35"/>
  <c r="O812" i="35"/>
  <c r="P812" i="35"/>
  <c r="Q812" i="35"/>
  <c r="R812" i="35"/>
  <c r="S812" i="35"/>
  <c r="T812" i="35"/>
  <c r="U812" i="35"/>
  <c r="V812" i="35"/>
  <c r="W812" i="35"/>
  <c r="G813" i="35"/>
  <c r="H813" i="35"/>
  <c r="I813" i="35"/>
  <c r="J813" i="35"/>
  <c r="K813" i="35"/>
  <c r="L813" i="35"/>
  <c r="M813" i="35"/>
  <c r="O813" i="35"/>
  <c r="P813" i="35"/>
  <c r="Q813" i="35"/>
  <c r="R813" i="35"/>
  <c r="S813" i="35"/>
  <c r="T813" i="35"/>
  <c r="U813" i="35"/>
  <c r="V813" i="35"/>
  <c r="W813" i="35"/>
  <c r="G814" i="35"/>
  <c r="H814" i="35"/>
  <c r="I814" i="35"/>
  <c r="J814" i="35"/>
  <c r="K814" i="35"/>
  <c r="L814" i="35"/>
  <c r="M814" i="35"/>
  <c r="O814" i="35"/>
  <c r="P814" i="35"/>
  <c r="Q814" i="35"/>
  <c r="R814" i="35"/>
  <c r="S814" i="35"/>
  <c r="T814" i="35"/>
  <c r="U814" i="35"/>
  <c r="V814" i="35"/>
  <c r="W814" i="35"/>
  <c r="G815" i="35"/>
  <c r="H815" i="35"/>
  <c r="I815" i="35"/>
  <c r="J815" i="35"/>
  <c r="K815" i="35"/>
  <c r="L815" i="35"/>
  <c r="M815" i="35"/>
  <c r="O815" i="35"/>
  <c r="P815" i="35"/>
  <c r="Q815" i="35"/>
  <c r="R815" i="35"/>
  <c r="S815" i="35"/>
  <c r="T815" i="35"/>
  <c r="U815" i="35"/>
  <c r="V815" i="35"/>
  <c r="W815" i="35"/>
  <c r="G816" i="35"/>
  <c r="H816" i="35"/>
  <c r="I816" i="35"/>
  <c r="J816" i="35"/>
  <c r="K816" i="35"/>
  <c r="L816" i="35"/>
  <c r="M816" i="35"/>
  <c r="O816" i="35"/>
  <c r="P816" i="35"/>
  <c r="Q816" i="35"/>
  <c r="R816" i="35"/>
  <c r="S816" i="35"/>
  <c r="T816" i="35"/>
  <c r="U816" i="35"/>
  <c r="V816" i="35"/>
  <c r="W816" i="35"/>
  <c r="G817" i="35"/>
  <c r="H817" i="35"/>
  <c r="I817" i="35"/>
  <c r="J817" i="35"/>
  <c r="K817" i="35"/>
  <c r="L817" i="35"/>
  <c r="M817" i="35"/>
  <c r="O817" i="35"/>
  <c r="P817" i="35"/>
  <c r="Q817" i="35"/>
  <c r="R817" i="35"/>
  <c r="S817" i="35"/>
  <c r="T817" i="35"/>
  <c r="U817" i="35"/>
  <c r="V817" i="35"/>
  <c r="W817" i="35"/>
  <c r="G818" i="35"/>
  <c r="H818" i="35"/>
  <c r="I818" i="35"/>
  <c r="J818" i="35"/>
  <c r="K818" i="35"/>
  <c r="L818" i="35"/>
  <c r="M818" i="35"/>
  <c r="O818" i="35"/>
  <c r="P818" i="35"/>
  <c r="Q818" i="35"/>
  <c r="R818" i="35"/>
  <c r="S818" i="35"/>
  <c r="T818" i="35"/>
  <c r="U818" i="35"/>
  <c r="V818" i="35"/>
  <c r="W818" i="35"/>
  <c r="G819" i="35"/>
  <c r="H819" i="35"/>
  <c r="I819" i="35"/>
  <c r="J819" i="35"/>
  <c r="K819" i="35"/>
  <c r="L819" i="35"/>
  <c r="M819" i="35"/>
  <c r="O819" i="35"/>
  <c r="P819" i="35"/>
  <c r="Q819" i="35"/>
  <c r="R819" i="35"/>
  <c r="S819" i="35"/>
  <c r="T819" i="35"/>
  <c r="U819" i="35"/>
  <c r="V819" i="35"/>
  <c r="W819" i="35"/>
  <c r="G820" i="35"/>
  <c r="H820" i="35"/>
  <c r="I820" i="35"/>
  <c r="J820" i="35"/>
  <c r="K820" i="35"/>
  <c r="L820" i="35"/>
  <c r="M820" i="35"/>
  <c r="O820" i="35"/>
  <c r="P820" i="35"/>
  <c r="Q820" i="35"/>
  <c r="R820" i="35"/>
  <c r="S820" i="35"/>
  <c r="T820" i="35"/>
  <c r="U820" i="35"/>
  <c r="V820" i="35"/>
  <c r="W820" i="35"/>
  <c r="G821" i="35"/>
  <c r="H821" i="35"/>
  <c r="I821" i="35"/>
  <c r="J821" i="35"/>
  <c r="K821" i="35"/>
  <c r="L821" i="35"/>
  <c r="M821" i="35"/>
  <c r="O821" i="35"/>
  <c r="P821" i="35"/>
  <c r="Q821" i="35"/>
  <c r="R821" i="35"/>
  <c r="S821" i="35"/>
  <c r="T821" i="35"/>
  <c r="U821" i="35"/>
  <c r="V821" i="35"/>
  <c r="W821" i="35"/>
  <c r="G822" i="35"/>
  <c r="H822" i="35"/>
  <c r="I822" i="35"/>
  <c r="J822" i="35"/>
  <c r="K822" i="35"/>
  <c r="L822" i="35"/>
  <c r="M822" i="35"/>
  <c r="O822" i="35"/>
  <c r="P822" i="35"/>
  <c r="Q822" i="35"/>
  <c r="R822" i="35"/>
  <c r="S822" i="35"/>
  <c r="T822" i="35"/>
  <c r="U822" i="35"/>
  <c r="V822" i="35"/>
  <c r="W822" i="35"/>
  <c r="G823" i="35"/>
  <c r="H823" i="35"/>
  <c r="I823" i="35"/>
  <c r="J823" i="35"/>
  <c r="K823" i="35"/>
  <c r="L823" i="35"/>
  <c r="M823" i="35"/>
  <c r="O823" i="35"/>
  <c r="P823" i="35"/>
  <c r="Q823" i="35"/>
  <c r="R823" i="35"/>
  <c r="S823" i="35"/>
  <c r="T823" i="35"/>
  <c r="U823" i="35"/>
  <c r="V823" i="35"/>
  <c r="W823" i="35"/>
  <c r="G824" i="35"/>
  <c r="H824" i="35"/>
  <c r="I824" i="35"/>
  <c r="J824" i="35"/>
  <c r="K824" i="35"/>
  <c r="L824" i="35"/>
  <c r="M824" i="35"/>
  <c r="O824" i="35"/>
  <c r="P824" i="35"/>
  <c r="Q824" i="35"/>
  <c r="R824" i="35"/>
  <c r="S824" i="35"/>
  <c r="T824" i="35"/>
  <c r="U824" i="35"/>
  <c r="V824" i="35"/>
  <c r="W824" i="35"/>
  <c r="G825" i="35"/>
  <c r="H825" i="35"/>
  <c r="I825" i="35"/>
  <c r="J825" i="35"/>
  <c r="K825" i="35"/>
  <c r="L825" i="35"/>
  <c r="M825" i="35"/>
  <c r="O825" i="35"/>
  <c r="P825" i="35"/>
  <c r="Q825" i="35"/>
  <c r="R825" i="35"/>
  <c r="S825" i="35"/>
  <c r="T825" i="35"/>
  <c r="U825" i="35"/>
  <c r="V825" i="35"/>
  <c r="W825" i="35"/>
  <c r="G826" i="35"/>
  <c r="H826" i="35"/>
  <c r="I826" i="35"/>
  <c r="J826" i="35"/>
  <c r="K826" i="35"/>
  <c r="L826" i="35"/>
  <c r="M826" i="35"/>
  <c r="O826" i="35"/>
  <c r="P826" i="35"/>
  <c r="Q826" i="35"/>
  <c r="R826" i="35"/>
  <c r="S826" i="35"/>
  <c r="T826" i="35"/>
  <c r="U826" i="35"/>
  <c r="V826" i="35"/>
  <c r="W826" i="35"/>
  <c r="G827" i="35"/>
  <c r="H827" i="35"/>
  <c r="I827" i="35"/>
  <c r="J827" i="35"/>
  <c r="K827" i="35"/>
  <c r="L827" i="35"/>
  <c r="M827" i="35"/>
  <c r="O827" i="35"/>
  <c r="P827" i="35"/>
  <c r="Q827" i="35"/>
  <c r="R827" i="35"/>
  <c r="S827" i="35"/>
  <c r="T827" i="35"/>
  <c r="U827" i="35"/>
  <c r="V827" i="35"/>
  <c r="W827" i="35"/>
  <c r="G828" i="35"/>
  <c r="H828" i="35"/>
  <c r="I828" i="35"/>
  <c r="J828" i="35"/>
  <c r="K828" i="35"/>
  <c r="L828" i="35"/>
  <c r="M828" i="35"/>
  <c r="O828" i="35"/>
  <c r="P828" i="35"/>
  <c r="Q828" i="35"/>
  <c r="R828" i="35"/>
  <c r="S828" i="35"/>
  <c r="T828" i="35"/>
  <c r="U828" i="35"/>
  <c r="V828" i="35"/>
  <c r="W828" i="35"/>
  <c r="G829" i="35"/>
  <c r="H829" i="35"/>
  <c r="I829" i="35"/>
  <c r="J829" i="35"/>
  <c r="K829" i="35"/>
  <c r="L829" i="35"/>
  <c r="M829" i="35"/>
  <c r="O829" i="35"/>
  <c r="P829" i="35"/>
  <c r="Q829" i="35"/>
  <c r="R829" i="35"/>
  <c r="S829" i="35"/>
  <c r="T829" i="35"/>
  <c r="U829" i="35"/>
  <c r="V829" i="35"/>
  <c r="W829" i="35"/>
  <c r="G830" i="35"/>
  <c r="H830" i="35"/>
  <c r="I830" i="35"/>
  <c r="J830" i="35"/>
  <c r="K830" i="35"/>
  <c r="L830" i="35"/>
  <c r="M830" i="35"/>
  <c r="O830" i="35"/>
  <c r="P830" i="35"/>
  <c r="Q830" i="35"/>
  <c r="R830" i="35"/>
  <c r="S830" i="35"/>
  <c r="T830" i="35"/>
  <c r="U830" i="35"/>
  <c r="V830" i="35"/>
  <c r="W830" i="35"/>
  <c r="G831" i="35"/>
  <c r="H831" i="35"/>
  <c r="I831" i="35"/>
  <c r="J831" i="35"/>
  <c r="K831" i="35"/>
  <c r="L831" i="35"/>
  <c r="M831" i="35"/>
  <c r="O831" i="35"/>
  <c r="P831" i="35"/>
  <c r="Q831" i="35"/>
  <c r="R831" i="35"/>
  <c r="S831" i="35"/>
  <c r="T831" i="35"/>
  <c r="U831" i="35"/>
  <c r="V831" i="35"/>
  <c r="W831" i="35"/>
  <c r="G832" i="35"/>
  <c r="H832" i="35"/>
  <c r="I832" i="35"/>
  <c r="J832" i="35"/>
  <c r="K832" i="35"/>
  <c r="L832" i="35"/>
  <c r="M832" i="35"/>
  <c r="O832" i="35"/>
  <c r="P832" i="35"/>
  <c r="Q832" i="35"/>
  <c r="R832" i="35"/>
  <c r="S832" i="35"/>
  <c r="T832" i="35"/>
  <c r="U832" i="35"/>
  <c r="V832" i="35"/>
  <c r="W832" i="35"/>
  <c r="G833" i="35"/>
  <c r="H833" i="35"/>
  <c r="I833" i="35"/>
  <c r="J833" i="35"/>
  <c r="K833" i="35"/>
  <c r="L833" i="35"/>
  <c r="M833" i="35"/>
  <c r="O833" i="35"/>
  <c r="P833" i="35"/>
  <c r="Q833" i="35"/>
  <c r="R833" i="35"/>
  <c r="S833" i="35"/>
  <c r="T833" i="35"/>
  <c r="U833" i="35"/>
  <c r="V833" i="35"/>
  <c r="W833" i="35"/>
  <c r="G834" i="35"/>
  <c r="H834" i="35"/>
  <c r="I834" i="35"/>
  <c r="J834" i="35"/>
  <c r="K834" i="35"/>
  <c r="L834" i="35"/>
  <c r="M834" i="35"/>
  <c r="O834" i="35"/>
  <c r="P834" i="35"/>
  <c r="Q834" i="35"/>
  <c r="R834" i="35"/>
  <c r="S834" i="35"/>
  <c r="T834" i="35"/>
  <c r="U834" i="35"/>
  <c r="V834" i="35"/>
  <c r="W834" i="35"/>
  <c r="G835" i="35"/>
  <c r="H835" i="35"/>
  <c r="I835" i="35"/>
  <c r="J835" i="35"/>
  <c r="K835" i="35"/>
  <c r="L835" i="35"/>
  <c r="M835" i="35"/>
  <c r="O835" i="35"/>
  <c r="P835" i="35"/>
  <c r="Q835" i="35"/>
  <c r="R835" i="35"/>
  <c r="S835" i="35"/>
  <c r="T835" i="35"/>
  <c r="U835" i="35"/>
  <c r="V835" i="35"/>
  <c r="W835" i="35"/>
  <c r="G836" i="35"/>
  <c r="H836" i="35"/>
  <c r="I836" i="35"/>
  <c r="J836" i="35"/>
  <c r="K836" i="35"/>
  <c r="L836" i="35"/>
  <c r="M836" i="35"/>
  <c r="O836" i="35"/>
  <c r="P836" i="35"/>
  <c r="Q836" i="35"/>
  <c r="R836" i="35"/>
  <c r="S836" i="35"/>
  <c r="T836" i="35"/>
  <c r="U836" i="35"/>
  <c r="V836" i="35"/>
  <c r="W836" i="35"/>
  <c r="G837" i="35"/>
  <c r="H837" i="35"/>
  <c r="I837" i="35"/>
  <c r="J837" i="35"/>
  <c r="K837" i="35"/>
  <c r="L837" i="35"/>
  <c r="M837" i="35"/>
  <c r="O837" i="35"/>
  <c r="P837" i="35"/>
  <c r="Q837" i="35"/>
  <c r="R837" i="35"/>
  <c r="S837" i="35"/>
  <c r="T837" i="35"/>
  <c r="U837" i="35"/>
  <c r="V837" i="35"/>
  <c r="W837" i="35"/>
  <c r="G838" i="35"/>
  <c r="H838" i="35"/>
  <c r="I838" i="35"/>
  <c r="J838" i="35"/>
  <c r="K838" i="35"/>
  <c r="L838" i="35"/>
  <c r="M838" i="35"/>
  <c r="O838" i="35"/>
  <c r="P838" i="35"/>
  <c r="Q838" i="35"/>
  <c r="R838" i="35"/>
  <c r="S838" i="35"/>
  <c r="T838" i="35"/>
  <c r="U838" i="35"/>
  <c r="V838" i="35"/>
  <c r="W838" i="35"/>
  <c r="G839" i="35"/>
  <c r="H839" i="35"/>
  <c r="I839" i="35"/>
  <c r="J839" i="35"/>
  <c r="K839" i="35"/>
  <c r="L839" i="35"/>
  <c r="M839" i="35"/>
  <c r="O839" i="35"/>
  <c r="P839" i="35"/>
  <c r="Q839" i="35"/>
  <c r="R839" i="35"/>
  <c r="S839" i="35"/>
  <c r="T839" i="35"/>
  <c r="U839" i="35"/>
  <c r="V839" i="35"/>
  <c r="W839" i="35"/>
  <c r="G840" i="35"/>
  <c r="H840" i="35"/>
  <c r="I840" i="35"/>
  <c r="J840" i="35"/>
  <c r="K840" i="35"/>
  <c r="L840" i="35"/>
  <c r="M840" i="35"/>
  <c r="O840" i="35"/>
  <c r="P840" i="35"/>
  <c r="Q840" i="35"/>
  <c r="R840" i="35"/>
  <c r="S840" i="35"/>
  <c r="T840" i="35"/>
  <c r="U840" i="35"/>
  <c r="V840" i="35"/>
  <c r="W840" i="35"/>
  <c r="G841" i="35"/>
  <c r="H841" i="35"/>
  <c r="I841" i="35"/>
  <c r="J841" i="35"/>
  <c r="K841" i="35"/>
  <c r="L841" i="35"/>
  <c r="M841" i="35"/>
  <c r="O841" i="35"/>
  <c r="P841" i="35"/>
  <c r="Q841" i="35"/>
  <c r="R841" i="35"/>
  <c r="S841" i="35"/>
  <c r="T841" i="35"/>
  <c r="U841" i="35"/>
  <c r="V841" i="35"/>
  <c r="W841" i="35"/>
  <c r="G842" i="35"/>
  <c r="H842" i="35"/>
  <c r="I842" i="35"/>
  <c r="J842" i="35"/>
  <c r="K842" i="35"/>
  <c r="L842" i="35"/>
  <c r="M842" i="35"/>
  <c r="O842" i="35"/>
  <c r="P842" i="35"/>
  <c r="Q842" i="35"/>
  <c r="R842" i="35"/>
  <c r="S842" i="35"/>
  <c r="T842" i="35"/>
  <c r="U842" i="35"/>
  <c r="V842" i="35"/>
  <c r="W842" i="35"/>
  <c r="G843" i="35"/>
  <c r="H843" i="35"/>
  <c r="I843" i="35"/>
  <c r="J843" i="35"/>
  <c r="K843" i="35"/>
  <c r="L843" i="35"/>
  <c r="M843" i="35"/>
  <c r="O843" i="35"/>
  <c r="P843" i="35"/>
  <c r="Q843" i="35"/>
  <c r="R843" i="35"/>
  <c r="S843" i="35"/>
  <c r="T843" i="35"/>
  <c r="U843" i="35"/>
  <c r="V843" i="35"/>
  <c r="W843" i="35"/>
  <c r="G844" i="35"/>
  <c r="H844" i="35"/>
  <c r="I844" i="35"/>
  <c r="J844" i="35"/>
  <c r="K844" i="35"/>
  <c r="L844" i="35"/>
  <c r="M844" i="35"/>
  <c r="O844" i="35"/>
  <c r="P844" i="35"/>
  <c r="Q844" i="35"/>
  <c r="R844" i="35"/>
  <c r="S844" i="35"/>
  <c r="T844" i="35"/>
  <c r="U844" i="35"/>
  <c r="V844" i="35"/>
  <c r="W844" i="35"/>
  <c r="G845" i="35"/>
  <c r="H845" i="35"/>
  <c r="I845" i="35"/>
  <c r="J845" i="35"/>
  <c r="K845" i="35"/>
  <c r="L845" i="35"/>
  <c r="M845" i="35"/>
  <c r="O845" i="35"/>
  <c r="P845" i="35"/>
  <c r="Q845" i="35"/>
  <c r="R845" i="35"/>
  <c r="S845" i="35"/>
  <c r="T845" i="35"/>
  <c r="U845" i="35"/>
  <c r="V845" i="35"/>
  <c r="W845" i="35"/>
  <c r="G846" i="35"/>
  <c r="H846" i="35"/>
  <c r="I846" i="35"/>
  <c r="J846" i="35"/>
  <c r="K846" i="35"/>
  <c r="L846" i="35"/>
  <c r="M846" i="35"/>
  <c r="O846" i="35"/>
  <c r="P846" i="35"/>
  <c r="Q846" i="35"/>
  <c r="R846" i="35"/>
  <c r="S846" i="35"/>
  <c r="T846" i="35"/>
  <c r="U846" i="35"/>
  <c r="V846" i="35"/>
  <c r="W846" i="35"/>
  <c r="G847" i="35"/>
  <c r="H847" i="35"/>
  <c r="I847" i="35"/>
  <c r="J847" i="35"/>
  <c r="K847" i="35"/>
  <c r="L847" i="35"/>
  <c r="M847" i="35"/>
  <c r="O847" i="35"/>
  <c r="P847" i="35"/>
  <c r="Q847" i="35"/>
  <c r="R847" i="35"/>
  <c r="S847" i="35"/>
  <c r="T847" i="35"/>
  <c r="U847" i="35"/>
  <c r="V847" i="35"/>
  <c r="W847" i="35"/>
  <c r="G848" i="35"/>
  <c r="H848" i="35"/>
  <c r="I848" i="35"/>
  <c r="J848" i="35"/>
  <c r="K848" i="35"/>
  <c r="L848" i="35"/>
  <c r="M848" i="35"/>
  <c r="O848" i="35"/>
  <c r="P848" i="35"/>
  <c r="Q848" i="35"/>
  <c r="R848" i="35"/>
  <c r="S848" i="35"/>
  <c r="T848" i="35"/>
  <c r="U848" i="35"/>
  <c r="V848" i="35"/>
  <c r="W848" i="35"/>
  <c r="G849" i="35"/>
  <c r="H849" i="35"/>
  <c r="I849" i="35"/>
  <c r="J849" i="35"/>
  <c r="K849" i="35"/>
  <c r="L849" i="35"/>
  <c r="M849" i="35"/>
  <c r="O849" i="35"/>
  <c r="P849" i="35"/>
  <c r="Q849" i="35"/>
  <c r="R849" i="35"/>
  <c r="S849" i="35"/>
  <c r="T849" i="35"/>
  <c r="U849" i="35"/>
  <c r="V849" i="35"/>
  <c r="W849" i="35"/>
  <c r="G850" i="35"/>
  <c r="H850" i="35"/>
  <c r="I850" i="35"/>
  <c r="J850" i="35"/>
  <c r="K850" i="35"/>
  <c r="L850" i="35"/>
  <c r="M850" i="35"/>
  <c r="O850" i="35"/>
  <c r="P850" i="35"/>
  <c r="Q850" i="35"/>
  <c r="R850" i="35"/>
  <c r="S850" i="35"/>
  <c r="T850" i="35"/>
  <c r="U850" i="35"/>
  <c r="V850" i="35"/>
  <c r="W850" i="35"/>
  <c r="G851" i="35"/>
  <c r="H851" i="35"/>
  <c r="I851" i="35"/>
  <c r="J851" i="35"/>
  <c r="K851" i="35"/>
  <c r="L851" i="35"/>
  <c r="M851" i="35"/>
  <c r="O851" i="35"/>
  <c r="P851" i="35"/>
  <c r="Q851" i="35"/>
  <c r="R851" i="35"/>
  <c r="S851" i="35"/>
  <c r="T851" i="35"/>
  <c r="U851" i="35"/>
  <c r="V851" i="35"/>
  <c r="W851" i="35"/>
  <c r="G852" i="35"/>
  <c r="H852" i="35"/>
  <c r="I852" i="35"/>
  <c r="J852" i="35"/>
  <c r="K852" i="35"/>
  <c r="L852" i="35"/>
  <c r="M852" i="35"/>
  <c r="O852" i="35"/>
  <c r="P852" i="35"/>
  <c r="Q852" i="35"/>
  <c r="R852" i="35"/>
  <c r="S852" i="35"/>
  <c r="T852" i="35"/>
  <c r="U852" i="35"/>
  <c r="V852" i="35"/>
  <c r="W852" i="35"/>
  <c r="G853" i="35"/>
  <c r="H853" i="35"/>
  <c r="I853" i="35"/>
  <c r="J853" i="35"/>
  <c r="K853" i="35"/>
  <c r="L853" i="35"/>
  <c r="M853" i="35"/>
  <c r="O853" i="35"/>
  <c r="P853" i="35"/>
  <c r="Q853" i="35"/>
  <c r="R853" i="35"/>
  <c r="S853" i="35"/>
  <c r="T853" i="35"/>
  <c r="U853" i="35"/>
  <c r="V853" i="35"/>
  <c r="W853" i="35"/>
  <c r="G854" i="35"/>
  <c r="H854" i="35"/>
  <c r="I854" i="35"/>
  <c r="J854" i="35"/>
  <c r="K854" i="35"/>
  <c r="L854" i="35"/>
  <c r="M854" i="35"/>
  <c r="O854" i="35"/>
  <c r="P854" i="35"/>
  <c r="Q854" i="35"/>
  <c r="R854" i="35"/>
  <c r="S854" i="35"/>
  <c r="T854" i="35"/>
  <c r="U854" i="35"/>
  <c r="V854" i="35"/>
  <c r="W854" i="35"/>
  <c r="G855" i="35"/>
  <c r="H855" i="35"/>
  <c r="I855" i="35"/>
  <c r="J855" i="35"/>
  <c r="K855" i="35"/>
  <c r="L855" i="35"/>
  <c r="M855" i="35"/>
  <c r="O855" i="35"/>
  <c r="P855" i="35"/>
  <c r="Q855" i="35"/>
  <c r="R855" i="35"/>
  <c r="S855" i="35"/>
  <c r="T855" i="35"/>
  <c r="U855" i="35"/>
  <c r="V855" i="35"/>
  <c r="W855" i="35"/>
  <c r="G856" i="35"/>
  <c r="H856" i="35"/>
  <c r="I856" i="35"/>
  <c r="J856" i="35"/>
  <c r="K856" i="35"/>
  <c r="L856" i="35"/>
  <c r="M856" i="35"/>
  <c r="O856" i="35"/>
  <c r="P856" i="35"/>
  <c r="Q856" i="35"/>
  <c r="R856" i="35"/>
  <c r="S856" i="35"/>
  <c r="T856" i="35"/>
  <c r="U856" i="35"/>
  <c r="V856" i="35"/>
  <c r="W856" i="35"/>
  <c r="G857" i="35"/>
  <c r="H857" i="35"/>
  <c r="I857" i="35"/>
  <c r="J857" i="35"/>
  <c r="K857" i="35"/>
  <c r="L857" i="35"/>
  <c r="M857" i="35"/>
  <c r="O857" i="35"/>
  <c r="P857" i="35"/>
  <c r="Q857" i="35"/>
  <c r="R857" i="35"/>
  <c r="S857" i="35"/>
  <c r="T857" i="35"/>
  <c r="U857" i="35"/>
  <c r="V857" i="35"/>
  <c r="W857" i="35"/>
  <c r="G858" i="35"/>
  <c r="H858" i="35"/>
  <c r="I858" i="35"/>
  <c r="J858" i="35"/>
  <c r="K858" i="35"/>
  <c r="L858" i="35"/>
  <c r="M858" i="35"/>
  <c r="O858" i="35"/>
  <c r="P858" i="35"/>
  <c r="Q858" i="35"/>
  <c r="R858" i="35"/>
  <c r="S858" i="35"/>
  <c r="T858" i="35"/>
  <c r="U858" i="35"/>
  <c r="V858" i="35"/>
  <c r="W858" i="35"/>
  <c r="G859" i="35"/>
  <c r="H859" i="35"/>
  <c r="I859" i="35"/>
  <c r="J859" i="35"/>
  <c r="K859" i="35"/>
  <c r="L859" i="35"/>
  <c r="M859" i="35"/>
  <c r="O859" i="35"/>
  <c r="P859" i="35"/>
  <c r="Q859" i="35"/>
  <c r="R859" i="35"/>
  <c r="S859" i="35"/>
  <c r="T859" i="35"/>
  <c r="U859" i="35"/>
  <c r="V859" i="35"/>
  <c r="W859" i="35"/>
  <c r="G860" i="35"/>
  <c r="H860" i="35"/>
  <c r="I860" i="35"/>
  <c r="J860" i="35"/>
  <c r="K860" i="35"/>
  <c r="L860" i="35"/>
  <c r="M860" i="35"/>
  <c r="O860" i="35"/>
  <c r="P860" i="35"/>
  <c r="Q860" i="35"/>
  <c r="R860" i="35"/>
  <c r="S860" i="35"/>
  <c r="T860" i="35"/>
  <c r="U860" i="35"/>
  <c r="V860" i="35"/>
  <c r="W860" i="35"/>
  <c r="G861" i="35"/>
  <c r="H861" i="35"/>
  <c r="I861" i="35"/>
  <c r="J861" i="35"/>
  <c r="K861" i="35"/>
  <c r="L861" i="35"/>
  <c r="M861" i="35"/>
  <c r="O861" i="35"/>
  <c r="P861" i="35"/>
  <c r="Q861" i="35"/>
  <c r="R861" i="35"/>
  <c r="S861" i="35"/>
  <c r="T861" i="35"/>
  <c r="U861" i="35"/>
  <c r="V861" i="35"/>
  <c r="W861" i="35"/>
  <c r="G862" i="35"/>
  <c r="H862" i="35"/>
  <c r="I862" i="35"/>
  <c r="J862" i="35"/>
  <c r="K862" i="35"/>
  <c r="L862" i="35"/>
  <c r="M862" i="35"/>
  <c r="O862" i="35"/>
  <c r="P862" i="35"/>
  <c r="Q862" i="35"/>
  <c r="R862" i="35"/>
  <c r="S862" i="35"/>
  <c r="T862" i="35"/>
  <c r="U862" i="35"/>
  <c r="V862" i="35"/>
  <c r="W862" i="35"/>
  <c r="G863" i="35"/>
  <c r="H863" i="35"/>
  <c r="I863" i="35"/>
  <c r="J863" i="35"/>
  <c r="K863" i="35"/>
  <c r="L863" i="35"/>
  <c r="M863" i="35"/>
  <c r="O863" i="35"/>
  <c r="P863" i="35"/>
  <c r="Q863" i="35"/>
  <c r="R863" i="35"/>
  <c r="S863" i="35"/>
  <c r="T863" i="35"/>
  <c r="U863" i="35"/>
  <c r="V863" i="35"/>
  <c r="W863" i="35"/>
  <c r="G864" i="35"/>
  <c r="H864" i="35"/>
  <c r="I864" i="35"/>
  <c r="J864" i="35"/>
  <c r="K864" i="35"/>
  <c r="L864" i="35"/>
  <c r="M864" i="35"/>
  <c r="O864" i="35"/>
  <c r="P864" i="35"/>
  <c r="Q864" i="35"/>
  <c r="R864" i="35"/>
  <c r="S864" i="35"/>
  <c r="T864" i="35"/>
  <c r="U864" i="35"/>
  <c r="V864" i="35"/>
  <c r="W864" i="35"/>
  <c r="G865" i="35"/>
  <c r="H865" i="35"/>
  <c r="I865" i="35"/>
  <c r="J865" i="35"/>
  <c r="K865" i="35"/>
  <c r="L865" i="35"/>
  <c r="M865" i="35"/>
  <c r="O865" i="35"/>
  <c r="P865" i="35"/>
  <c r="Q865" i="35"/>
  <c r="R865" i="35"/>
  <c r="S865" i="35"/>
  <c r="T865" i="35"/>
  <c r="U865" i="35"/>
  <c r="V865" i="35"/>
  <c r="W865" i="35"/>
  <c r="G866" i="35"/>
  <c r="H866" i="35"/>
  <c r="I866" i="35"/>
  <c r="J866" i="35"/>
  <c r="K866" i="35"/>
  <c r="L866" i="35"/>
  <c r="M866" i="35"/>
  <c r="O866" i="35"/>
  <c r="P866" i="35"/>
  <c r="Q866" i="35"/>
  <c r="R866" i="35"/>
  <c r="S866" i="35"/>
  <c r="T866" i="35"/>
  <c r="U866" i="35"/>
  <c r="V866" i="35"/>
  <c r="W866" i="35"/>
  <c r="G867" i="35"/>
  <c r="H867" i="35"/>
  <c r="I867" i="35"/>
  <c r="J867" i="35"/>
  <c r="K867" i="35"/>
  <c r="L867" i="35"/>
  <c r="M867" i="35"/>
  <c r="O867" i="35"/>
  <c r="P867" i="35"/>
  <c r="Q867" i="35"/>
  <c r="R867" i="35"/>
  <c r="S867" i="35"/>
  <c r="T867" i="35"/>
  <c r="U867" i="35"/>
  <c r="V867" i="35"/>
  <c r="W867" i="35"/>
  <c r="G868" i="35"/>
  <c r="H868" i="35"/>
  <c r="I868" i="35"/>
  <c r="J868" i="35"/>
  <c r="K868" i="35"/>
  <c r="L868" i="35"/>
  <c r="M868" i="35"/>
  <c r="O868" i="35"/>
  <c r="P868" i="35"/>
  <c r="Q868" i="35"/>
  <c r="R868" i="35"/>
  <c r="S868" i="35"/>
  <c r="T868" i="35"/>
  <c r="U868" i="35"/>
  <c r="V868" i="35"/>
  <c r="W868" i="35"/>
  <c r="G869" i="35"/>
  <c r="H869" i="35"/>
  <c r="I869" i="35"/>
  <c r="J869" i="35"/>
  <c r="K869" i="35"/>
  <c r="L869" i="35"/>
  <c r="M869" i="35"/>
  <c r="O869" i="35"/>
  <c r="P869" i="35"/>
  <c r="Q869" i="35"/>
  <c r="R869" i="35"/>
  <c r="S869" i="35"/>
  <c r="T869" i="35"/>
  <c r="U869" i="35"/>
  <c r="V869" i="35"/>
  <c r="W869" i="35"/>
  <c r="G870" i="35"/>
  <c r="H870" i="35"/>
  <c r="I870" i="35"/>
  <c r="J870" i="35"/>
  <c r="K870" i="35"/>
  <c r="L870" i="35"/>
  <c r="M870" i="35"/>
  <c r="O870" i="35"/>
  <c r="P870" i="35"/>
  <c r="Q870" i="35"/>
  <c r="R870" i="35"/>
  <c r="S870" i="35"/>
  <c r="T870" i="35"/>
  <c r="U870" i="35"/>
  <c r="V870" i="35"/>
  <c r="W870" i="35"/>
  <c r="G871" i="35"/>
  <c r="H871" i="35"/>
  <c r="I871" i="35"/>
  <c r="J871" i="35"/>
  <c r="K871" i="35"/>
  <c r="L871" i="35"/>
  <c r="M871" i="35"/>
  <c r="O871" i="35"/>
  <c r="P871" i="35"/>
  <c r="Q871" i="35"/>
  <c r="R871" i="35"/>
  <c r="S871" i="35"/>
  <c r="T871" i="35"/>
  <c r="U871" i="35"/>
  <c r="V871" i="35"/>
  <c r="W871" i="35"/>
  <c r="G872" i="35"/>
  <c r="H872" i="35"/>
  <c r="I872" i="35"/>
  <c r="J872" i="35"/>
  <c r="K872" i="35"/>
  <c r="L872" i="35"/>
  <c r="M872" i="35"/>
  <c r="O872" i="35"/>
  <c r="P872" i="35"/>
  <c r="Q872" i="35"/>
  <c r="R872" i="35"/>
  <c r="S872" i="35"/>
  <c r="T872" i="35"/>
  <c r="U872" i="35"/>
  <c r="V872" i="35"/>
  <c r="W872" i="35"/>
  <c r="G873" i="35"/>
  <c r="H873" i="35"/>
  <c r="I873" i="35"/>
  <c r="J873" i="35"/>
  <c r="K873" i="35"/>
  <c r="L873" i="35"/>
  <c r="M873" i="35"/>
  <c r="O873" i="35"/>
  <c r="P873" i="35"/>
  <c r="Q873" i="35"/>
  <c r="R873" i="35"/>
  <c r="S873" i="35"/>
  <c r="T873" i="35"/>
  <c r="U873" i="35"/>
  <c r="V873" i="35"/>
  <c r="W873" i="35"/>
  <c r="G874" i="35"/>
  <c r="H874" i="35"/>
  <c r="I874" i="35"/>
  <c r="J874" i="35"/>
  <c r="K874" i="35"/>
  <c r="L874" i="35"/>
  <c r="M874" i="35"/>
  <c r="O874" i="35"/>
  <c r="P874" i="35"/>
  <c r="Q874" i="35"/>
  <c r="R874" i="35"/>
  <c r="S874" i="35"/>
  <c r="T874" i="35"/>
  <c r="U874" i="35"/>
  <c r="V874" i="35"/>
  <c r="W874" i="35"/>
  <c r="G875" i="35"/>
  <c r="H875" i="35"/>
  <c r="I875" i="35"/>
  <c r="J875" i="35"/>
  <c r="K875" i="35"/>
  <c r="L875" i="35"/>
  <c r="M875" i="35"/>
  <c r="O875" i="35"/>
  <c r="P875" i="35"/>
  <c r="Q875" i="35"/>
  <c r="R875" i="35"/>
  <c r="S875" i="35"/>
  <c r="T875" i="35"/>
  <c r="U875" i="35"/>
  <c r="V875" i="35"/>
  <c r="W875" i="35"/>
  <c r="G876" i="35"/>
  <c r="H876" i="35"/>
  <c r="I876" i="35"/>
  <c r="J876" i="35"/>
  <c r="K876" i="35"/>
  <c r="L876" i="35"/>
  <c r="M876" i="35"/>
  <c r="O876" i="35"/>
  <c r="P876" i="35"/>
  <c r="Q876" i="35"/>
  <c r="R876" i="35"/>
  <c r="S876" i="35"/>
  <c r="T876" i="35"/>
  <c r="U876" i="35"/>
  <c r="V876" i="35"/>
  <c r="W876" i="35"/>
  <c r="G877" i="35"/>
  <c r="H877" i="35"/>
  <c r="I877" i="35"/>
  <c r="J877" i="35"/>
  <c r="K877" i="35"/>
  <c r="L877" i="35"/>
  <c r="M877" i="35"/>
  <c r="O877" i="35"/>
  <c r="P877" i="35"/>
  <c r="Q877" i="35"/>
  <c r="R877" i="35"/>
  <c r="S877" i="35"/>
  <c r="T877" i="35"/>
  <c r="U877" i="35"/>
  <c r="V877" i="35"/>
  <c r="W877" i="35"/>
  <c r="G878" i="35"/>
  <c r="H878" i="35"/>
  <c r="I878" i="35"/>
  <c r="J878" i="35"/>
  <c r="K878" i="35"/>
  <c r="L878" i="35"/>
  <c r="M878" i="35"/>
  <c r="O878" i="35"/>
  <c r="P878" i="35"/>
  <c r="Q878" i="35"/>
  <c r="R878" i="35"/>
  <c r="S878" i="35"/>
  <c r="T878" i="35"/>
  <c r="U878" i="35"/>
  <c r="V878" i="35"/>
  <c r="W878" i="35"/>
  <c r="G879" i="35"/>
  <c r="H879" i="35"/>
  <c r="I879" i="35"/>
  <c r="J879" i="35"/>
  <c r="K879" i="35"/>
  <c r="L879" i="35"/>
  <c r="M879" i="35"/>
  <c r="O879" i="35"/>
  <c r="P879" i="35"/>
  <c r="Q879" i="35"/>
  <c r="R879" i="35"/>
  <c r="S879" i="35"/>
  <c r="T879" i="35"/>
  <c r="U879" i="35"/>
  <c r="V879" i="35"/>
  <c r="W879" i="35"/>
  <c r="G880" i="35"/>
  <c r="H880" i="35"/>
  <c r="I880" i="35"/>
  <c r="J880" i="35"/>
  <c r="K880" i="35"/>
  <c r="L880" i="35"/>
  <c r="M880" i="35"/>
  <c r="O880" i="35"/>
  <c r="P880" i="35"/>
  <c r="Q880" i="35"/>
  <c r="R880" i="35"/>
  <c r="S880" i="35"/>
  <c r="T880" i="35"/>
  <c r="U880" i="35"/>
  <c r="V880" i="35"/>
  <c r="W880" i="35"/>
  <c r="G881" i="35"/>
  <c r="H881" i="35"/>
  <c r="I881" i="35"/>
  <c r="J881" i="35"/>
  <c r="K881" i="35"/>
  <c r="L881" i="35"/>
  <c r="M881" i="35"/>
  <c r="O881" i="35"/>
  <c r="P881" i="35"/>
  <c r="Q881" i="35"/>
  <c r="R881" i="35"/>
  <c r="S881" i="35"/>
  <c r="T881" i="35"/>
  <c r="U881" i="35"/>
  <c r="V881" i="35"/>
  <c r="W881" i="35"/>
  <c r="G882" i="35"/>
  <c r="H882" i="35"/>
  <c r="I882" i="35"/>
  <c r="J882" i="35"/>
  <c r="K882" i="35"/>
  <c r="L882" i="35"/>
  <c r="M882" i="35"/>
  <c r="O882" i="35"/>
  <c r="P882" i="35"/>
  <c r="Q882" i="35"/>
  <c r="R882" i="35"/>
  <c r="S882" i="35"/>
  <c r="T882" i="35"/>
  <c r="U882" i="35"/>
  <c r="V882" i="35"/>
  <c r="W882" i="35"/>
  <c r="G883" i="35"/>
  <c r="H883" i="35"/>
  <c r="I883" i="35"/>
  <c r="J883" i="35"/>
  <c r="K883" i="35"/>
  <c r="L883" i="35"/>
  <c r="M883" i="35"/>
  <c r="O883" i="35"/>
  <c r="P883" i="35"/>
  <c r="Q883" i="35"/>
  <c r="R883" i="35"/>
  <c r="S883" i="35"/>
  <c r="T883" i="35"/>
  <c r="U883" i="35"/>
  <c r="V883" i="35"/>
  <c r="W883" i="35"/>
  <c r="G884" i="35"/>
  <c r="H884" i="35"/>
  <c r="I884" i="35"/>
  <c r="J884" i="35"/>
  <c r="K884" i="35"/>
  <c r="L884" i="35"/>
  <c r="M884" i="35"/>
  <c r="O884" i="35"/>
  <c r="P884" i="35"/>
  <c r="Q884" i="35"/>
  <c r="R884" i="35"/>
  <c r="S884" i="35"/>
  <c r="T884" i="35"/>
  <c r="U884" i="35"/>
  <c r="V884" i="35"/>
  <c r="W884" i="35"/>
  <c r="G885" i="35"/>
  <c r="H885" i="35"/>
  <c r="I885" i="35"/>
  <c r="J885" i="35"/>
  <c r="K885" i="35"/>
  <c r="L885" i="35"/>
  <c r="M885" i="35"/>
  <c r="O885" i="35"/>
  <c r="P885" i="35"/>
  <c r="Q885" i="35"/>
  <c r="R885" i="35"/>
  <c r="S885" i="35"/>
  <c r="T885" i="35"/>
  <c r="U885" i="35"/>
  <c r="V885" i="35"/>
  <c r="W885" i="35"/>
  <c r="G886" i="35"/>
  <c r="H886" i="35"/>
  <c r="I886" i="35"/>
  <c r="J886" i="35"/>
  <c r="K886" i="35"/>
  <c r="L886" i="35"/>
  <c r="M886" i="35"/>
  <c r="O886" i="35"/>
  <c r="P886" i="35"/>
  <c r="Q886" i="35"/>
  <c r="R886" i="35"/>
  <c r="S886" i="35"/>
  <c r="T886" i="35"/>
  <c r="U886" i="35"/>
  <c r="V886" i="35"/>
  <c r="W886" i="35"/>
  <c r="G887" i="35"/>
  <c r="H887" i="35"/>
  <c r="I887" i="35"/>
  <c r="J887" i="35"/>
  <c r="K887" i="35"/>
  <c r="L887" i="35"/>
  <c r="M887" i="35"/>
  <c r="O887" i="35"/>
  <c r="P887" i="35"/>
  <c r="Q887" i="35"/>
  <c r="R887" i="35"/>
  <c r="S887" i="35"/>
  <c r="T887" i="35"/>
  <c r="U887" i="35"/>
  <c r="V887" i="35"/>
  <c r="W887" i="35"/>
  <c r="G888" i="35"/>
  <c r="H888" i="35"/>
  <c r="I888" i="35"/>
  <c r="J888" i="35"/>
  <c r="K888" i="35"/>
  <c r="L888" i="35"/>
  <c r="M888" i="35"/>
  <c r="O888" i="35"/>
  <c r="P888" i="35"/>
  <c r="Q888" i="35"/>
  <c r="R888" i="35"/>
  <c r="S888" i="35"/>
  <c r="T888" i="35"/>
  <c r="U888" i="35"/>
  <c r="V888" i="35"/>
  <c r="W888" i="35"/>
  <c r="G889" i="35"/>
  <c r="H889" i="35"/>
  <c r="I889" i="35"/>
  <c r="J889" i="35"/>
  <c r="K889" i="35"/>
  <c r="L889" i="35"/>
  <c r="M889" i="35"/>
  <c r="O889" i="35"/>
  <c r="P889" i="35"/>
  <c r="Q889" i="35"/>
  <c r="R889" i="35"/>
  <c r="S889" i="35"/>
  <c r="T889" i="35"/>
  <c r="U889" i="35"/>
  <c r="V889" i="35"/>
  <c r="W889" i="35"/>
  <c r="G890" i="35"/>
  <c r="H890" i="35"/>
  <c r="I890" i="35"/>
  <c r="J890" i="35"/>
  <c r="K890" i="35"/>
  <c r="L890" i="35"/>
  <c r="M890" i="35"/>
  <c r="O890" i="35"/>
  <c r="P890" i="35"/>
  <c r="Q890" i="35"/>
  <c r="R890" i="35"/>
  <c r="S890" i="35"/>
  <c r="T890" i="35"/>
  <c r="U890" i="35"/>
  <c r="V890" i="35"/>
  <c r="W890" i="35"/>
  <c r="G891" i="35"/>
  <c r="H891" i="35"/>
  <c r="I891" i="35"/>
  <c r="J891" i="35"/>
  <c r="K891" i="35"/>
  <c r="L891" i="35"/>
  <c r="M891" i="35"/>
  <c r="O891" i="35"/>
  <c r="P891" i="35"/>
  <c r="Q891" i="35"/>
  <c r="R891" i="35"/>
  <c r="S891" i="35"/>
  <c r="T891" i="35"/>
  <c r="U891" i="35"/>
  <c r="V891" i="35"/>
  <c r="W891" i="35"/>
  <c r="G892" i="35"/>
  <c r="H892" i="35"/>
  <c r="I892" i="35"/>
  <c r="J892" i="35"/>
  <c r="K892" i="35"/>
  <c r="L892" i="35"/>
  <c r="M892" i="35"/>
  <c r="O892" i="35"/>
  <c r="P892" i="35"/>
  <c r="Q892" i="35"/>
  <c r="R892" i="35"/>
  <c r="S892" i="35"/>
  <c r="T892" i="35"/>
  <c r="U892" i="35"/>
  <c r="V892" i="35"/>
  <c r="W892" i="35"/>
  <c r="G893" i="35"/>
  <c r="H893" i="35"/>
  <c r="I893" i="35"/>
  <c r="J893" i="35"/>
  <c r="K893" i="35"/>
  <c r="L893" i="35"/>
  <c r="M893" i="35"/>
  <c r="O893" i="35"/>
  <c r="P893" i="35"/>
  <c r="Q893" i="35"/>
  <c r="R893" i="35"/>
  <c r="S893" i="35"/>
  <c r="T893" i="35"/>
  <c r="U893" i="35"/>
  <c r="V893" i="35"/>
  <c r="W893" i="35"/>
  <c r="G894" i="35"/>
  <c r="H894" i="35"/>
  <c r="I894" i="35"/>
  <c r="J894" i="35"/>
  <c r="K894" i="35"/>
  <c r="L894" i="35"/>
  <c r="M894" i="35"/>
  <c r="O894" i="35"/>
  <c r="P894" i="35"/>
  <c r="Q894" i="35"/>
  <c r="R894" i="35"/>
  <c r="S894" i="35"/>
  <c r="T894" i="35"/>
  <c r="U894" i="35"/>
  <c r="V894" i="35"/>
  <c r="W894" i="35"/>
  <c r="G895" i="35"/>
  <c r="H895" i="35"/>
  <c r="I895" i="35"/>
  <c r="J895" i="35"/>
  <c r="K895" i="35"/>
  <c r="L895" i="35"/>
  <c r="M895" i="35"/>
  <c r="O895" i="35"/>
  <c r="P895" i="35"/>
  <c r="Q895" i="35"/>
  <c r="R895" i="35"/>
  <c r="S895" i="35"/>
  <c r="T895" i="35"/>
  <c r="U895" i="35"/>
  <c r="V895" i="35"/>
  <c r="W895" i="35"/>
  <c r="G896" i="35"/>
  <c r="H896" i="35"/>
  <c r="I896" i="35"/>
  <c r="J896" i="35"/>
  <c r="K896" i="35"/>
  <c r="L896" i="35"/>
  <c r="M896" i="35"/>
  <c r="O896" i="35"/>
  <c r="P896" i="35"/>
  <c r="Q896" i="35"/>
  <c r="R896" i="35"/>
  <c r="S896" i="35"/>
  <c r="T896" i="35"/>
  <c r="U896" i="35"/>
  <c r="V896" i="35"/>
  <c r="W896" i="35"/>
  <c r="G897" i="35"/>
  <c r="H897" i="35"/>
  <c r="I897" i="35"/>
  <c r="J897" i="35"/>
  <c r="K897" i="35"/>
  <c r="L897" i="35"/>
  <c r="M897" i="35"/>
  <c r="O897" i="35"/>
  <c r="P897" i="35"/>
  <c r="Q897" i="35"/>
  <c r="R897" i="35"/>
  <c r="S897" i="35"/>
  <c r="T897" i="35"/>
  <c r="U897" i="35"/>
  <c r="V897" i="35"/>
  <c r="W897" i="35"/>
  <c r="G898" i="35"/>
  <c r="H898" i="35"/>
  <c r="I898" i="35"/>
  <c r="J898" i="35"/>
  <c r="K898" i="35"/>
  <c r="L898" i="35"/>
  <c r="M898" i="35"/>
  <c r="O898" i="35"/>
  <c r="P898" i="35"/>
  <c r="Q898" i="35"/>
  <c r="R898" i="35"/>
  <c r="S898" i="35"/>
  <c r="T898" i="35"/>
  <c r="U898" i="35"/>
  <c r="V898" i="35"/>
  <c r="W898" i="35"/>
  <c r="G899" i="35"/>
  <c r="H899" i="35"/>
  <c r="I899" i="35"/>
  <c r="J899" i="35"/>
  <c r="K899" i="35"/>
  <c r="L899" i="35"/>
  <c r="M899" i="35"/>
  <c r="O899" i="35"/>
  <c r="P899" i="35"/>
  <c r="Q899" i="35"/>
  <c r="R899" i="35"/>
  <c r="S899" i="35"/>
  <c r="T899" i="35"/>
  <c r="U899" i="35"/>
  <c r="V899" i="35"/>
  <c r="W899" i="35"/>
  <c r="G900" i="35"/>
  <c r="H900" i="35"/>
  <c r="I900" i="35"/>
  <c r="J900" i="35"/>
  <c r="K900" i="35"/>
  <c r="L900" i="35"/>
  <c r="M900" i="35"/>
  <c r="O900" i="35"/>
  <c r="P900" i="35"/>
  <c r="Q900" i="35"/>
  <c r="R900" i="35"/>
  <c r="S900" i="35"/>
  <c r="T900" i="35"/>
  <c r="U900" i="35"/>
  <c r="V900" i="35"/>
  <c r="W900" i="35"/>
  <c r="G901" i="35"/>
  <c r="H901" i="35"/>
  <c r="I901" i="35"/>
  <c r="J901" i="35"/>
  <c r="K901" i="35"/>
  <c r="L901" i="35"/>
  <c r="M901" i="35"/>
  <c r="O901" i="35"/>
  <c r="P901" i="35"/>
  <c r="Q901" i="35"/>
  <c r="R901" i="35"/>
  <c r="S901" i="35"/>
  <c r="T901" i="35"/>
  <c r="U901" i="35"/>
  <c r="V901" i="35"/>
  <c r="W901" i="35"/>
  <c r="G902" i="35"/>
  <c r="H902" i="35"/>
  <c r="I902" i="35"/>
  <c r="J902" i="35"/>
  <c r="K902" i="35"/>
  <c r="L902" i="35"/>
  <c r="M902" i="35"/>
  <c r="O902" i="35"/>
  <c r="P902" i="35"/>
  <c r="Q902" i="35"/>
  <c r="R902" i="35"/>
  <c r="S902" i="35"/>
  <c r="T902" i="35"/>
  <c r="U902" i="35"/>
  <c r="V902" i="35"/>
  <c r="W902" i="35"/>
  <c r="G903" i="35"/>
  <c r="H903" i="35"/>
  <c r="I903" i="35"/>
  <c r="J903" i="35"/>
  <c r="K903" i="35"/>
  <c r="L903" i="35"/>
  <c r="M903" i="35"/>
  <c r="O903" i="35"/>
  <c r="P903" i="35"/>
  <c r="Q903" i="35"/>
  <c r="R903" i="35"/>
  <c r="S903" i="35"/>
  <c r="T903" i="35"/>
  <c r="U903" i="35"/>
  <c r="V903" i="35"/>
  <c r="W903" i="35"/>
  <c r="G904" i="35"/>
  <c r="H904" i="35"/>
  <c r="I904" i="35"/>
  <c r="J904" i="35"/>
  <c r="K904" i="35"/>
  <c r="L904" i="35"/>
  <c r="M904" i="35"/>
  <c r="O904" i="35"/>
  <c r="P904" i="35"/>
  <c r="Q904" i="35"/>
  <c r="R904" i="35"/>
  <c r="S904" i="35"/>
  <c r="T904" i="35"/>
  <c r="U904" i="35"/>
  <c r="V904" i="35"/>
  <c r="W904" i="35"/>
  <c r="G905" i="35"/>
  <c r="H905" i="35"/>
  <c r="I905" i="35"/>
  <c r="J905" i="35"/>
  <c r="K905" i="35"/>
  <c r="L905" i="35"/>
  <c r="M905" i="35"/>
  <c r="O905" i="35"/>
  <c r="P905" i="35"/>
  <c r="Q905" i="35"/>
  <c r="R905" i="35"/>
  <c r="S905" i="35"/>
  <c r="T905" i="35"/>
  <c r="U905" i="35"/>
  <c r="V905" i="35"/>
  <c r="W905" i="35"/>
  <c r="G906" i="35"/>
  <c r="H906" i="35"/>
  <c r="I906" i="35"/>
  <c r="J906" i="35"/>
  <c r="K906" i="35"/>
  <c r="L906" i="35"/>
  <c r="M906" i="35"/>
  <c r="O906" i="35"/>
  <c r="P906" i="35"/>
  <c r="Q906" i="35"/>
  <c r="R906" i="35"/>
  <c r="S906" i="35"/>
  <c r="T906" i="35"/>
  <c r="U906" i="35"/>
  <c r="V906" i="35"/>
  <c r="W906" i="35"/>
  <c r="G907" i="35"/>
  <c r="H907" i="35"/>
  <c r="I907" i="35"/>
  <c r="J907" i="35"/>
  <c r="K907" i="35"/>
  <c r="L907" i="35"/>
  <c r="M907" i="35"/>
  <c r="O907" i="35"/>
  <c r="P907" i="35"/>
  <c r="Q907" i="35"/>
  <c r="R907" i="35"/>
  <c r="S907" i="35"/>
  <c r="T907" i="35"/>
  <c r="U907" i="35"/>
  <c r="V907" i="35"/>
  <c r="W907" i="35"/>
  <c r="G908" i="35"/>
  <c r="H908" i="35"/>
  <c r="I908" i="35"/>
  <c r="J908" i="35"/>
  <c r="K908" i="35"/>
  <c r="L908" i="35"/>
  <c r="M908" i="35"/>
  <c r="O908" i="35"/>
  <c r="P908" i="35"/>
  <c r="Q908" i="35"/>
  <c r="R908" i="35"/>
  <c r="S908" i="35"/>
  <c r="T908" i="35"/>
  <c r="U908" i="35"/>
  <c r="V908" i="35"/>
  <c r="W908" i="35"/>
  <c r="G909" i="35"/>
  <c r="H909" i="35"/>
  <c r="I909" i="35"/>
  <c r="J909" i="35"/>
  <c r="K909" i="35"/>
  <c r="L909" i="35"/>
  <c r="M909" i="35"/>
  <c r="O909" i="35"/>
  <c r="P909" i="35"/>
  <c r="Q909" i="35"/>
  <c r="R909" i="35"/>
  <c r="S909" i="35"/>
  <c r="T909" i="35"/>
  <c r="U909" i="35"/>
  <c r="V909" i="35"/>
  <c r="W909" i="35"/>
  <c r="G910" i="35"/>
  <c r="H910" i="35"/>
  <c r="I910" i="35"/>
  <c r="J910" i="35"/>
  <c r="K910" i="35"/>
  <c r="L910" i="35"/>
  <c r="M910" i="35"/>
  <c r="O910" i="35"/>
  <c r="P910" i="35"/>
  <c r="Q910" i="35"/>
  <c r="R910" i="35"/>
  <c r="S910" i="35"/>
  <c r="T910" i="35"/>
  <c r="U910" i="35"/>
  <c r="V910" i="35"/>
  <c r="W910" i="35"/>
  <c r="G911" i="35"/>
  <c r="H911" i="35"/>
  <c r="I911" i="35"/>
  <c r="J911" i="35"/>
  <c r="K911" i="35"/>
  <c r="L911" i="35"/>
  <c r="M911" i="35"/>
  <c r="O911" i="35"/>
  <c r="P911" i="35"/>
  <c r="Q911" i="35"/>
  <c r="R911" i="35"/>
  <c r="S911" i="35"/>
  <c r="T911" i="35"/>
  <c r="U911" i="35"/>
  <c r="V911" i="35"/>
  <c r="W911" i="35"/>
  <c r="G912" i="35"/>
  <c r="H912" i="35"/>
  <c r="I912" i="35"/>
  <c r="J912" i="35"/>
  <c r="K912" i="35"/>
  <c r="L912" i="35"/>
  <c r="M912" i="35"/>
  <c r="O912" i="35"/>
  <c r="P912" i="35"/>
  <c r="Q912" i="35"/>
  <c r="R912" i="35"/>
  <c r="S912" i="35"/>
  <c r="T912" i="35"/>
  <c r="U912" i="35"/>
  <c r="V912" i="35"/>
  <c r="W912" i="35"/>
  <c r="G913" i="35"/>
  <c r="H913" i="35"/>
  <c r="I913" i="35"/>
  <c r="J913" i="35"/>
  <c r="K913" i="35"/>
  <c r="L913" i="35"/>
  <c r="M913" i="35"/>
  <c r="O913" i="35"/>
  <c r="P913" i="35"/>
  <c r="Q913" i="35"/>
  <c r="R913" i="35"/>
  <c r="S913" i="35"/>
  <c r="T913" i="35"/>
  <c r="U913" i="35"/>
  <c r="V913" i="35"/>
  <c r="W913" i="35"/>
  <c r="G914" i="35"/>
  <c r="H914" i="35"/>
  <c r="I914" i="35"/>
  <c r="J914" i="35"/>
  <c r="K914" i="35"/>
  <c r="L914" i="35"/>
  <c r="M914" i="35"/>
  <c r="O914" i="35"/>
  <c r="P914" i="35"/>
  <c r="Q914" i="35"/>
  <c r="R914" i="35"/>
  <c r="S914" i="35"/>
  <c r="T914" i="35"/>
  <c r="U914" i="35"/>
  <c r="V914" i="35"/>
  <c r="W914" i="35"/>
  <c r="G915" i="35"/>
  <c r="H915" i="35"/>
  <c r="I915" i="35"/>
  <c r="J915" i="35"/>
  <c r="K915" i="35"/>
  <c r="L915" i="35"/>
  <c r="M915" i="35"/>
  <c r="O915" i="35"/>
  <c r="P915" i="35"/>
  <c r="Q915" i="35"/>
  <c r="R915" i="35"/>
  <c r="S915" i="35"/>
  <c r="T915" i="35"/>
  <c r="U915" i="35"/>
  <c r="V915" i="35"/>
  <c r="W915" i="35"/>
  <c r="G916" i="35"/>
  <c r="H916" i="35"/>
  <c r="I916" i="35"/>
  <c r="J916" i="35"/>
  <c r="K916" i="35"/>
  <c r="L916" i="35"/>
  <c r="M916" i="35"/>
  <c r="O916" i="35"/>
  <c r="P916" i="35"/>
  <c r="Q916" i="35"/>
  <c r="R916" i="35"/>
  <c r="S916" i="35"/>
  <c r="T916" i="35"/>
  <c r="U916" i="35"/>
  <c r="V916" i="35"/>
  <c r="W916" i="35"/>
  <c r="G917" i="35"/>
  <c r="H917" i="35"/>
  <c r="I917" i="35"/>
  <c r="J917" i="35"/>
  <c r="K917" i="35"/>
  <c r="L917" i="35"/>
  <c r="M917" i="35"/>
  <c r="O917" i="35"/>
  <c r="P917" i="35"/>
  <c r="Q917" i="35"/>
  <c r="R917" i="35"/>
  <c r="S917" i="35"/>
  <c r="T917" i="35"/>
  <c r="U917" i="35"/>
  <c r="V917" i="35"/>
  <c r="W917" i="35"/>
  <c r="G918" i="35"/>
  <c r="H918" i="35"/>
  <c r="I918" i="35"/>
  <c r="J918" i="35"/>
  <c r="K918" i="35"/>
  <c r="L918" i="35"/>
  <c r="M918" i="35"/>
  <c r="O918" i="35"/>
  <c r="P918" i="35"/>
  <c r="Q918" i="35"/>
  <c r="R918" i="35"/>
  <c r="S918" i="35"/>
  <c r="T918" i="35"/>
  <c r="U918" i="35"/>
  <c r="V918" i="35"/>
  <c r="W918" i="35"/>
  <c r="G919" i="35"/>
  <c r="H919" i="35"/>
  <c r="I919" i="35"/>
  <c r="J919" i="35"/>
  <c r="K919" i="35"/>
  <c r="L919" i="35"/>
  <c r="M919" i="35"/>
  <c r="O919" i="35"/>
  <c r="P919" i="35"/>
  <c r="Q919" i="35"/>
  <c r="R919" i="35"/>
  <c r="S919" i="35"/>
  <c r="T919" i="35"/>
  <c r="U919" i="35"/>
  <c r="V919" i="35"/>
  <c r="W919" i="35"/>
  <c r="G920" i="35"/>
  <c r="H920" i="35"/>
  <c r="I920" i="35"/>
  <c r="J920" i="35"/>
  <c r="K920" i="35"/>
  <c r="L920" i="35"/>
  <c r="M920" i="35"/>
  <c r="O920" i="35"/>
  <c r="P920" i="35"/>
  <c r="Q920" i="35"/>
  <c r="R920" i="35"/>
  <c r="S920" i="35"/>
  <c r="T920" i="35"/>
  <c r="U920" i="35"/>
  <c r="V920" i="35"/>
  <c r="W920" i="35"/>
  <c r="G921" i="35"/>
  <c r="H921" i="35"/>
  <c r="I921" i="35"/>
  <c r="J921" i="35"/>
  <c r="K921" i="35"/>
  <c r="L921" i="35"/>
  <c r="M921" i="35"/>
  <c r="O921" i="35"/>
  <c r="P921" i="35"/>
  <c r="Q921" i="35"/>
  <c r="R921" i="35"/>
  <c r="S921" i="35"/>
  <c r="T921" i="35"/>
  <c r="U921" i="35"/>
  <c r="V921" i="35"/>
  <c r="W921" i="35"/>
  <c r="G922" i="35"/>
  <c r="H922" i="35"/>
  <c r="I922" i="35"/>
  <c r="J922" i="35"/>
  <c r="K922" i="35"/>
  <c r="L922" i="35"/>
  <c r="M922" i="35"/>
  <c r="O922" i="35"/>
  <c r="P922" i="35"/>
  <c r="Q922" i="35"/>
  <c r="R922" i="35"/>
  <c r="S922" i="35"/>
  <c r="T922" i="35"/>
  <c r="U922" i="35"/>
  <c r="V922" i="35"/>
  <c r="W922" i="35"/>
  <c r="G923" i="35"/>
  <c r="H923" i="35"/>
  <c r="I923" i="35"/>
  <c r="J923" i="35"/>
  <c r="K923" i="35"/>
  <c r="L923" i="35"/>
  <c r="M923" i="35"/>
  <c r="O923" i="35"/>
  <c r="P923" i="35"/>
  <c r="Q923" i="35"/>
  <c r="R923" i="35"/>
  <c r="S923" i="35"/>
  <c r="T923" i="35"/>
  <c r="U923" i="35"/>
  <c r="V923" i="35"/>
  <c r="W923" i="35"/>
  <c r="G924" i="35"/>
  <c r="H924" i="35"/>
  <c r="I924" i="35"/>
  <c r="J924" i="35"/>
  <c r="K924" i="35"/>
  <c r="L924" i="35"/>
  <c r="M924" i="35"/>
  <c r="O924" i="35"/>
  <c r="P924" i="35"/>
  <c r="Q924" i="35"/>
  <c r="R924" i="35"/>
  <c r="S924" i="35"/>
  <c r="T924" i="35"/>
  <c r="U924" i="35"/>
  <c r="V924" i="35"/>
  <c r="W924" i="35"/>
  <c r="G925" i="35"/>
  <c r="H925" i="35"/>
  <c r="I925" i="35"/>
  <c r="J925" i="35"/>
  <c r="K925" i="35"/>
  <c r="L925" i="35"/>
  <c r="M925" i="35"/>
  <c r="O925" i="35"/>
  <c r="P925" i="35"/>
  <c r="Q925" i="35"/>
  <c r="R925" i="35"/>
  <c r="S925" i="35"/>
  <c r="T925" i="35"/>
  <c r="U925" i="35"/>
  <c r="V925" i="35"/>
  <c r="W925" i="35"/>
  <c r="G926" i="35"/>
  <c r="H926" i="35"/>
  <c r="I926" i="35"/>
  <c r="J926" i="35"/>
  <c r="K926" i="35"/>
  <c r="L926" i="35"/>
  <c r="M926" i="35"/>
  <c r="O926" i="35"/>
  <c r="P926" i="35"/>
  <c r="Q926" i="35"/>
  <c r="R926" i="35"/>
  <c r="S926" i="35"/>
  <c r="T926" i="35"/>
  <c r="U926" i="35"/>
  <c r="V926" i="35"/>
  <c r="W926" i="35"/>
  <c r="G927" i="35"/>
  <c r="H927" i="35"/>
  <c r="I927" i="35"/>
  <c r="J927" i="35"/>
  <c r="K927" i="35"/>
  <c r="L927" i="35"/>
  <c r="M927" i="35"/>
  <c r="O927" i="35"/>
  <c r="P927" i="35"/>
  <c r="Q927" i="35"/>
  <c r="R927" i="35"/>
  <c r="S927" i="35"/>
  <c r="T927" i="35"/>
  <c r="U927" i="35"/>
  <c r="V927" i="35"/>
  <c r="W927" i="35"/>
  <c r="G928" i="35"/>
  <c r="H928" i="35"/>
  <c r="I928" i="35"/>
  <c r="J928" i="35"/>
  <c r="K928" i="35"/>
  <c r="L928" i="35"/>
  <c r="M928" i="35"/>
  <c r="O928" i="35"/>
  <c r="P928" i="35"/>
  <c r="Q928" i="35"/>
  <c r="R928" i="35"/>
  <c r="S928" i="35"/>
  <c r="T928" i="35"/>
  <c r="U928" i="35"/>
  <c r="V928" i="35"/>
  <c r="W928" i="35"/>
  <c r="G929" i="35"/>
  <c r="H929" i="35"/>
  <c r="I929" i="35"/>
  <c r="J929" i="35"/>
  <c r="K929" i="35"/>
  <c r="L929" i="35"/>
  <c r="M929" i="35"/>
  <c r="O929" i="35"/>
  <c r="P929" i="35"/>
  <c r="Q929" i="35"/>
  <c r="R929" i="35"/>
  <c r="S929" i="35"/>
  <c r="T929" i="35"/>
  <c r="U929" i="35"/>
  <c r="V929" i="35"/>
  <c r="W929" i="35"/>
  <c r="G930" i="35"/>
  <c r="H930" i="35"/>
  <c r="I930" i="35"/>
  <c r="J930" i="35"/>
  <c r="K930" i="35"/>
  <c r="L930" i="35"/>
  <c r="M930" i="35"/>
  <c r="O930" i="35"/>
  <c r="P930" i="35"/>
  <c r="Q930" i="35"/>
  <c r="R930" i="35"/>
  <c r="S930" i="35"/>
  <c r="T930" i="35"/>
  <c r="U930" i="35"/>
  <c r="V930" i="35"/>
  <c r="W930" i="35"/>
  <c r="G931" i="35"/>
  <c r="H931" i="35"/>
  <c r="I931" i="35"/>
  <c r="J931" i="35"/>
  <c r="K931" i="35"/>
  <c r="L931" i="35"/>
  <c r="M931" i="35"/>
  <c r="O931" i="35"/>
  <c r="P931" i="35"/>
  <c r="Q931" i="35"/>
  <c r="R931" i="35"/>
  <c r="S931" i="35"/>
  <c r="T931" i="35"/>
  <c r="U931" i="35"/>
  <c r="V931" i="35"/>
  <c r="W931" i="35"/>
  <c r="G932" i="35"/>
  <c r="H932" i="35"/>
  <c r="I932" i="35"/>
  <c r="J932" i="35"/>
  <c r="K932" i="35"/>
  <c r="L932" i="35"/>
  <c r="M932" i="35"/>
  <c r="O932" i="35"/>
  <c r="P932" i="35"/>
  <c r="Q932" i="35"/>
  <c r="R932" i="35"/>
  <c r="S932" i="35"/>
  <c r="T932" i="35"/>
  <c r="U932" i="35"/>
  <c r="V932" i="35"/>
  <c r="W932" i="35"/>
  <c r="G933" i="35"/>
  <c r="H933" i="35"/>
  <c r="I933" i="35"/>
  <c r="J933" i="35"/>
  <c r="K933" i="35"/>
  <c r="L933" i="35"/>
  <c r="M933" i="35"/>
  <c r="O933" i="35"/>
  <c r="P933" i="35"/>
  <c r="Q933" i="35"/>
  <c r="R933" i="35"/>
  <c r="S933" i="35"/>
  <c r="T933" i="35"/>
  <c r="U933" i="35"/>
  <c r="V933" i="35"/>
  <c r="W933" i="35"/>
  <c r="G934" i="35"/>
  <c r="H934" i="35"/>
  <c r="I934" i="35"/>
  <c r="J934" i="35"/>
  <c r="K934" i="35"/>
  <c r="L934" i="35"/>
  <c r="M934" i="35"/>
  <c r="O934" i="35"/>
  <c r="P934" i="35"/>
  <c r="Q934" i="35"/>
  <c r="R934" i="35"/>
  <c r="S934" i="35"/>
  <c r="T934" i="35"/>
  <c r="U934" i="35"/>
  <c r="V934" i="35"/>
  <c r="W934" i="35"/>
  <c r="G935" i="35"/>
  <c r="H935" i="35"/>
  <c r="I935" i="35"/>
  <c r="J935" i="35"/>
  <c r="K935" i="35"/>
  <c r="L935" i="35"/>
  <c r="M935" i="35"/>
  <c r="O935" i="35"/>
  <c r="P935" i="35"/>
  <c r="Q935" i="35"/>
  <c r="R935" i="35"/>
  <c r="S935" i="35"/>
  <c r="T935" i="35"/>
  <c r="U935" i="35"/>
  <c r="V935" i="35"/>
  <c r="W935" i="35"/>
  <c r="G936" i="35"/>
  <c r="H936" i="35"/>
  <c r="I936" i="35"/>
  <c r="J936" i="35"/>
  <c r="K936" i="35"/>
  <c r="L936" i="35"/>
  <c r="M936" i="35"/>
  <c r="O936" i="35"/>
  <c r="P936" i="35"/>
  <c r="Q936" i="35"/>
  <c r="R936" i="35"/>
  <c r="S936" i="35"/>
  <c r="T936" i="35"/>
  <c r="U936" i="35"/>
  <c r="V936" i="35"/>
  <c r="W936" i="35"/>
  <c r="G937" i="35"/>
  <c r="H937" i="35"/>
  <c r="I937" i="35"/>
  <c r="J937" i="35"/>
  <c r="K937" i="35"/>
  <c r="L937" i="35"/>
  <c r="M937" i="35"/>
  <c r="O937" i="35"/>
  <c r="P937" i="35"/>
  <c r="Q937" i="35"/>
  <c r="R937" i="35"/>
  <c r="S937" i="35"/>
  <c r="T937" i="35"/>
  <c r="U937" i="35"/>
  <c r="V937" i="35"/>
  <c r="W937" i="35"/>
  <c r="G938" i="35"/>
  <c r="H938" i="35"/>
  <c r="I938" i="35"/>
  <c r="J938" i="35"/>
  <c r="K938" i="35"/>
  <c r="L938" i="35"/>
  <c r="M938" i="35"/>
  <c r="O938" i="35"/>
  <c r="P938" i="35"/>
  <c r="Q938" i="35"/>
  <c r="R938" i="35"/>
  <c r="S938" i="35"/>
  <c r="T938" i="35"/>
  <c r="U938" i="35"/>
  <c r="V938" i="35"/>
  <c r="W938" i="35"/>
  <c r="G939" i="35"/>
  <c r="H939" i="35"/>
  <c r="I939" i="35"/>
  <c r="J939" i="35"/>
  <c r="K939" i="35"/>
  <c r="L939" i="35"/>
  <c r="M939" i="35"/>
  <c r="O939" i="35"/>
  <c r="P939" i="35"/>
  <c r="Q939" i="35"/>
  <c r="R939" i="35"/>
  <c r="S939" i="35"/>
  <c r="T939" i="35"/>
  <c r="U939" i="35"/>
  <c r="V939" i="35"/>
  <c r="W939" i="35"/>
  <c r="G940" i="35"/>
  <c r="H940" i="35"/>
  <c r="I940" i="35"/>
  <c r="J940" i="35"/>
  <c r="K940" i="35"/>
  <c r="L940" i="35"/>
  <c r="M940" i="35"/>
  <c r="O940" i="35"/>
  <c r="P940" i="35"/>
  <c r="Q940" i="35"/>
  <c r="R940" i="35"/>
  <c r="S940" i="35"/>
  <c r="T940" i="35"/>
  <c r="U940" i="35"/>
  <c r="V940" i="35"/>
  <c r="W940" i="35"/>
  <c r="G941" i="35"/>
  <c r="H941" i="35"/>
  <c r="I941" i="35"/>
  <c r="J941" i="35"/>
  <c r="K941" i="35"/>
  <c r="L941" i="35"/>
  <c r="M941" i="35"/>
  <c r="O941" i="35"/>
  <c r="P941" i="35"/>
  <c r="Q941" i="35"/>
  <c r="R941" i="35"/>
  <c r="S941" i="35"/>
  <c r="T941" i="35"/>
  <c r="U941" i="35"/>
  <c r="V941" i="35"/>
  <c r="W941" i="35"/>
  <c r="G942" i="35"/>
  <c r="H942" i="35"/>
  <c r="I942" i="35"/>
  <c r="J942" i="35"/>
  <c r="K942" i="35"/>
  <c r="L942" i="35"/>
  <c r="M942" i="35"/>
  <c r="O942" i="35"/>
  <c r="P942" i="35"/>
  <c r="Q942" i="35"/>
  <c r="R942" i="35"/>
  <c r="S942" i="35"/>
  <c r="T942" i="35"/>
  <c r="U942" i="35"/>
  <c r="V942" i="35"/>
  <c r="W942" i="35"/>
  <c r="G943" i="35"/>
  <c r="H943" i="35"/>
  <c r="I943" i="35"/>
  <c r="J943" i="35"/>
  <c r="K943" i="35"/>
  <c r="L943" i="35"/>
  <c r="M943" i="35"/>
  <c r="O943" i="35"/>
  <c r="P943" i="35"/>
  <c r="Q943" i="35"/>
  <c r="R943" i="35"/>
  <c r="S943" i="35"/>
  <c r="T943" i="35"/>
  <c r="U943" i="35"/>
  <c r="V943" i="35"/>
  <c r="W943" i="35"/>
  <c r="G944" i="35"/>
  <c r="H944" i="35"/>
  <c r="I944" i="35"/>
  <c r="J944" i="35"/>
  <c r="K944" i="35"/>
  <c r="L944" i="35"/>
  <c r="M944" i="35"/>
  <c r="O944" i="35"/>
  <c r="P944" i="35"/>
  <c r="Q944" i="35"/>
  <c r="R944" i="35"/>
  <c r="S944" i="35"/>
  <c r="T944" i="35"/>
  <c r="U944" i="35"/>
  <c r="V944" i="35"/>
  <c r="W944" i="35"/>
  <c r="G945" i="35"/>
  <c r="H945" i="35"/>
  <c r="I945" i="35"/>
  <c r="J945" i="35"/>
  <c r="K945" i="35"/>
  <c r="L945" i="35"/>
  <c r="M945" i="35"/>
  <c r="O945" i="35"/>
  <c r="P945" i="35"/>
  <c r="Q945" i="35"/>
  <c r="R945" i="35"/>
  <c r="S945" i="35"/>
  <c r="T945" i="35"/>
  <c r="U945" i="35"/>
  <c r="V945" i="35"/>
  <c r="W945" i="35"/>
  <c r="G946" i="35"/>
  <c r="H946" i="35"/>
  <c r="I946" i="35"/>
  <c r="J946" i="35"/>
  <c r="K946" i="35"/>
  <c r="L946" i="35"/>
  <c r="M946" i="35"/>
  <c r="O946" i="35"/>
  <c r="P946" i="35"/>
  <c r="Q946" i="35"/>
  <c r="R946" i="35"/>
  <c r="S946" i="35"/>
  <c r="T946" i="35"/>
  <c r="U946" i="35"/>
  <c r="V946" i="35"/>
  <c r="W946" i="35"/>
  <c r="G947" i="35"/>
  <c r="H947" i="35"/>
  <c r="I947" i="35"/>
  <c r="J947" i="35"/>
  <c r="K947" i="35"/>
  <c r="L947" i="35"/>
  <c r="M947" i="35"/>
  <c r="O947" i="35"/>
  <c r="P947" i="35"/>
  <c r="Q947" i="35"/>
  <c r="R947" i="35"/>
  <c r="S947" i="35"/>
  <c r="T947" i="35"/>
  <c r="U947" i="35"/>
  <c r="V947" i="35"/>
  <c r="W947" i="35"/>
  <c r="G948" i="35"/>
  <c r="H948" i="35"/>
  <c r="I948" i="35"/>
  <c r="J948" i="35"/>
  <c r="K948" i="35"/>
  <c r="L948" i="35"/>
  <c r="M948" i="35"/>
  <c r="O948" i="35"/>
  <c r="P948" i="35"/>
  <c r="Q948" i="35"/>
  <c r="R948" i="35"/>
  <c r="S948" i="35"/>
  <c r="T948" i="35"/>
  <c r="U948" i="35"/>
  <c r="V948" i="35"/>
  <c r="W948" i="35"/>
  <c r="G949" i="35"/>
  <c r="H949" i="35"/>
  <c r="I949" i="35"/>
  <c r="J949" i="35"/>
  <c r="K949" i="35"/>
  <c r="L949" i="35"/>
  <c r="M949" i="35"/>
  <c r="O949" i="35"/>
  <c r="P949" i="35"/>
  <c r="Q949" i="35"/>
  <c r="R949" i="35"/>
  <c r="S949" i="35"/>
  <c r="T949" i="35"/>
  <c r="U949" i="35"/>
  <c r="V949" i="35"/>
  <c r="W949" i="35"/>
  <c r="G950" i="35"/>
  <c r="H950" i="35"/>
  <c r="I950" i="35"/>
  <c r="J950" i="35"/>
  <c r="K950" i="35"/>
  <c r="L950" i="35"/>
  <c r="M950" i="35"/>
  <c r="O950" i="35"/>
  <c r="P950" i="35"/>
  <c r="Q950" i="35"/>
  <c r="R950" i="35"/>
  <c r="S950" i="35"/>
  <c r="T950" i="35"/>
  <c r="U950" i="35"/>
  <c r="V950" i="35"/>
  <c r="W950" i="35"/>
  <c r="G951" i="35"/>
  <c r="H951" i="35"/>
  <c r="I951" i="35"/>
  <c r="J951" i="35"/>
  <c r="K951" i="35"/>
  <c r="L951" i="35"/>
  <c r="M951" i="35"/>
  <c r="O951" i="35"/>
  <c r="P951" i="35"/>
  <c r="Q951" i="35"/>
  <c r="R951" i="35"/>
  <c r="S951" i="35"/>
  <c r="T951" i="35"/>
  <c r="U951" i="35"/>
  <c r="V951" i="35"/>
  <c r="W951" i="35"/>
  <c r="G952" i="35"/>
  <c r="H952" i="35"/>
  <c r="I952" i="35"/>
  <c r="J952" i="35"/>
  <c r="K952" i="35"/>
  <c r="L952" i="35"/>
  <c r="M952" i="35"/>
  <c r="O952" i="35"/>
  <c r="P952" i="35"/>
  <c r="Q952" i="35"/>
  <c r="R952" i="35"/>
  <c r="S952" i="35"/>
  <c r="T952" i="35"/>
  <c r="U952" i="35"/>
  <c r="V952" i="35"/>
  <c r="W952" i="35"/>
  <c r="G953" i="35"/>
  <c r="H953" i="35"/>
  <c r="I953" i="35"/>
  <c r="J953" i="35"/>
  <c r="K953" i="35"/>
  <c r="L953" i="35"/>
  <c r="M953" i="35"/>
  <c r="O953" i="35"/>
  <c r="P953" i="35"/>
  <c r="Q953" i="35"/>
  <c r="R953" i="35"/>
  <c r="S953" i="35"/>
  <c r="T953" i="35"/>
  <c r="U953" i="35"/>
  <c r="V953" i="35"/>
  <c r="W953" i="35"/>
  <c r="G954" i="35"/>
  <c r="H954" i="35"/>
  <c r="I954" i="35"/>
  <c r="J954" i="35"/>
  <c r="K954" i="35"/>
  <c r="L954" i="35"/>
  <c r="M954" i="35"/>
  <c r="O954" i="35"/>
  <c r="P954" i="35"/>
  <c r="Q954" i="35"/>
  <c r="R954" i="35"/>
  <c r="S954" i="35"/>
  <c r="T954" i="35"/>
  <c r="U954" i="35"/>
  <c r="V954" i="35"/>
  <c r="W954" i="35"/>
  <c r="G955" i="35"/>
  <c r="H955" i="35"/>
  <c r="I955" i="35"/>
  <c r="J955" i="35"/>
  <c r="K955" i="35"/>
  <c r="L955" i="35"/>
  <c r="M955" i="35"/>
  <c r="O955" i="35"/>
  <c r="P955" i="35"/>
  <c r="Q955" i="35"/>
  <c r="R955" i="35"/>
  <c r="S955" i="35"/>
  <c r="T955" i="35"/>
  <c r="U955" i="35"/>
  <c r="V955" i="35"/>
  <c r="W955" i="35"/>
  <c r="G956" i="35"/>
  <c r="H956" i="35"/>
  <c r="I956" i="35"/>
  <c r="J956" i="35"/>
  <c r="K956" i="35"/>
  <c r="L956" i="35"/>
  <c r="M956" i="35"/>
  <c r="O956" i="35"/>
  <c r="P956" i="35"/>
  <c r="Q956" i="35"/>
  <c r="R956" i="35"/>
  <c r="S956" i="35"/>
  <c r="T956" i="35"/>
  <c r="U956" i="35"/>
  <c r="V956" i="35"/>
  <c r="W956" i="35"/>
  <c r="G957" i="35"/>
  <c r="H957" i="35"/>
  <c r="I957" i="35"/>
  <c r="J957" i="35"/>
  <c r="K957" i="35"/>
  <c r="L957" i="35"/>
  <c r="M957" i="35"/>
  <c r="O957" i="35"/>
  <c r="P957" i="35"/>
  <c r="Q957" i="35"/>
  <c r="R957" i="35"/>
  <c r="S957" i="35"/>
  <c r="T957" i="35"/>
  <c r="U957" i="35"/>
  <c r="V957" i="35"/>
  <c r="W957" i="35"/>
  <c r="G958" i="35"/>
  <c r="H958" i="35"/>
  <c r="I958" i="35"/>
  <c r="J958" i="35"/>
  <c r="K958" i="35"/>
  <c r="L958" i="35"/>
  <c r="M958" i="35"/>
  <c r="O958" i="35"/>
  <c r="P958" i="35"/>
  <c r="Q958" i="35"/>
  <c r="R958" i="35"/>
  <c r="S958" i="35"/>
  <c r="T958" i="35"/>
  <c r="U958" i="35"/>
  <c r="V958" i="35"/>
  <c r="W958" i="35"/>
  <c r="G959" i="35"/>
  <c r="H959" i="35"/>
  <c r="I959" i="35"/>
  <c r="J959" i="35"/>
  <c r="K959" i="35"/>
  <c r="L959" i="35"/>
  <c r="M959" i="35"/>
  <c r="O959" i="35"/>
  <c r="P959" i="35"/>
  <c r="Q959" i="35"/>
  <c r="R959" i="35"/>
  <c r="S959" i="35"/>
  <c r="T959" i="35"/>
  <c r="U959" i="35"/>
  <c r="V959" i="35"/>
  <c r="W959" i="35"/>
  <c r="G960" i="35"/>
  <c r="H960" i="35"/>
  <c r="I960" i="35"/>
  <c r="J960" i="35"/>
  <c r="K960" i="35"/>
  <c r="L960" i="35"/>
  <c r="M960" i="35"/>
  <c r="O960" i="35"/>
  <c r="P960" i="35"/>
  <c r="Q960" i="35"/>
  <c r="R960" i="35"/>
  <c r="S960" i="35"/>
  <c r="T960" i="35"/>
  <c r="U960" i="35"/>
  <c r="V960" i="35"/>
  <c r="W960" i="35"/>
  <c r="G961" i="35"/>
  <c r="H961" i="35"/>
  <c r="I961" i="35"/>
  <c r="J961" i="35"/>
  <c r="K961" i="35"/>
  <c r="L961" i="35"/>
  <c r="M961" i="35"/>
  <c r="O961" i="35"/>
  <c r="P961" i="35"/>
  <c r="Q961" i="35"/>
  <c r="R961" i="35"/>
  <c r="S961" i="35"/>
  <c r="T961" i="35"/>
  <c r="U961" i="35"/>
  <c r="V961" i="35"/>
  <c r="W961" i="35"/>
  <c r="G962" i="35"/>
  <c r="H962" i="35"/>
  <c r="I962" i="35"/>
  <c r="J962" i="35"/>
  <c r="K962" i="35"/>
  <c r="L962" i="35"/>
  <c r="M962" i="35"/>
  <c r="O962" i="35"/>
  <c r="P962" i="35"/>
  <c r="Q962" i="35"/>
  <c r="R962" i="35"/>
  <c r="S962" i="35"/>
  <c r="T962" i="35"/>
  <c r="U962" i="35"/>
  <c r="V962" i="35"/>
  <c r="W962" i="35"/>
  <c r="G963" i="35"/>
  <c r="H963" i="35"/>
  <c r="I963" i="35"/>
  <c r="J963" i="35"/>
  <c r="K963" i="35"/>
  <c r="L963" i="35"/>
  <c r="M963" i="35"/>
  <c r="O963" i="35"/>
  <c r="P963" i="35"/>
  <c r="Q963" i="35"/>
  <c r="R963" i="35"/>
  <c r="S963" i="35"/>
  <c r="T963" i="35"/>
  <c r="U963" i="35"/>
  <c r="V963" i="35"/>
  <c r="W963" i="35"/>
  <c r="G964" i="35"/>
  <c r="H964" i="35"/>
  <c r="I964" i="35"/>
  <c r="J964" i="35"/>
  <c r="K964" i="35"/>
  <c r="L964" i="35"/>
  <c r="M964" i="35"/>
  <c r="O964" i="35"/>
  <c r="P964" i="35"/>
  <c r="Q964" i="35"/>
  <c r="R964" i="35"/>
  <c r="S964" i="35"/>
  <c r="T964" i="35"/>
  <c r="U964" i="35"/>
  <c r="V964" i="35"/>
  <c r="W964" i="35"/>
  <c r="G965" i="35"/>
  <c r="H965" i="35"/>
  <c r="I965" i="35"/>
  <c r="J965" i="35"/>
  <c r="K965" i="35"/>
  <c r="L965" i="35"/>
  <c r="M965" i="35"/>
  <c r="O965" i="35"/>
  <c r="P965" i="35"/>
  <c r="Q965" i="35"/>
  <c r="R965" i="35"/>
  <c r="S965" i="35"/>
  <c r="T965" i="35"/>
  <c r="U965" i="35"/>
  <c r="V965" i="35"/>
  <c r="W965" i="35"/>
  <c r="G966" i="35"/>
  <c r="H966" i="35"/>
  <c r="I966" i="35"/>
  <c r="J966" i="35"/>
  <c r="K966" i="35"/>
  <c r="L966" i="35"/>
  <c r="M966" i="35"/>
  <c r="O966" i="35"/>
  <c r="P966" i="35"/>
  <c r="Q966" i="35"/>
  <c r="R966" i="35"/>
  <c r="S966" i="35"/>
  <c r="T966" i="35"/>
  <c r="U966" i="35"/>
  <c r="V966" i="35"/>
  <c r="W966" i="35"/>
  <c r="G967" i="35"/>
  <c r="H967" i="35"/>
  <c r="I967" i="35"/>
  <c r="J967" i="35"/>
  <c r="K967" i="35"/>
  <c r="L967" i="35"/>
  <c r="M967" i="35"/>
  <c r="O967" i="35"/>
  <c r="P967" i="35"/>
  <c r="Q967" i="35"/>
  <c r="R967" i="35"/>
  <c r="S967" i="35"/>
  <c r="T967" i="35"/>
  <c r="U967" i="35"/>
  <c r="V967" i="35"/>
  <c r="W967" i="35"/>
  <c r="G968" i="35"/>
  <c r="H968" i="35"/>
  <c r="I968" i="35"/>
  <c r="J968" i="35"/>
  <c r="K968" i="35"/>
  <c r="L968" i="35"/>
  <c r="M968" i="35"/>
  <c r="O968" i="35"/>
  <c r="P968" i="35"/>
  <c r="Q968" i="35"/>
  <c r="R968" i="35"/>
  <c r="S968" i="35"/>
  <c r="T968" i="35"/>
  <c r="U968" i="35"/>
  <c r="V968" i="35"/>
  <c r="W968" i="35"/>
  <c r="G969" i="35"/>
  <c r="H969" i="35"/>
  <c r="I969" i="35"/>
  <c r="J969" i="35"/>
  <c r="K969" i="35"/>
  <c r="L969" i="35"/>
  <c r="M969" i="35"/>
  <c r="O969" i="35"/>
  <c r="P969" i="35"/>
  <c r="Q969" i="35"/>
  <c r="R969" i="35"/>
  <c r="S969" i="35"/>
  <c r="T969" i="35"/>
  <c r="U969" i="35"/>
  <c r="V969" i="35"/>
  <c r="W969" i="35"/>
  <c r="G970" i="35"/>
  <c r="H970" i="35"/>
  <c r="I970" i="35"/>
  <c r="J970" i="35"/>
  <c r="K970" i="35"/>
  <c r="L970" i="35"/>
  <c r="M970" i="35"/>
  <c r="O970" i="35"/>
  <c r="P970" i="35"/>
  <c r="Q970" i="35"/>
  <c r="R970" i="35"/>
  <c r="S970" i="35"/>
  <c r="T970" i="35"/>
  <c r="U970" i="35"/>
  <c r="V970" i="35"/>
  <c r="W970" i="35"/>
  <c r="G971" i="35"/>
  <c r="H971" i="35"/>
  <c r="I971" i="35"/>
  <c r="J971" i="35"/>
  <c r="K971" i="35"/>
  <c r="L971" i="35"/>
  <c r="M971" i="35"/>
  <c r="O971" i="35"/>
  <c r="P971" i="35"/>
  <c r="Q971" i="35"/>
  <c r="R971" i="35"/>
  <c r="S971" i="35"/>
  <c r="T971" i="35"/>
  <c r="U971" i="35"/>
  <c r="V971" i="35"/>
  <c r="W971" i="35"/>
  <c r="G972" i="35"/>
  <c r="H972" i="35"/>
  <c r="I972" i="35"/>
  <c r="J972" i="35"/>
  <c r="K972" i="35"/>
  <c r="L972" i="35"/>
  <c r="M972" i="35"/>
  <c r="O972" i="35"/>
  <c r="P972" i="35"/>
  <c r="Q972" i="35"/>
  <c r="R972" i="35"/>
  <c r="S972" i="35"/>
  <c r="T972" i="35"/>
  <c r="U972" i="35"/>
  <c r="V972" i="35"/>
  <c r="W972" i="35"/>
  <c r="G973" i="35"/>
  <c r="H973" i="35"/>
  <c r="I973" i="35"/>
  <c r="J973" i="35"/>
  <c r="K973" i="35"/>
  <c r="L973" i="35"/>
  <c r="M973" i="35"/>
  <c r="O973" i="35"/>
  <c r="P973" i="35"/>
  <c r="Q973" i="35"/>
  <c r="R973" i="35"/>
  <c r="S973" i="35"/>
  <c r="T973" i="35"/>
  <c r="U973" i="35"/>
  <c r="V973" i="35"/>
  <c r="W973" i="35"/>
  <c r="G974" i="35"/>
  <c r="H974" i="35"/>
  <c r="I974" i="35"/>
  <c r="J974" i="35"/>
  <c r="K974" i="35"/>
  <c r="L974" i="35"/>
  <c r="M974" i="35"/>
  <c r="O974" i="35"/>
  <c r="P974" i="35"/>
  <c r="Q974" i="35"/>
  <c r="R974" i="35"/>
  <c r="S974" i="35"/>
  <c r="T974" i="35"/>
  <c r="U974" i="35"/>
  <c r="V974" i="35"/>
  <c r="W974" i="35"/>
  <c r="G975" i="35"/>
  <c r="H975" i="35"/>
  <c r="I975" i="35"/>
  <c r="J975" i="35"/>
  <c r="K975" i="35"/>
  <c r="L975" i="35"/>
  <c r="M975" i="35"/>
  <c r="O975" i="35"/>
  <c r="P975" i="35"/>
  <c r="Q975" i="35"/>
  <c r="R975" i="35"/>
  <c r="S975" i="35"/>
  <c r="T975" i="35"/>
  <c r="U975" i="35"/>
  <c r="V975" i="35"/>
  <c r="W975" i="35"/>
  <c r="G976" i="35"/>
  <c r="H976" i="35"/>
  <c r="I976" i="35"/>
  <c r="J976" i="35"/>
  <c r="K976" i="35"/>
  <c r="L976" i="35"/>
  <c r="M976" i="35"/>
  <c r="O976" i="35"/>
  <c r="P976" i="35"/>
  <c r="Q976" i="35"/>
  <c r="R976" i="35"/>
  <c r="S976" i="35"/>
  <c r="T976" i="35"/>
  <c r="U976" i="35"/>
  <c r="V976" i="35"/>
  <c r="W976" i="35"/>
  <c r="G977" i="35"/>
  <c r="H977" i="35"/>
  <c r="I977" i="35"/>
  <c r="J977" i="35"/>
  <c r="K977" i="35"/>
  <c r="L977" i="35"/>
  <c r="M977" i="35"/>
  <c r="O977" i="35"/>
  <c r="P977" i="35"/>
  <c r="Q977" i="35"/>
  <c r="R977" i="35"/>
  <c r="S977" i="35"/>
  <c r="T977" i="35"/>
  <c r="U977" i="35"/>
  <c r="V977" i="35"/>
  <c r="W977" i="35"/>
  <c r="G978" i="35"/>
  <c r="H978" i="35"/>
  <c r="I978" i="35"/>
  <c r="J978" i="35"/>
  <c r="K978" i="35"/>
  <c r="L978" i="35"/>
  <c r="M978" i="35"/>
  <c r="O978" i="35"/>
  <c r="P978" i="35"/>
  <c r="Q978" i="35"/>
  <c r="R978" i="35"/>
  <c r="S978" i="35"/>
  <c r="T978" i="35"/>
  <c r="U978" i="35"/>
  <c r="V978" i="35"/>
  <c r="W978" i="35"/>
  <c r="G979" i="35"/>
  <c r="H979" i="35"/>
  <c r="I979" i="35"/>
  <c r="J979" i="35"/>
  <c r="K979" i="35"/>
  <c r="L979" i="35"/>
  <c r="M979" i="35"/>
  <c r="O979" i="35"/>
  <c r="P979" i="35"/>
  <c r="Q979" i="35"/>
  <c r="R979" i="35"/>
  <c r="S979" i="35"/>
  <c r="T979" i="35"/>
  <c r="U979" i="35"/>
  <c r="V979" i="35"/>
  <c r="W979" i="35"/>
  <c r="G980" i="35"/>
  <c r="H980" i="35"/>
  <c r="I980" i="35"/>
  <c r="J980" i="35"/>
  <c r="K980" i="35"/>
  <c r="L980" i="35"/>
  <c r="M980" i="35"/>
  <c r="O980" i="35"/>
  <c r="P980" i="35"/>
  <c r="Q980" i="35"/>
  <c r="R980" i="35"/>
  <c r="S980" i="35"/>
  <c r="T980" i="35"/>
  <c r="U980" i="35"/>
  <c r="V980" i="35"/>
  <c r="W980" i="35"/>
  <c r="G981" i="35"/>
  <c r="H981" i="35"/>
  <c r="I981" i="35"/>
  <c r="J981" i="35"/>
  <c r="K981" i="35"/>
  <c r="L981" i="35"/>
  <c r="M981" i="35"/>
  <c r="O981" i="35"/>
  <c r="P981" i="35"/>
  <c r="Q981" i="35"/>
  <c r="R981" i="35"/>
  <c r="S981" i="35"/>
  <c r="T981" i="35"/>
  <c r="U981" i="35"/>
  <c r="V981" i="35"/>
  <c r="W981" i="35"/>
  <c r="G982" i="35"/>
  <c r="H982" i="35"/>
  <c r="I982" i="35"/>
  <c r="J982" i="35"/>
  <c r="K982" i="35"/>
  <c r="L982" i="35"/>
  <c r="M982" i="35"/>
  <c r="O982" i="35"/>
  <c r="P982" i="35"/>
  <c r="Q982" i="35"/>
  <c r="R982" i="35"/>
  <c r="S982" i="35"/>
  <c r="T982" i="35"/>
  <c r="U982" i="35"/>
  <c r="V982" i="35"/>
  <c r="W982" i="35"/>
  <c r="G983" i="35"/>
  <c r="H983" i="35"/>
  <c r="I983" i="35"/>
  <c r="J983" i="35"/>
  <c r="K983" i="35"/>
  <c r="L983" i="35"/>
  <c r="M983" i="35"/>
  <c r="O983" i="35"/>
  <c r="P983" i="35"/>
  <c r="Q983" i="35"/>
  <c r="R983" i="35"/>
  <c r="S983" i="35"/>
  <c r="T983" i="35"/>
  <c r="U983" i="35"/>
  <c r="V983" i="35"/>
  <c r="W983" i="35"/>
  <c r="G984" i="35"/>
  <c r="H984" i="35"/>
  <c r="I984" i="35"/>
  <c r="J984" i="35"/>
  <c r="K984" i="35"/>
  <c r="L984" i="35"/>
  <c r="M984" i="35"/>
  <c r="O984" i="35"/>
  <c r="P984" i="35"/>
  <c r="Q984" i="35"/>
  <c r="R984" i="35"/>
  <c r="S984" i="35"/>
  <c r="T984" i="35"/>
  <c r="U984" i="35"/>
  <c r="V984" i="35"/>
  <c r="W984" i="35"/>
  <c r="G985" i="35"/>
  <c r="H985" i="35"/>
  <c r="I985" i="35"/>
  <c r="J985" i="35"/>
  <c r="K985" i="35"/>
  <c r="L985" i="35"/>
  <c r="M985" i="35"/>
  <c r="O985" i="35"/>
  <c r="P985" i="35"/>
  <c r="Q985" i="35"/>
  <c r="R985" i="35"/>
  <c r="S985" i="35"/>
  <c r="T985" i="35"/>
  <c r="U985" i="35"/>
  <c r="V985" i="35"/>
  <c r="W985" i="35"/>
  <c r="G986" i="35"/>
  <c r="H986" i="35"/>
  <c r="I986" i="35"/>
  <c r="J986" i="35"/>
  <c r="K986" i="35"/>
  <c r="L986" i="35"/>
  <c r="M986" i="35"/>
  <c r="O986" i="35"/>
  <c r="P986" i="35"/>
  <c r="Q986" i="35"/>
  <c r="R986" i="35"/>
  <c r="S986" i="35"/>
  <c r="T986" i="35"/>
  <c r="U986" i="35"/>
  <c r="V986" i="35"/>
  <c r="W986" i="35"/>
  <c r="G987" i="35"/>
  <c r="H987" i="35"/>
  <c r="I987" i="35"/>
  <c r="J987" i="35"/>
  <c r="K987" i="35"/>
  <c r="L987" i="35"/>
  <c r="M987" i="35"/>
  <c r="O987" i="35"/>
  <c r="P987" i="35"/>
  <c r="Q987" i="35"/>
  <c r="R987" i="35"/>
  <c r="S987" i="35"/>
  <c r="T987" i="35"/>
  <c r="U987" i="35"/>
  <c r="V987" i="35"/>
  <c r="W987" i="35"/>
  <c r="G988" i="35"/>
  <c r="H988" i="35"/>
  <c r="I988" i="35"/>
  <c r="J988" i="35"/>
  <c r="K988" i="35"/>
  <c r="L988" i="35"/>
  <c r="M988" i="35"/>
  <c r="O988" i="35"/>
  <c r="P988" i="35"/>
  <c r="Q988" i="35"/>
  <c r="R988" i="35"/>
  <c r="S988" i="35"/>
  <c r="T988" i="35"/>
  <c r="U988" i="35"/>
  <c r="V988" i="35"/>
  <c r="W988" i="35"/>
  <c r="G989" i="35"/>
  <c r="H989" i="35"/>
  <c r="I989" i="35"/>
  <c r="J989" i="35"/>
  <c r="K989" i="35"/>
  <c r="L989" i="35"/>
  <c r="M989" i="35"/>
  <c r="O989" i="35"/>
  <c r="P989" i="35"/>
  <c r="Q989" i="35"/>
  <c r="R989" i="35"/>
  <c r="S989" i="35"/>
  <c r="T989" i="35"/>
  <c r="U989" i="35"/>
  <c r="V989" i="35"/>
  <c r="W989" i="35"/>
  <c r="G990" i="35"/>
  <c r="H990" i="35"/>
  <c r="I990" i="35"/>
  <c r="J990" i="35"/>
  <c r="K990" i="35"/>
  <c r="L990" i="35"/>
  <c r="M990" i="35"/>
  <c r="O990" i="35"/>
  <c r="P990" i="35"/>
  <c r="Q990" i="35"/>
  <c r="R990" i="35"/>
  <c r="S990" i="35"/>
  <c r="T990" i="35"/>
  <c r="U990" i="35"/>
  <c r="V990" i="35"/>
  <c r="W990" i="35"/>
  <c r="G991" i="35"/>
  <c r="H991" i="35"/>
  <c r="I991" i="35"/>
  <c r="J991" i="35"/>
  <c r="K991" i="35"/>
  <c r="L991" i="35"/>
  <c r="M991" i="35"/>
  <c r="O991" i="35"/>
  <c r="P991" i="35"/>
  <c r="Q991" i="35"/>
  <c r="R991" i="35"/>
  <c r="S991" i="35"/>
  <c r="T991" i="35"/>
  <c r="U991" i="35"/>
  <c r="V991" i="35"/>
  <c r="W991" i="35"/>
  <c r="G992" i="35"/>
  <c r="H992" i="35"/>
  <c r="I992" i="35"/>
  <c r="J992" i="35"/>
  <c r="K992" i="35"/>
  <c r="L992" i="35"/>
  <c r="M992" i="35"/>
  <c r="O992" i="35"/>
  <c r="P992" i="35"/>
  <c r="Q992" i="35"/>
  <c r="R992" i="35"/>
  <c r="S992" i="35"/>
  <c r="T992" i="35"/>
  <c r="U992" i="35"/>
  <c r="V992" i="35"/>
  <c r="W992" i="35"/>
  <c r="G993" i="35"/>
  <c r="H993" i="35"/>
  <c r="I993" i="35"/>
  <c r="J993" i="35"/>
  <c r="K993" i="35"/>
  <c r="L993" i="35"/>
  <c r="M993" i="35"/>
  <c r="O993" i="35"/>
  <c r="P993" i="35"/>
  <c r="Q993" i="35"/>
  <c r="R993" i="35"/>
  <c r="S993" i="35"/>
  <c r="T993" i="35"/>
  <c r="U993" i="35"/>
  <c r="V993" i="35"/>
  <c r="W993" i="35"/>
  <c r="G994" i="35"/>
  <c r="H994" i="35"/>
  <c r="I994" i="35"/>
  <c r="J994" i="35"/>
  <c r="K994" i="35"/>
  <c r="L994" i="35"/>
  <c r="M994" i="35"/>
  <c r="O994" i="35"/>
  <c r="P994" i="35"/>
  <c r="Q994" i="35"/>
  <c r="R994" i="35"/>
  <c r="S994" i="35"/>
  <c r="T994" i="35"/>
  <c r="U994" i="35"/>
  <c r="V994" i="35"/>
  <c r="W994" i="35"/>
  <c r="G995" i="35"/>
  <c r="H995" i="35"/>
  <c r="I995" i="35"/>
  <c r="J995" i="35"/>
  <c r="K995" i="35"/>
  <c r="L995" i="35"/>
  <c r="M995" i="35"/>
  <c r="O995" i="35"/>
  <c r="P995" i="35"/>
  <c r="Q995" i="35"/>
  <c r="R995" i="35"/>
  <c r="S995" i="35"/>
  <c r="T995" i="35"/>
  <c r="U995" i="35"/>
  <c r="V995" i="35"/>
  <c r="W995" i="35"/>
  <c r="G996" i="35"/>
  <c r="H996" i="35"/>
  <c r="I996" i="35"/>
  <c r="J996" i="35"/>
  <c r="K996" i="35"/>
  <c r="L996" i="35"/>
  <c r="M996" i="35"/>
  <c r="O996" i="35"/>
  <c r="P996" i="35"/>
  <c r="Q996" i="35"/>
  <c r="R996" i="35"/>
  <c r="S996" i="35"/>
  <c r="T996" i="35"/>
  <c r="U996" i="35"/>
  <c r="V996" i="35"/>
  <c r="W996" i="35"/>
  <c r="G997" i="35"/>
  <c r="H997" i="35"/>
  <c r="I997" i="35"/>
  <c r="J997" i="35"/>
  <c r="K997" i="35"/>
  <c r="L997" i="35"/>
  <c r="M997" i="35"/>
  <c r="O997" i="35"/>
  <c r="P997" i="35"/>
  <c r="Q997" i="35"/>
  <c r="R997" i="35"/>
  <c r="S997" i="35"/>
  <c r="T997" i="35"/>
  <c r="U997" i="35"/>
  <c r="V997" i="35"/>
  <c r="W997" i="35"/>
  <c r="G998" i="35"/>
  <c r="H998" i="35"/>
  <c r="I998" i="35"/>
  <c r="J998" i="35"/>
  <c r="K998" i="35"/>
  <c r="L998" i="35"/>
  <c r="M998" i="35"/>
  <c r="O998" i="35"/>
  <c r="P998" i="35"/>
  <c r="Q998" i="35"/>
  <c r="R998" i="35"/>
  <c r="S998" i="35"/>
  <c r="T998" i="35"/>
  <c r="U998" i="35"/>
  <c r="V998" i="35"/>
  <c r="W998" i="35"/>
  <c r="G999" i="35"/>
  <c r="S999" i="35"/>
  <c r="T999" i="35"/>
  <c r="U999" i="35"/>
  <c r="V999" i="35"/>
  <c r="W999" i="35"/>
  <c r="K999" i="35" s="1"/>
  <c r="G13" i="35"/>
  <c r="J999" i="35" l="1"/>
  <c r="R999" i="35"/>
  <c r="M999" i="35"/>
  <c r="I999" i="35"/>
  <c r="Q999" i="35"/>
  <c r="L999" i="35"/>
  <c r="H999" i="35"/>
  <c r="O999" i="35"/>
  <c r="P999" i="35"/>
  <c r="S13" i="35"/>
  <c r="U13" i="35" s="1"/>
  <c r="T13" i="35"/>
  <c r="V13" i="35"/>
  <c r="W13" i="35"/>
  <c r="H13" i="35" l="1"/>
  <c r="L13" i="35"/>
  <c r="Q13" i="35"/>
  <c r="O13" i="35"/>
  <c r="P13" i="35"/>
  <c r="I13" i="35"/>
  <c r="M13" i="35"/>
  <c r="R13" i="35"/>
  <c r="J13" i="35"/>
</calcChain>
</file>

<file path=xl/sharedStrings.xml><?xml version="1.0" encoding="utf-8"?>
<sst xmlns="http://schemas.openxmlformats.org/spreadsheetml/2006/main" count="19495" uniqueCount="1997">
  <si>
    <t>文字
サイズ</t>
    <rPh sb="0" eb="2">
      <t>モジ</t>
    </rPh>
    <phoneticPr fontId="3"/>
  </si>
  <si>
    <t>担当部署</t>
    <rPh sb="0" eb="2">
      <t>タントウ</t>
    </rPh>
    <rPh sb="2" eb="4">
      <t>ブショ</t>
    </rPh>
    <phoneticPr fontId="3"/>
  </si>
  <si>
    <t>管理
番号</t>
    <rPh sb="0" eb="2">
      <t>カンリ</t>
    </rPh>
    <rPh sb="3" eb="5">
      <t>バンゴウ</t>
    </rPh>
    <phoneticPr fontId="3"/>
  </si>
  <si>
    <t>住所</t>
    <rPh sb="0" eb="2">
      <t>ジュウショ</t>
    </rPh>
    <phoneticPr fontId="3"/>
  </si>
  <si>
    <t>47</t>
  </si>
  <si>
    <t>46</t>
  </si>
  <si>
    <t>45</t>
  </si>
  <si>
    <t>44</t>
  </si>
  <si>
    <t>43</t>
  </si>
  <si>
    <t>42</t>
  </si>
  <si>
    <t>41</t>
  </si>
  <si>
    <t>40</t>
  </si>
  <si>
    <t>39</t>
  </si>
  <si>
    <t>38</t>
  </si>
  <si>
    <t>37</t>
  </si>
  <si>
    <t>36</t>
  </si>
  <si>
    <t>35</t>
  </si>
  <si>
    <t>34</t>
  </si>
  <si>
    <t>33</t>
  </si>
  <si>
    <t>32</t>
  </si>
  <si>
    <t>31</t>
  </si>
  <si>
    <t>30</t>
  </si>
  <si>
    <t>29</t>
  </si>
  <si>
    <t>28</t>
  </si>
  <si>
    <t>27</t>
  </si>
  <si>
    <t>26</t>
  </si>
  <si>
    <t>25</t>
  </si>
  <si>
    <t>24</t>
  </si>
  <si>
    <t>23</t>
  </si>
  <si>
    <t>22</t>
  </si>
  <si>
    <t>21</t>
  </si>
  <si>
    <t>20</t>
  </si>
  <si>
    <t>19</t>
  </si>
  <si>
    <t>18</t>
  </si>
  <si>
    <t>17</t>
  </si>
  <si>
    <t>16</t>
  </si>
  <si>
    <t>15</t>
  </si>
  <si>
    <t>14</t>
  </si>
  <si>
    <t>13</t>
  </si>
  <si>
    <t>12</t>
  </si>
  <si>
    <t>11</t>
  </si>
  <si>
    <t>10</t>
  </si>
  <si>
    <t>09</t>
  </si>
  <si>
    <t>08</t>
  </si>
  <si>
    <t>07</t>
  </si>
  <si>
    <t>06</t>
  </si>
  <si>
    <t>05</t>
  </si>
  <si>
    <t>04</t>
  </si>
  <si>
    <t>03</t>
  </si>
  <si>
    <t>02</t>
  </si>
  <si>
    <t>01</t>
    <phoneticPr fontId="3"/>
  </si>
  <si>
    <t>北海道</t>
    <rPh sb="0" eb="2">
      <t>ホッカイ</t>
    </rPh>
    <rPh sb="2" eb="3">
      <t>ミチ</t>
    </rPh>
    <phoneticPr fontId="3"/>
  </si>
  <si>
    <t>図書名リストナンバー</t>
    <rPh sb="0" eb="2">
      <t>トショ</t>
    </rPh>
    <rPh sb="2" eb="3">
      <t>メイ</t>
    </rPh>
    <phoneticPr fontId="3"/>
  </si>
  <si>
    <t>学校名</t>
    <rPh sb="0" eb="3">
      <t>ガッコウメイ</t>
    </rPh>
    <phoneticPr fontId="3"/>
  </si>
  <si>
    <t>都道府県番号</t>
    <rPh sb="0" eb="4">
      <t>トドウフケン</t>
    </rPh>
    <rPh sb="4" eb="6">
      <t>バンゴウ</t>
    </rPh>
    <phoneticPr fontId="3"/>
  </si>
  <si>
    <t>市町村等</t>
    <rPh sb="0" eb="3">
      <t>シチョウソン</t>
    </rPh>
    <rPh sb="3" eb="4">
      <t>トウ</t>
    </rPh>
    <phoneticPr fontId="3"/>
  </si>
  <si>
    <t>都道府県</t>
    <rPh sb="0" eb="4">
      <t>トドウフケン</t>
    </rPh>
    <phoneticPr fontId="3"/>
  </si>
  <si>
    <t>郵便
番号</t>
    <rPh sb="0" eb="2">
      <t>ユウビン</t>
    </rPh>
    <rPh sb="3" eb="5">
      <t>バンゴウ</t>
    </rPh>
    <phoneticPr fontId="3"/>
  </si>
  <si>
    <t>連絡先</t>
    <phoneticPr fontId="3"/>
  </si>
  <si>
    <t>その他
特記事項</t>
    <rPh sb="2" eb="3">
      <t>タ</t>
    </rPh>
    <rPh sb="4" eb="6">
      <t>トッキ</t>
    </rPh>
    <rPh sb="6" eb="8">
      <t>ジコウ</t>
    </rPh>
    <phoneticPr fontId="3"/>
  </si>
  <si>
    <t>注意事項</t>
    <rPh sb="0" eb="2">
      <t>チュウイ</t>
    </rPh>
    <rPh sb="2" eb="4">
      <t>ジコウ</t>
    </rPh>
    <phoneticPr fontId="3"/>
  </si>
  <si>
    <t>教科書名</t>
    <rPh sb="0" eb="3">
      <t>キョウカショ</t>
    </rPh>
    <rPh sb="3" eb="4">
      <t>メイ</t>
    </rPh>
    <phoneticPr fontId="3"/>
  </si>
  <si>
    <t>教科書の
記号・番号</t>
    <rPh sb="0" eb="3">
      <t>キョウカショ</t>
    </rPh>
    <rPh sb="5" eb="7">
      <t>キゴウ</t>
    </rPh>
    <rPh sb="8" eb="10">
      <t>バンゴウ</t>
    </rPh>
    <phoneticPr fontId="3"/>
  </si>
  <si>
    <t>種目</t>
    <rPh sb="0" eb="1">
      <t>タネ</t>
    </rPh>
    <rPh sb="1" eb="2">
      <t>メ</t>
    </rPh>
    <phoneticPr fontId="3"/>
  </si>
  <si>
    <t>拡大・点字の別</t>
    <rPh sb="0" eb="2">
      <t>カクダイ</t>
    </rPh>
    <rPh sb="3" eb="4">
      <t>テン</t>
    </rPh>
    <rPh sb="4" eb="5">
      <t>ジ</t>
    </rPh>
    <rPh sb="6" eb="7">
      <t>ベツ</t>
    </rPh>
    <phoneticPr fontId="3"/>
  </si>
  <si>
    <t>発行者名</t>
    <rPh sb="0" eb="3">
      <t>ハッコウシャ</t>
    </rPh>
    <rPh sb="3" eb="4">
      <t>メイ</t>
    </rPh>
    <phoneticPr fontId="3"/>
  </si>
  <si>
    <t>発行者
番号</t>
    <rPh sb="0" eb="3">
      <t>ハッコウシャ</t>
    </rPh>
    <rPh sb="4" eb="6">
      <t>バンゴウ</t>
    </rPh>
    <phoneticPr fontId="3"/>
  </si>
  <si>
    <t>学年</t>
    <rPh sb="0" eb="2">
      <t>ガクネン</t>
    </rPh>
    <phoneticPr fontId="3"/>
  </si>
  <si>
    <t>学校名</t>
    <rPh sb="0" eb="2">
      <t>ガッコウ</t>
    </rPh>
    <rPh sb="2" eb="3">
      <t>メイ</t>
    </rPh>
    <phoneticPr fontId="3"/>
  </si>
  <si>
    <t>　　　　　使用しないでください。</t>
    <phoneticPr fontId="3"/>
  </si>
  <si>
    <t>記入はしないでください。</t>
    <phoneticPr fontId="3"/>
  </si>
  <si>
    <t>こちらで一覧表を作成する上</t>
    <rPh sb="4" eb="6">
      <t>イチラン</t>
    </rPh>
    <rPh sb="6" eb="7">
      <t>ヒョウ</t>
    </rPh>
    <rPh sb="8" eb="10">
      <t>サクセイ</t>
    </rPh>
    <rPh sb="12" eb="13">
      <t>ウエ</t>
    </rPh>
    <phoneticPr fontId="3"/>
  </si>
  <si>
    <t>（注）</t>
    <rPh sb="1" eb="2">
      <t>チュウ</t>
    </rPh>
    <phoneticPr fontId="3"/>
  </si>
  <si>
    <t>　実施機関名→</t>
    <rPh sb="1" eb="3">
      <t>ジッシ</t>
    </rPh>
    <rPh sb="3" eb="6">
      <t>キカンメイ</t>
    </rPh>
    <phoneticPr fontId="3"/>
  </si>
  <si>
    <t>　　　都道府県教育委員会名　→</t>
    <rPh sb="3" eb="7">
      <t>トドウフケン</t>
    </rPh>
    <rPh sb="7" eb="9">
      <t>キョウイク</t>
    </rPh>
    <rPh sb="9" eb="12">
      <t>イインカイ</t>
    </rPh>
    <rPh sb="12" eb="13">
      <t>メイ</t>
    </rPh>
    <phoneticPr fontId="3"/>
  </si>
  <si>
    <t>Ｎｏ．　　　－　　　　　</t>
    <phoneticPr fontId="3"/>
  </si>
  <si>
    <t>未定</t>
  </si>
  <si>
    <t>未定</t>
    <phoneticPr fontId="5"/>
  </si>
  <si>
    <t>新版</t>
    <rPh sb="0" eb="1">
      <t>シン</t>
    </rPh>
    <rPh sb="1" eb="2">
      <t>バン</t>
    </rPh>
    <phoneticPr fontId="1"/>
  </si>
  <si>
    <t>Ｂ５</t>
  </si>
  <si>
    <t>英語　６</t>
  </si>
  <si>
    <t>A-641</t>
  </si>
  <si>
    <t>英語</t>
  </si>
  <si>
    <t>平31</t>
  </si>
  <si>
    <t>6</t>
  </si>
  <si>
    <t>小</t>
    <rPh sb="0" eb="1">
      <t>ショウ</t>
    </rPh>
    <phoneticPr fontId="5"/>
  </si>
  <si>
    <t>点字版</t>
    <rPh sb="0" eb="2">
      <t>テンジ</t>
    </rPh>
    <rPh sb="2" eb="3">
      <t>バン</t>
    </rPh>
    <phoneticPr fontId="1"/>
  </si>
  <si>
    <t>999</t>
    <phoneticPr fontId="5"/>
  </si>
  <si>
    <t>英語　５</t>
  </si>
  <si>
    <t>A-541</t>
  </si>
  <si>
    <t>5</t>
  </si>
  <si>
    <t>道徳　６</t>
  </si>
  <si>
    <t>道徳</t>
  </si>
  <si>
    <t>道徳　５</t>
  </si>
  <si>
    <t>どうとく　４</t>
  </si>
  <si>
    <t>A-441</t>
  </si>
  <si>
    <t>4</t>
  </si>
  <si>
    <t>どうとく　３</t>
  </si>
  <si>
    <t>A-341</t>
  </si>
  <si>
    <t>3</t>
  </si>
  <si>
    <t>どうとく　２</t>
  </si>
  <si>
    <t>A-241</t>
  </si>
  <si>
    <t>2</t>
  </si>
  <si>
    <t>どうとく　１</t>
  </si>
  <si>
    <t>A-141</t>
  </si>
  <si>
    <t>1</t>
  </si>
  <si>
    <t>理科　６</t>
  </si>
  <si>
    <t>理科</t>
  </si>
  <si>
    <t>理科　５</t>
  </si>
  <si>
    <t>理科　４</t>
  </si>
  <si>
    <t>理科　３</t>
  </si>
  <si>
    <t>算数　６</t>
  </si>
  <si>
    <t>算数</t>
  </si>
  <si>
    <t>算数　５</t>
  </si>
  <si>
    <t>算数　４</t>
  </si>
  <si>
    <t>さんすう　３</t>
  </si>
  <si>
    <t>さんすう　２</t>
  </si>
  <si>
    <t>さんすう　１</t>
  </si>
  <si>
    <t>社会　６</t>
  </si>
  <si>
    <t>社会</t>
  </si>
  <si>
    <t>社会　５</t>
  </si>
  <si>
    <t>社会　４</t>
  </si>
  <si>
    <t>社会　３</t>
  </si>
  <si>
    <t>国語　６</t>
  </si>
  <si>
    <t>国語</t>
  </si>
  <si>
    <t>国語　５</t>
  </si>
  <si>
    <t>国語　４</t>
  </si>
  <si>
    <t>国語　３</t>
  </si>
  <si>
    <t>こくご　２</t>
  </si>
  <si>
    <t>こくご　１</t>
  </si>
  <si>
    <t>03-3209-0241</t>
  </si>
  <si>
    <t>新宿区高田馬場1-23-4</t>
    <rPh sb="0" eb="3">
      <t>シンジュクク</t>
    </rPh>
    <rPh sb="3" eb="7">
      <t>タカダノババ</t>
    </rPh>
    <phoneticPr fontId="3"/>
  </si>
  <si>
    <t>169-8586</t>
  </si>
  <si>
    <t>社会福祉法人日本点字図書館</t>
    <rPh sb="0" eb="2">
      <t>シャカイ</t>
    </rPh>
    <rPh sb="2" eb="4">
      <t>フクシ</t>
    </rPh>
    <rPh sb="4" eb="6">
      <t>ホウジン</t>
    </rPh>
    <rPh sb="6" eb="8">
      <t>ニホン</t>
    </rPh>
    <rPh sb="8" eb="10">
      <t>テンジ</t>
    </rPh>
    <rPh sb="10" eb="13">
      <t>トショカン</t>
    </rPh>
    <phoneticPr fontId="3"/>
  </si>
  <si>
    <t>社会　（公民）　９</t>
  </si>
  <si>
    <t>A-959</t>
  </si>
  <si>
    <t>公民</t>
  </si>
  <si>
    <t>平27</t>
  </si>
  <si>
    <t>中</t>
    <rPh sb="0" eb="1">
      <t>チュウ</t>
    </rPh>
    <phoneticPr fontId="5"/>
  </si>
  <si>
    <t>217</t>
  </si>
  <si>
    <t>日点</t>
  </si>
  <si>
    <t>社会　（公民）　８</t>
  </si>
  <si>
    <t>A-958</t>
  </si>
  <si>
    <t>社会　（公民）　７</t>
  </si>
  <si>
    <t>A-957</t>
  </si>
  <si>
    <t>社会　（公民）　６</t>
  </si>
  <si>
    <t>A-956</t>
  </si>
  <si>
    <t>社会　（公民）　５</t>
  </si>
  <si>
    <t>A-955</t>
  </si>
  <si>
    <t>社会　（公民）　４</t>
  </si>
  <si>
    <t>A-954</t>
  </si>
  <si>
    <t>社会　（公民）　３</t>
  </si>
  <si>
    <t>A-953</t>
  </si>
  <si>
    <t>社会　（公民）　２</t>
  </si>
  <si>
    <t>A-952</t>
  </si>
  <si>
    <t>社会　（公民）　１</t>
  </si>
  <si>
    <t>A-951</t>
  </si>
  <si>
    <t>03-5310-5051</t>
  </si>
  <si>
    <t>東京都杉並区桃井4－4－3</t>
    <rPh sb="0" eb="3">
      <t>トウキョウト</t>
    </rPh>
    <rPh sb="3" eb="6">
      <t>スギナミク</t>
    </rPh>
    <rPh sb="6" eb="8">
      <t>モモイ</t>
    </rPh>
    <phoneticPr fontId="3"/>
  </si>
  <si>
    <t>167-0034</t>
  </si>
  <si>
    <t>社会福祉法人　視覚障害者支援総合センター</t>
    <rPh sb="7" eb="9">
      <t>シカク</t>
    </rPh>
    <rPh sb="9" eb="12">
      <t>ショウガイシャ</t>
    </rPh>
    <rPh sb="12" eb="14">
      <t>シエン</t>
    </rPh>
    <rPh sb="14" eb="16">
      <t>ソウゴウ</t>
    </rPh>
    <phoneticPr fontId="3"/>
  </si>
  <si>
    <t>社会　（地理）　１２</t>
  </si>
  <si>
    <t>A-762</t>
  </si>
  <si>
    <t>地理</t>
  </si>
  <si>
    <t>1･2</t>
  </si>
  <si>
    <t>216</t>
  </si>
  <si>
    <t>支援ｾﾝﾀｰ</t>
  </si>
  <si>
    <t>社会　（地理）　１１</t>
  </si>
  <si>
    <t>A-761</t>
  </si>
  <si>
    <t>社会　（地理）　１０</t>
  </si>
  <si>
    <t>A-760</t>
  </si>
  <si>
    <t>社会　（地理）　９</t>
  </si>
  <si>
    <t>A-759</t>
  </si>
  <si>
    <t>社会　（地理）　８</t>
  </si>
  <si>
    <t>A-758</t>
  </si>
  <si>
    <t>社会　（地理）　７</t>
  </si>
  <si>
    <t>A-757</t>
  </si>
  <si>
    <t>社会　（地理）　６</t>
  </si>
  <si>
    <t>A-756</t>
  </si>
  <si>
    <t>社会　（地理）　５</t>
  </si>
  <si>
    <t>A-755</t>
  </si>
  <si>
    <t>社会　（地理）　４</t>
  </si>
  <si>
    <t>A-754</t>
  </si>
  <si>
    <t>社会　（地理）　３</t>
  </si>
  <si>
    <t>A-753</t>
  </si>
  <si>
    <t>社会　（地理）　２</t>
  </si>
  <si>
    <t>A-752</t>
  </si>
  <si>
    <t>社会　（地理）　１</t>
  </si>
  <si>
    <t>A-751</t>
  </si>
  <si>
    <t>国語　３－６</t>
  </si>
  <si>
    <t>国語　３－５</t>
  </si>
  <si>
    <t>国語　３－４</t>
  </si>
  <si>
    <t>国語　３－３</t>
  </si>
  <si>
    <t>国語　３－２</t>
  </si>
  <si>
    <t>国語　３－１</t>
  </si>
  <si>
    <t>国語　２－６</t>
  </si>
  <si>
    <t>A-856</t>
  </si>
  <si>
    <t>国語　２－５</t>
  </si>
  <si>
    <t>A-855</t>
  </si>
  <si>
    <t>国語　２－４</t>
  </si>
  <si>
    <t>A-854</t>
  </si>
  <si>
    <t>国語　２－３</t>
  </si>
  <si>
    <t>A-853</t>
  </si>
  <si>
    <t>国語　２－２</t>
  </si>
  <si>
    <t>A-852</t>
  </si>
  <si>
    <t>国語　２－１</t>
  </si>
  <si>
    <t>A-851</t>
  </si>
  <si>
    <t>国語　１－６</t>
  </si>
  <si>
    <t>国語　１－５</t>
  </si>
  <si>
    <t>国語　１－４</t>
  </si>
  <si>
    <t>国語　１－３</t>
  </si>
  <si>
    <t>国語　１－２</t>
  </si>
  <si>
    <t>国語　１－１</t>
  </si>
  <si>
    <t>03-3200-1310</t>
  </si>
  <si>
    <t>東京都新宿区大久保3-14-4</t>
    <rPh sb="0" eb="3">
      <t>トウキョウト</t>
    </rPh>
    <rPh sb="3" eb="6">
      <t>シンジュクク</t>
    </rPh>
    <rPh sb="6" eb="9">
      <t>オオクボ</t>
    </rPh>
    <phoneticPr fontId="3"/>
  </si>
  <si>
    <t>169-0072</t>
  </si>
  <si>
    <t>社会福祉法人　東京ヘレン・ケラー協会</t>
    <rPh sb="0" eb="2">
      <t>シャカイ</t>
    </rPh>
    <rPh sb="2" eb="4">
      <t>フクシ</t>
    </rPh>
    <rPh sb="4" eb="6">
      <t>ホウジン</t>
    </rPh>
    <rPh sb="7" eb="9">
      <t>トウキョウ</t>
    </rPh>
    <rPh sb="16" eb="18">
      <t>キョウカイ</t>
    </rPh>
    <phoneticPr fontId="3"/>
  </si>
  <si>
    <t>道徳　３－２</t>
  </si>
  <si>
    <t>A-922</t>
  </si>
  <si>
    <t>平30</t>
  </si>
  <si>
    <t>196</t>
  </si>
  <si>
    <t>ヘレン</t>
  </si>
  <si>
    <t>道徳　３－１</t>
  </si>
  <si>
    <t>A-921</t>
  </si>
  <si>
    <t>道徳　２－２</t>
  </si>
  <si>
    <t>A-822</t>
  </si>
  <si>
    <t>道徳　２－１</t>
  </si>
  <si>
    <t>A-821</t>
  </si>
  <si>
    <t>道徳　１－２</t>
  </si>
  <si>
    <t>A-722</t>
  </si>
  <si>
    <t>道徳　１－１</t>
  </si>
  <si>
    <t>A-721</t>
  </si>
  <si>
    <t>社会　（歴史）　９（資料編２）</t>
  </si>
  <si>
    <t>歴史</t>
  </si>
  <si>
    <t>1-3</t>
  </si>
  <si>
    <t>社会　（歴史）　８</t>
  </si>
  <si>
    <t>社会　（歴史）　７</t>
  </si>
  <si>
    <t>社会　（歴史）　６</t>
  </si>
  <si>
    <t>社会　（歴史）　５</t>
  </si>
  <si>
    <t>社会　（歴史）　４</t>
  </si>
  <si>
    <t>社会　（歴史）　３</t>
  </si>
  <si>
    <t>社会　（歴史）　２</t>
  </si>
  <si>
    <t>社会　（歴史）　１・資料編１</t>
  </si>
  <si>
    <t>06-6961-5521</t>
  </si>
  <si>
    <t>大阪府大阪市鶴見区今津中2-4-37</t>
  </si>
  <si>
    <t>538-0042</t>
  </si>
  <si>
    <t>社会福祉法人　日本ライトハウス</t>
  </si>
  <si>
    <t>数学　３－１０</t>
  </si>
  <si>
    <t>A-960</t>
  </si>
  <si>
    <t>数学</t>
  </si>
  <si>
    <t>182</t>
  </si>
  <si>
    <t>ライト</t>
  </si>
  <si>
    <t>数学　３－９</t>
  </si>
  <si>
    <t>数学　３－８</t>
  </si>
  <si>
    <t>数学　３－７</t>
  </si>
  <si>
    <t>数学　３－６</t>
  </si>
  <si>
    <t>数学　３－５</t>
  </si>
  <si>
    <t>数学　３－４</t>
  </si>
  <si>
    <t>数学　３－３</t>
  </si>
  <si>
    <t>数学　３－２</t>
  </si>
  <si>
    <t>数学　３－１</t>
  </si>
  <si>
    <t>数学　２－７</t>
  </si>
  <si>
    <t>A-857</t>
  </si>
  <si>
    <t>数学　２－６</t>
  </si>
  <si>
    <t>数学　２－５</t>
  </si>
  <si>
    <t>数学　２－４</t>
  </si>
  <si>
    <t>数学　２－３</t>
  </si>
  <si>
    <t>数学　２－２</t>
  </si>
  <si>
    <t>数学　２－１</t>
  </si>
  <si>
    <t>数学　１－１０</t>
  </si>
  <si>
    <t>数学　１－９</t>
  </si>
  <si>
    <t>数学　１－８</t>
  </si>
  <si>
    <t>数学　１－７</t>
  </si>
  <si>
    <t>数学　１－６</t>
  </si>
  <si>
    <t>数学　１－５</t>
  </si>
  <si>
    <t>数学　１－４</t>
  </si>
  <si>
    <t>数学　１－３</t>
  </si>
  <si>
    <t>数学　１－２</t>
  </si>
  <si>
    <t>数学　１－１</t>
  </si>
  <si>
    <t>0422-48-2221</t>
  </si>
  <si>
    <t>東京都三鷹市下連雀3-32-10</t>
    <rPh sb="0" eb="3">
      <t>トウキョウト</t>
    </rPh>
    <rPh sb="3" eb="5">
      <t>ミタカ</t>
    </rPh>
    <rPh sb="5" eb="6">
      <t>シ</t>
    </rPh>
    <rPh sb="6" eb="9">
      <t>シモレンジャク</t>
    </rPh>
    <phoneticPr fontId="3"/>
  </si>
  <si>
    <t>181-0013</t>
  </si>
  <si>
    <t>社会福祉法人　東京点字出版所　</t>
    <rPh sb="0" eb="2">
      <t>シャカイ</t>
    </rPh>
    <rPh sb="2" eb="4">
      <t>フクシ</t>
    </rPh>
    <rPh sb="4" eb="6">
      <t>ホウジン</t>
    </rPh>
    <rPh sb="7" eb="9">
      <t>トウキョウ</t>
    </rPh>
    <rPh sb="9" eb="11">
      <t>テンジ</t>
    </rPh>
    <rPh sb="11" eb="13">
      <t>シュッパン</t>
    </rPh>
    <rPh sb="13" eb="14">
      <t>ショ</t>
    </rPh>
    <phoneticPr fontId="3"/>
  </si>
  <si>
    <t>英語　３－７</t>
  </si>
  <si>
    <t>中</t>
    <rPh sb="0" eb="1">
      <t>チュウ</t>
    </rPh>
    <phoneticPr fontId="7"/>
  </si>
  <si>
    <t>181</t>
  </si>
  <si>
    <t>東点</t>
  </si>
  <si>
    <t>英語　３－６</t>
  </si>
  <si>
    <t>英語　３－５</t>
  </si>
  <si>
    <t>英語　３－４</t>
  </si>
  <si>
    <t>英語　３－３</t>
  </si>
  <si>
    <t>英語　３－２</t>
  </si>
  <si>
    <t>英語　３－１</t>
  </si>
  <si>
    <t>英語　２－５</t>
  </si>
  <si>
    <t>英語　２－４</t>
  </si>
  <si>
    <t>英語　２－３</t>
  </si>
  <si>
    <t>英語　２－２</t>
  </si>
  <si>
    <t>英語　２－１</t>
  </si>
  <si>
    <t>英語　（資料編６）</t>
  </si>
  <si>
    <t>英語　（資料編５）</t>
  </si>
  <si>
    <t>英語　（資料編４）</t>
  </si>
  <si>
    <t>英語　（資料編３）</t>
  </si>
  <si>
    <t>英語　（資料編２）</t>
  </si>
  <si>
    <t>英語　（資料編１）</t>
  </si>
  <si>
    <t>英語　１－５</t>
  </si>
  <si>
    <t>英語　１－４</t>
  </si>
  <si>
    <t>英語　１－３</t>
  </si>
  <si>
    <t>英語　１－２</t>
  </si>
  <si>
    <t>英語　１－１</t>
  </si>
  <si>
    <t>理科　３－１０</t>
  </si>
  <si>
    <t>理科　３－９</t>
  </si>
  <si>
    <t>理科　３－８</t>
  </si>
  <si>
    <t>理科　３－７</t>
  </si>
  <si>
    <t>理科　３－６</t>
  </si>
  <si>
    <t>理科　３－５</t>
  </si>
  <si>
    <t>理科　３－４</t>
  </si>
  <si>
    <t>理科　３－３</t>
  </si>
  <si>
    <t>理科　３－２</t>
  </si>
  <si>
    <t>理科　３－１</t>
  </si>
  <si>
    <t>理科　２－９</t>
  </si>
  <si>
    <t>A-859</t>
  </si>
  <si>
    <t>理科　２－８</t>
  </si>
  <si>
    <t>A-858</t>
  </si>
  <si>
    <t>理科　２－７</t>
  </si>
  <si>
    <t>理科　２－６</t>
  </si>
  <si>
    <t>理科　２－５</t>
  </si>
  <si>
    <t>理科　２－４</t>
  </si>
  <si>
    <t>理科　２－３</t>
  </si>
  <si>
    <t>理科　２－２</t>
  </si>
  <si>
    <t>理科　２－１</t>
  </si>
  <si>
    <t>理科　１－９</t>
  </si>
  <si>
    <t>理科　１－８</t>
  </si>
  <si>
    <t>理科　１－７</t>
  </si>
  <si>
    <t>理科　１－６</t>
  </si>
  <si>
    <t>理科　１－５</t>
  </si>
  <si>
    <t>理科　１－４</t>
  </si>
  <si>
    <t>理科　１－３</t>
  </si>
  <si>
    <t>理科　１－２</t>
  </si>
  <si>
    <t>理科　１－１</t>
  </si>
  <si>
    <t>教科書部</t>
    <rPh sb="0" eb="3">
      <t>キョウカショ</t>
    </rPh>
    <rPh sb="3" eb="4">
      <t>ブ</t>
    </rPh>
    <phoneticPr fontId="1"/>
  </si>
  <si>
    <t>03-3518-6345</t>
  </si>
  <si>
    <t>東京都千代田区神田神保町1-12</t>
  </si>
  <si>
    <t>101-0051</t>
  </si>
  <si>
    <t>日本教科書株式会社</t>
    <rPh sb="0" eb="2">
      <t>ニホン</t>
    </rPh>
    <rPh sb="2" eb="5">
      <t>キョウカショ</t>
    </rPh>
    <rPh sb="5" eb="9">
      <t>カブシキガイシャ</t>
    </rPh>
    <phoneticPr fontId="1"/>
  </si>
  <si>
    <t>ゴシック</t>
  </si>
  <si>
    <t>22P</t>
  </si>
  <si>
    <t>B5</t>
  </si>
  <si>
    <t>拡大版</t>
    <rPh sb="0" eb="2">
      <t>カクダイ</t>
    </rPh>
    <rPh sb="2" eb="3">
      <t>バン</t>
    </rPh>
    <phoneticPr fontId="5"/>
  </si>
  <si>
    <t>233</t>
  </si>
  <si>
    <t>第２編集部</t>
    <rPh sb="0" eb="2">
      <t>ダイニ</t>
    </rPh>
    <rPh sb="2" eb="5">
      <t>ヘンシュウブ</t>
    </rPh>
    <phoneticPr fontId="3"/>
  </si>
  <si>
    <t>03-6435-6690</t>
  </si>
  <si>
    <t>東京都練馬区貫井4-1-11</t>
    <rPh sb="0" eb="3">
      <t>トウキョウト</t>
    </rPh>
    <rPh sb="3" eb="6">
      <t>ネリマク</t>
    </rPh>
    <rPh sb="6" eb="8">
      <t>ヌクイ</t>
    </rPh>
    <phoneticPr fontId="3"/>
  </si>
  <si>
    <t>176-0021</t>
  </si>
  <si>
    <t>廣済堂あかつき　株式会社</t>
    <rPh sb="0" eb="3">
      <t>コウサイドウ</t>
    </rPh>
    <rPh sb="8" eb="10">
      <t>カブシキ</t>
    </rPh>
    <rPh sb="10" eb="12">
      <t>カイシャ</t>
    </rPh>
    <phoneticPr fontId="3"/>
  </si>
  <si>
    <t>新版</t>
    <rPh sb="0" eb="1">
      <t>シン</t>
    </rPh>
    <rPh sb="1" eb="2">
      <t>ハン</t>
    </rPh>
    <phoneticPr fontId="8"/>
  </si>
  <si>
    <t>中　中学生の道徳ノート　自分をのばす３（道徳929）拡大版【22P】</t>
    <rPh sb="0" eb="1">
      <t>チュウ</t>
    </rPh>
    <rPh sb="2" eb="5">
      <t>チュウガクセイ</t>
    </rPh>
    <rPh sb="6" eb="8">
      <t>ドウトク</t>
    </rPh>
    <rPh sb="12" eb="14">
      <t>ジブン</t>
    </rPh>
    <rPh sb="20" eb="22">
      <t>ドウトク</t>
    </rPh>
    <phoneticPr fontId="7"/>
  </si>
  <si>
    <t>道徳</t>
    <rPh sb="0" eb="2">
      <t>ドウトク</t>
    </rPh>
    <phoneticPr fontId="7"/>
  </si>
  <si>
    <t>232</t>
  </si>
  <si>
    <t>廣あかつき</t>
    <rPh sb="0" eb="1">
      <t>ヒロシ</t>
    </rPh>
    <phoneticPr fontId="7"/>
  </si>
  <si>
    <t>中　中学生の道徳　自分をのばす３（道徳928）拡大版【22P】</t>
    <rPh sb="0" eb="1">
      <t>チュウ</t>
    </rPh>
    <rPh sb="2" eb="5">
      <t>チュウガクセイ</t>
    </rPh>
    <rPh sb="6" eb="8">
      <t>ドウトク</t>
    </rPh>
    <rPh sb="9" eb="11">
      <t>ジブン</t>
    </rPh>
    <rPh sb="17" eb="19">
      <t>ドウトク</t>
    </rPh>
    <phoneticPr fontId="7"/>
  </si>
  <si>
    <t>中　中学生の道徳ノート　自分を考える２（道徳829）拡大版【22P】</t>
    <rPh sb="0" eb="1">
      <t>チュウ</t>
    </rPh>
    <rPh sb="2" eb="5">
      <t>チュウガクセイ</t>
    </rPh>
    <rPh sb="6" eb="8">
      <t>ドウトク</t>
    </rPh>
    <rPh sb="12" eb="14">
      <t>ジブン</t>
    </rPh>
    <rPh sb="15" eb="16">
      <t>カンガ</t>
    </rPh>
    <rPh sb="20" eb="22">
      <t>ドウトク</t>
    </rPh>
    <phoneticPr fontId="7"/>
  </si>
  <si>
    <t>中　中学生の道徳　自分を考える２（道徳828）拡大版【22P】</t>
    <rPh sb="0" eb="1">
      <t>チュウ</t>
    </rPh>
    <rPh sb="2" eb="5">
      <t>チュウガクセイ</t>
    </rPh>
    <rPh sb="6" eb="8">
      <t>ドウトク</t>
    </rPh>
    <rPh sb="9" eb="11">
      <t>ジブン</t>
    </rPh>
    <rPh sb="12" eb="13">
      <t>カンガ</t>
    </rPh>
    <rPh sb="17" eb="19">
      <t>ドウトク</t>
    </rPh>
    <phoneticPr fontId="7"/>
  </si>
  <si>
    <t>中　中学生の道徳ノート　自分を見つめる１（道徳729）拡大版【22P】</t>
    <rPh sb="0" eb="1">
      <t>チュウ</t>
    </rPh>
    <rPh sb="2" eb="5">
      <t>チュウガクセイ</t>
    </rPh>
    <rPh sb="6" eb="8">
      <t>ドウトク</t>
    </rPh>
    <rPh sb="12" eb="14">
      <t>ジブン</t>
    </rPh>
    <rPh sb="15" eb="16">
      <t>ミ</t>
    </rPh>
    <rPh sb="21" eb="23">
      <t>ドウトク</t>
    </rPh>
    <phoneticPr fontId="7"/>
  </si>
  <si>
    <t>中　中学生の道徳　自分を見つめる１（道徳728）拡大版【22P】</t>
    <rPh sb="0" eb="1">
      <t>チュウ</t>
    </rPh>
    <rPh sb="2" eb="5">
      <t>チュウガクセイ</t>
    </rPh>
    <rPh sb="6" eb="8">
      <t>ドウトク</t>
    </rPh>
    <rPh sb="9" eb="11">
      <t>ジブン</t>
    </rPh>
    <rPh sb="12" eb="13">
      <t>ミ</t>
    </rPh>
    <rPh sb="18" eb="20">
      <t>ドウトク</t>
    </rPh>
    <phoneticPr fontId="7"/>
  </si>
  <si>
    <t>小  みんなで考え，話し合う　小学生の道徳６を入力してください</t>
    <rPh sb="23" eb="25">
      <t>ニュウリョク</t>
    </rPh>
    <phoneticPr fontId="5"/>
  </si>
  <si>
    <t>新版</t>
    <rPh sb="0" eb="1">
      <t>シン</t>
    </rPh>
    <rPh sb="1" eb="2">
      <t>ハン</t>
    </rPh>
    <phoneticPr fontId="4"/>
  </si>
  <si>
    <t>611</t>
  </si>
  <si>
    <t>小</t>
    <rPh sb="0" eb="1">
      <t>ショウ</t>
    </rPh>
    <phoneticPr fontId="3"/>
  </si>
  <si>
    <t>廣あかつき</t>
  </si>
  <si>
    <t>小  自分を見つめ，考える　道徳ノート６（道徳611）を入力してください</t>
    <rPh sb="28" eb="30">
      <t>ニュウリョク</t>
    </rPh>
    <phoneticPr fontId="5"/>
  </si>
  <si>
    <t>610</t>
  </si>
  <si>
    <t>小  みんなで考え，話し合う　小学生の道徳５
（道徳510）を入力してください</t>
    <rPh sb="31" eb="33">
      <t>ニュウリョク</t>
    </rPh>
    <phoneticPr fontId="5"/>
  </si>
  <si>
    <t>511</t>
  </si>
  <si>
    <t>小  自分を見つめ，考える　道徳ノート５（道徳511）を入力してください</t>
    <rPh sb="28" eb="30">
      <t>ニュウリョク</t>
    </rPh>
    <phoneticPr fontId="5"/>
  </si>
  <si>
    <t>510</t>
  </si>
  <si>
    <t>小  みんなで考え，話し合う　小学生の道徳４（道徳410）を入力してください</t>
    <rPh sb="30" eb="32">
      <t>ニュウリョク</t>
    </rPh>
    <phoneticPr fontId="5"/>
  </si>
  <si>
    <t>411</t>
  </si>
  <si>
    <t>小  自分を見つめ，考える　道徳ノート４（道徳411）を入力してください</t>
    <rPh sb="28" eb="30">
      <t>ニュウリョク</t>
    </rPh>
    <phoneticPr fontId="5"/>
  </si>
  <si>
    <t>410</t>
  </si>
  <si>
    <t>311</t>
  </si>
  <si>
    <t>小  自分を見つめ，考える　どうとくノート３（道徳311）を入力してください</t>
    <rPh sb="30" eb="32">
      <t>ニュウリョク</t>
    </rPh>
    <phoneticPr fontId="5"/>
  </si>
  <si>
    <t>310</t>
  </si>
  <si>
    <t>小  みんなで考え，話し合う　小学生のどうとく２（道徳210）を入力してください</t>
    <rPh sb="32" eb="34">
      <t>ニュウリョク</t>
    </rPh>
    <phoneticPr fontId="5"/>
  </si>
  <si>
    <t>211</t>
  </si>
  <si>
    <t>小  自分を見つめ，考える　どうとくノート２（道徳211）を入力してください</t>
    <rPh sb="30" eb="32">
      <t>ニュウリョク</t>
    </rPh>
    <phoneticPr fontId="5"/>
  </si>
  <si>
    <t>210</t>
  </si>
  <si>
    <t>小  みんなでかんがえ，はなしあう　しょうがくせいのどうとく１
（道徳110）を入力してください</t>
    <rPh sb="40" eb="42">
      <t>ニュウリョク</t>
    </rPh>
    <phoneticPr fontId="5"/>
  </si>
  <si>
    <t>111</t>
  </si>
  <si>
    <t>小  じぶんをみつめ，かんがえる　どうとくノート１（道徳111）を入力してください</t>
    <rPh sb="33" eb="35">
      <t>ニュウリョク</t>
    </rPh>
    <phoneticPr fontId="5"/>
  </si>
  <si>
    <t>ゴシック体ほか</t>
  </si>
  <si>
    <t>教科書事業部</t>
  </si>
  <si>
    <t>03-6368-8899</t>
  </si>
  <si>
    <t>東京都港区芝浦1-1-1浜松町ビルディング</t>
    <rPh sb="0" eb="3">
      <t>トウキョウト</t>
    </rPh>
    <rPh sb="3" eb="5">
      <t>ミナトク</t>
    </rPh>
    <rPh sb="5" eb="7">
      <t>シバウラ</t>
    </rPh>
    <rPh sb="12" eb="15">
      <t>ハママツチョウ</t>
    </rPh>
    <phoneticPr fontId="1"/>
  </si>
  <si>
    <t>105-0023</t>
  </si>
  <si>
    <t>株式会社　育鵬社</t>
  </si>
  <si>
    <t>新版</t>
    <rPh sb="0" eb="1">
      <t>シン</t>
    </rPh>
    <rPh sb="1" eb="2">
      <t>ハン</t>
    </rPh>
    <phoneticPr fontId="7"/>
  </si>
  <si>
    <t>丸ゴシック</t>
    <rPh sb="0" eb="1">
      <t>マル</t>
    </rPh>
    <phoneticPr fontId="7"/>
  </si>
  <si>
    <t>26P</t>
  </si>
  <si>
    <t>A4</t>
  </si>
  <si>
    <t>中　［新編］新しいみんなの公民（公民934）拡大版【26P】</t>
  </si>
  <si>
    <t>934</t>
  </si>
  <si>
    <t>227</t>
  </si>
  <si>
    <t>育鵬社</t>
  </si>
  <si>
    <t>Ａ４</t>
  </si>
  <si>
    <t>中　［新編］新しい日本の歴史（歴史735）拡大版【26P】</t>
  </si>
  <si>
    <t>735</t>
  </si>
  <si>
    <t>編集部</t>
    <rPh sb="0" eb="3">
      <t>ヘンシュウブ</t>
    </rPh>
    <phoneticPr fontId="1"/>
  </si>
  <si>
    <t>03-5981-9170</t>
  </si>
  <si>
    <t>東京都文京区水道2-6-3</t>
  </si>
  <si>
    <t>112-0005</t>
  </si>
  <si>
    <t>株式会社　自由社</t>
  </si>
  <si>
    <t>中　新しい公民教科書（公民927）【22P】</t>
  </si>
  <si>
    <t>927</t>
  </si>
  <si>
    <t>225</t>
  </si>
  <si>
    <t>自由社</t>
  </si>
  <si>
    <t>中　新版 新しい歴史教科書（歴史737）【22P】</t>
  </si>
  <si>
    <t>737</t>
  </si>
  <si>
    <t>小中教育事業部</t>
    <rPh sb="0" eb="7">
      <t>ショ</t>
    </rPh>
    <phoneticPr fontId="3"/>
  </si>
  <si>
    <t>03-6431-1151</t>
  </si>
  <si>
    <t>東京都品川区西五反田2-11-8</t>
    <rPh sb="0" eb="3">
      <t>トウキョウト</t>
    </rPh>
    <rPh sb="3" eb="6">
      <t>シナガワク</t>
    </rPh>
    <rPh sb="6" eb="7">
      <t>ニシ</t>
    </rPh>
    <rPh sb="7" eb="10">
      <t>ゴタンダ</t>
    </rPh>
    <phoneticPr fontId="3"/>
  </si>
  <si>
    <t>141-8416</t>
  </si>
  <si>
    <t>株式会社　学研教育みらい</t>
    <rPh sb="0" eb="2">
      <t>カブシキ</t>
    </rPh>
    <rPh sb="2" eb="4">
      <t>カイシャ</t>
    </rPh>
    <rPh sb="5" eb="7">
      <t>ガッケン</t>
    </rPh>
    <rPh sb="7" eb="9">
      <t>キョウイク</t>
    </rPh>
    <phoneticPr fontId="3"/>
  </si>
  <si>
    <t>224</t>
  </si>
  <si>
    <t>学研</t>
  </si>
  <si>
    <t>中　新・中学保健体育（保体728）拡大版【26P】</t>
  </si>
  <si>
    <t>728</t>
  </si>
  <si>
    <t>保体</t>
  </si>
  <si>
    <t>中　新・中学保健体育（保体728）拡大版【22P】</t>
  </si>
  <si>
    <t>18P</t>
  </si>
  <si>
    <t>A5</t>
  </si>
  <si>
    <t>中　新・中学保健体育（保体728）拡大版【18P】</t>
  </si>
  <si>
    <t>旧版</t>
    <rPh sb="0" eb="2">
      <t>キュウハン</t>
    </rPh>
    <phoneticPr fontId="3"/>
  </si>
  <si>
    <t>丸ゴシック</t>
  </si>
  <si>
    <t>小　新・みんなの保健　５・６年（保健535）拡大版【26P】</t>
  </si>
  <si>
    <t>保健</t>
  </si>
  <si>
    <t>5･6</t>
  </si>
  <si>
    <t>30P</t>
  </si>
  <si>
    <t>3･4</t>
  </si>
  <si>
    <t>小  新・みんなの道徳６（道徳609）拡大版【26P】</t>
  </si>
  <si>
    <t>609</t>
  </si>
  <si>
    <t>小  新・みんなの道徳５_x000D_（道徳509）拡大版【26P】</t>
  </si>
  <si>
    <t>509</t>
  </si>
  <si>
    <t>小  新・みんなの道徳４（道徳409）拡大版【26P】</t>
  </si>
  <si>
    <t>409</t>
  </si>
  <si>
    <t>小  新・みんなのどうとく３_x000D_（道徳309）拡大版【30P】</t>
  </si>
  <si>
    <t>309</t>
  </si>
  <si>
    <t>小  新・みんなのどうとく２（道徳209）拡大版【30P】</t>
  </si>
  <si>
    <t>209</t>
  </si>
  <si>
    <t>小  新・みんなのどうとく１_x000D_（道徳109）拡大版【30P】</t>
  </si>
  <si>
    <t>109</t>
  </si>
  <si>
    <t>小  みんなの保健　５・６年（保健505）拡大版【26P】</t>
  </si>
  <si>
    <t>505</t>
  </si>
  <si>
    <t>小  みんなの保健　５・６年（保健505）拡大版【22P】</t>
  </si>
  <si>
    <t>小  みんなのほけん　３・４年（保健305）拡大版【30P】</t>
  </si>
  <si>
    <t>305</t>
  </si>
  <si>
    <t>丸ゴシック</t>
    <rPh sb="0" eb="1">
      <t>マル</t>
    </rPh>
    <phoneticPr fontId="3"/>
  </si>
  <si>
    <t>小  みんなのほけん　３・４年（保健305）拡大版【26P】</t>
  </si>
  <si>
    <t>教科書・副読本編集チーム</t>
    <rPh sb="0" eb="3">
      <t>キョウカショ</t>
    </rPh>
    <rPh sb="4" eb="7">
      <t>フクドクホン</t>
    </rPh>
    <rPh sb="7" eb="9">
      <t>ヘンシュウ</t>
    </rPh>
    <phoneticPr fontId="3"/>
  </si>
  <si>
    <t>03-3262-327７</t>
  </si>
  <si>
    <t>東京都千代田区五番町14番地</t>
  </si>
  <si>
    <t>102-0076</t>
  </si>
  <si>
    <t>株式会社　光文書院</t>
  </si>
  <si>
    <t>小　新版　小学保健　見つめよう健康　５・６年（保健534）拡大版【26P】</t>
  </si>
  <si>
    <t>208</t>
  </si>
  <si>
    <t>光文</t>
  </si>
  <si>
    <t>小　新版　小学保健　見つめよう健康　５・６年（保健534）拡大版【22P】</t>
  </si>
  <si>
    <t>小　新版　小学保健　見つめよう健康　５・６年（保健534）拡大版【18P】</t>
  </si>
  <si>
    <t>小　新版　小学ほけん　けんこうってすばらしい　３・４年（保健334）拡大版【30P】</t>
  </si>
  <si>
    <t>小　新版　小学ほけん　けんこうってすばらしい　３・４年（保健334）拡大版【26P】</t>
  </si>
  <si>
    <t>小　新版　小学ほけん　けんこうってすばらしい　３・４年（保健334）拡大版【22P】</t>
  </si>
  <si>
    <t>UDデジタル教科書体</t>
    <rPh sb="6" eb="9">
      <t>キョウカショ</t>
    </rPh>
    <rPh sb="9" eb="10">
      <t>タイ</t>
    </rPh>
    <phoneticPr fontId="3"/>
  </si>
  <si>
    <t>小  小学道徳　ゆたかな心　６年（道徳608）拡大版【26P】</t>
  </si>
  <si>
    <t>608</t>
  </si>
  <si>
    <t>小  小学道徳　ゆたかな心　６年（道徳608）拡大版【22P】</t>
  </si>
  <si>
    <t>小  小学道徳　ゆたかな心　５年_x000D_（道徳508）拡大版【26P】</t>
  </si>
  <si>
    <t>508</t>
  </si>
  <si>
    <t>小  小学道徳　ゆたかな心　５年_x000D_（道徳508）拡大版【22P】</t>
  </si>
  <si>
    <t>小  小学どうとく　ゆたかな心　４年（道徳408）拡大版【26P】</t>
  </si>
  <si>
    <t>408</t>
  </si>
  <si>
    <t>小  小学どうとく　ゆたかな心　４年（道徳408）拡大版【22P】</t>
  </si>
  <si>
    <t>小  小学どうとく　ゆたかな心　３年_x000D_（道徳308）拡大版【30P】</t>
  </si>
  <si>
    <t>308</t>
  </si>
  <si>
    <t>小  小学どうとく　ゆたかな心　３年_x000D_（道徳308）拡大版【26P】</t>
  </si>
  <si>
    <t>小  小学　どうとく　ゆたかな　こころ　２年（道徳208）拡大版【30P】</t>
  </si>
  <si>
    <t>小  小学　どうとく　ゆたかな　こころ　２年（道徳208）拡大版【26P】</t>
  </si>
  <si>
    <t>小  しょうがく　どうとく　ゆたかな　こころ　１ねん_x000D_（道徳108）拡大版【30P】</t>
  </si>
  <si>
    <t>108</t>
  </si>
  <si>
    <t>小  しょうがく　どうとく　ゆたかな　こころ　１ねん_x000D_（道徳108）拡大版【26P】</t>
  </si>
  <si>
    <t>小  小学保健　５・６年（保健504）拡大版【30P】</t>
  </si>
  <si>
    <t>504</t>
  </si>
  <si>
    <t>小  小学保健　５・６年（保健504）拡大版【26P】</t>
  </si>
  <si>
    <t>小  小学ほけん　３・４年（保健304）拡大版【30P】</t>
  </si>
  <si>
    <t>304</t>
  </si>
  <si>
    <t>小  小学ほけん　３・４年（保健304）拡大版【26P】</t>
  </si>
  <si>
    <t>編集部</t>
    <rPh sb="0" eb="2">
      <t>ヘンシュウ</t>
    </rPh>
    <rPh sb="2" eb="3">
      <t>ブ</t>
    </rPh>
    <phoneticPr fontId="3"/>
  </si>
  <si>
    <t>087-851-2330</t>
  </si>
  <si>
    <t>香川県高松市本町6-22</t>
    <rPh sb="0" eb="2">
      <t>カガワ</t>
    </rPh>
    <rPh sb="2" eb="3">
      <t>ケン</t>
    </rPh>
    <phoneticPr fontId="3"/>
  </si>
  <si>
    <t>760-0032</t>
  </si>
  <si>
    <t>株式会社　文教社</t>
  </si>
  <si>
    <t>小　わたしたちの保健５・６年（保健533）拡大版【22P】</t>
  </si>
  <si>
    <t>207</t>
  </si>
  <si>
    <t>文教社</t>
  </si>
  <si>
    <t>小　わたしたちのほけん３・４年（保健333）拡大版【26P】</t>
  </si>
  <si>
    <t>小  わたしたちの保健　５・６年（保健503）拡大版【22P】</t>
  </si>
  <si>
    <t>503</t>
  </si>
  <si>
    <t>小  わたしたちのほけん　３・４年（保健303）拡大版【26P】</t>
  </si>
  <si>
    <t>303</t>
  </si>
  <si>
    <t>業務部</t>
  </si>
  <si>
    <t>06-6695-1771</t>
  </si>
  <si>
    <t>大阪府大阪市住吉区南住吉4-7-5</t>
    <rPh sb="0" eb="3">
      <t>オオサカフ</t>
    </rPh>
    <phoneticPr fontId="3"/>
  </si>
  <si>
    <t>558-0041</t>
  </si>
  <si>
    <t>日本文教出版株式会社</t>
  </si>
  <si>
    <t>中　中学道徳　あすを生きる　３　道徳ノート（道徳926）拡大版【26P】</t>
    <rPh sb="0" eb="1">
      <t>チュウ</t>
    </rPh>
    <rPh sb="2" eb="4">
      <t>チュウガク</t>
    </rPh>
    <rPh sb="4" eb="6">
      <t>ドウトク</t>
    </rPh>
    <rPh sb="10" eb="11">
      <t>イ</t>
    </rPh>
    <rPh sb="16" eb="18">
      <t>ドウトク</t>
    </rPh>
    <phoneticPr fontId="7"/>
  </si>
  <si>
    <t>３</t>
  </si>
  <si>
    <t>116</t>
  </si>
  <si>
    <t>日文</t>
  </si>
  <si>
    <t>中　中学道徳　あすを生きる　３　道徳ノート（道徳926）拡大版【22P】</t>
    <rPh sb="0" eb="1">
      <t>チュウ</t>
    </rPh>
    <rPh sb="2" eb="4">
      <t>チュウガク</t>
    </rPh>
    <rPh sb="4" eb="6">
      <t>ドウトク</t>
    </rPh>
    <rPh sb="10" eb="11">
      <t>イ</t>
    </rPh>
    <rPh sb="16" eb="18">
      <t>ドウトク</t>
    </rPh>
    <phoneticPr fontId="7"/>
  </si>
  <si>
    <t>中　中学道徳　あすを生きる　３　道徳ノート（道徳926）拡大版【18P】</t>
    <rPh sb="0" eb="1">
      <t>チュウ</t>
    </rPh>
    <rPh sb="2" eb="4">
      <t>チュウガク</t>
    </rPh>
    <rPh sb="4" eb="6">
      <t>ドウトク</t>
    </rPh>
    <rPh sb="10" eb="11">
      <t>イ</t>
    </rPh>
    <rPh sb="16" eb="18">
      <t>ドウトク</t>
    </rPh>
    <phoneticPr fontId="7"/>
  </si>
  <si>
    <t>中　中学道徳　あすを生きる　３　（道徳925）拡大版【26P】</t>
    <rPh sb="0" eb="1">
      <t>チュウ</t>
    </rPh>
    <rPh sb="2" eb="4">
      <t>チュウガク</t>
    </rPh>
    <rPh sb="4" eb="6">
      <t>ドウトク</t>
    </rPh>
    <rPh sb="10" eb="11">
      <t>イ</t>
    </rPh>
    <phoneticPr fontId="7"/>
  </si>
  <si>
    <t>中　中学道徳　あすを生きる　３　（道徳925）拡大版【22P】</t>
    <rPh sb="0" eb="1">
      <t>チュウ</t>
    </rPh>
    <rPh sb="2" eb="4">
      <t>チュウガク</t>
    </rPh>
    <rPh sb="4" eb="6">
      <t>ドウトク</t>
    </rPh>
    <rPh sb="10" eb="11">
      <t>イ</t>
    </rPh>
    <phoneticPr fontId="7"/>
  </si>
  <si>
    <t>中　中学道徳　あすを生きる　３　（道徳925）拡大版【18P】</t>
    <rPh sb="0" eb="1">
      <t>チュウ</t>
    </rPh>
    <rPh sb="2" eb="4">
      <t>チュウガク</t>
    </rPh>
    <rPh sb="4" eb="6">
      <t>ドウトク</t>
    </rPh>
    <rPh sb="10" eb="11">
      <t>イ</t>
    </rPh>
    <phoneticPr fontId="7"/>
  </si>
  <si>
    <t>中　中学道徳　あすを生きる　２　道徳ノート（道徳826）拡大版【26P】</t>
    <rPh sb="0" eb="1">
      <t>チュウ</t>
    </rPh>
    <rPh sb="2" eb="4">
      <t>チュウガク</t>
    </rPh>
    <rPh sb="4" eb="6">
      <t>ドウトク</t>
    </rPh>
    <rPh sb="10" eb="11">
      <t>イ</t>
    </rPh>
    <rPh sb="16" eb="18">
      <t>ドウトク</t>
    </rPh>
    <phoneticPr fontId="7"/>
  </si>
  <si>
    <t>２</t>
  </si>
  <si>
    <t>中　中学道徳　あすを生きる　２　道徳ノート（道徳826）拡大版【22P】</t>
    <rPh sb="0" eb="1">
      <t>チュウ</t>
    </rPh>
    <rPh sb="2" eb="4">
      <t>チュウガク</t>
    </rPh>
    <rPh sb="4" eb="6">
      <t>ドウトク</t>
    </rPh>
    <rPh sb="10" eb="11">
      <t>イ</t>
    </rPh>
    <rPh sb="16" eb="18">
      <t>ドウトク</t>
    </rPh>
    <phoneticPr fontId="7"/>
  </si>
  <si>
    <t>中　中学道徳　あすを生きる　２　道徳ノート（道徳826）拡大版【18P】</t>
    <rPh sb="0" eb="1">
      <t>チュウ</t>
    </rPh>
    <rPh sb="2" eb="4">
      <t>チュウガク</t>
    </rPh>
    <rPh sb="4" eb="6">
      <t>ドウトク</t>
    </rPh>
    <rPh sb="10" eb="11">
      <t>イ</t>
    </rPh>
    <rPh sb="16" eb="18">
      <t>ドウトク</t>
    </rPh>
    <phoneticPr fontId="7"/>
  </si>
  <si>
    <t>中　中学道徳　あすを生きる　２　（道徳825）拡大版【26P】</t>
    <rPh sb="0" eb="1">
      <t>チュウ</t>
    </rPh>
    <rPh sb="2" eb="4">
      <t>チュウガク</t>
    </rPh>
    <rPh sb="4" eb="6">
      <t>ドウトク</t>
    </rPh>
    <rPh sb="10" eb="11">
      <t>イ</t>
    </rPh>
    <phoneticPr fontId="7"/>
  </si>
  <si>
    <t>中　中学道徳　あすを生きる　２　（道徳825）拡大版【22P】</t>
    <rPh sb="0" eb="1">
      <t>チュウ</t>
    </rPh>
    <rPh sb="2" eb="4">
      <t>チュウガク</t>
    </rPh>
    <rPh sb="4" eb="6">
      <t>ドウトク</t>
    </rPh>
    <rPh sb="10" eb="11">
      <t>イ</t>
    </rPh>
    <phoneticPr fontId="7"/>
  </si>
  <si>
    <t>中　中学道徳　あすを生きる　２　（道徳825）拡大版【18P】</t>
    <rPh sb="0" eb="1">
      <t>チュウ</t>
    </rPh>
    <rPh sb="2" eb="4">
      <t>チュウガク</t>
    </rPh>
    <rPh sb="4" eb="6">
      <t>ドウトク</t>
    </rPh>
    <rPh sb="10" eb="11">
      <t>イ</t>
    </rPh>
    <phoneticPr fontId="7"/>
  </si>
  <si>
    <t>中　中学道徳　あすを生きる　１　道徳ノート（道徳726）拡大版【26P】</t>
    <rPh sb="0" eb="1">
      <t>チュウ</t>
    </rPh>
    <rPh sb="2" eb="4">
      <t>チュウガク</t>
    </rPh>
    <rPh sb="4" eb="6">
      <t>ドウトク</t>
    </rPh>
    <rPh sb="10" eb="11">
      <t>イ</t>
    </rPh>
    <rPh sb="16" eb="18">
      <t>ドウトク</t>
    </rPh>
    <phoneticPr fontId="7"/>
  </si>
  <si>
    <t>１</t>
  </si>
  <si>
    <t>中　中学道徳　あすを生きる　１　道徳ノート（道徳726）拡大版【22P】</t>
    <rPh sb="0" eb="1">
      <t>チュウ</t>
    </rPh>
    <rPh sb="2" eb="4">
      <t>チュウガク</t>
    </rPh>
    <rPh sb="4" eb="6">
      <t>ドウトク</t>
    </rPh>
    <rPh sb="10" eb="11">
      <t>イ</t>
    </rPh>
    <rPh sb="16" eb="18">
      <t>ドウトク</t>
    </rPh>
    <phoneticPr fontId="7"/>
  </si>
  <si>
    <t>中　中学道徳　あすを生きる　１　道徳ノート（道徳726）拡大版【18P】</t>
    <rPh sb="0" eb="1">
      <t>チュウ</t>
    </rPh>
    <rPh sb="2" eb="4">
      <t>チュウガク</t>
    </rPh>
    <rPh sb="4" eb="6">
      <t>ドウトク</t>
    </rPh>
    <rPh sb="10" eb="11">
      <t>イ</t>
    </rPh>
    <rPh sb="16" eb="18">
      <t>ドウトク</t>
    </rPh>
    <phoneticPr fontId="7"/>
  </si>
  <si>
    <t>中　中学道徳　あすを生きる　１　（道徳725）拡大版【26P】</t>
    <rPh sb="0" eb="1">
      <t>チュウ</t>
    </rPh>
    <rPh sb="2" eb="4">
      <t>チュウガク</t>
    </rPh>
    <rPh sb="4" eb="6">
      <t>ドウトク</t>
    </rPh>
    <rPh sb="10" eb="11">
      <t>イ</t>
    </rPh>
    <phoneticPr fontId="7"/>
  </si>
  <si>
    <t>中　中学道徳　あすを生きる　１　（道徳725）拡大版【22P】</t>
    <rPh sb="0" eb="1">
      <t>チュウ</t>
    </rPh>
    <rPh sb="2" eb="4">
      <t>チュウガク</t>
    </rPh>
    <rPh sb="4" eb="6">
      <t>ドウトク</t>
    </rPh>
    <rPh sb="10" eb="11">
      <t>イ</t>
    </rPh>
    <phoneticPr fontId="7"/>
  </si>
  <si>
    <t>中　中学道徳　あすを生きる　１　（道徳725）拡大版【18P】</t>
    <rPh sb="0" eb="1">
      <t>チュウ</t>
    </rPh>
    <rPh sb="2" eb="4">
      <t>チュウガク</t>
    </rPh>
    <rPh sb="4" eb="6">
      <t>ドウトク</t>
    </rPh>
    <rPh sb="10" eb="11">
      <t>イ</t>
    </rPh>
    <phoneticPr fontId="7"/>
  </si>
  <si>
    <t>B4</t>
  </si>
  <si>
    <t>中  美術２・３下　美の探求（美術829）拡大版【26P】</t>
  </si>
  <si>
    <t>829</t>
  </si>
  <si>
    <t>美術</t>
  </si>
  <si>
    <t>2・3</t>
  </si>
  <si>
    <t>中  美術２・３下　美の探求（美術829）拡大版【22P】</t>
  </si>
  <si>
    <t>中  美術２・３下　美の探求（美術829）拡大版【18P】</t>
  </si>
  <si>
    <t>中  美術２・３上　学びの深まり（美術828）拡大版【26P】</t>
  </si>
  <si>
    <t>828</t>
  </si>
  <si>
    <t>中  美術２・３上　学びの深まり（美術828）拡大版【22P】</t>
  </si>
  <si>
    <t>中  美術２・３上　学びの深まり（美術828）拡大版【18P】</t>
  </si>
  <si>
    <t>中  美術１　出会いと広がり（美術728）拡大版【26P】</t>
  </si>
  <si>
    <t>中  美術１　出会いと広がり（美術728）拡大版【22P】</t>
  </si>
  <si>
    <t>ゴシック体ほか</t>
    <rPh sb="4" eb="5">
      <t>タイ</t>
    </rPh>
    <phoneticPr fontId="7"/>
  </si>
  <si>
    <t>中  美術１　出会いと広がり（美術728）拡大版【18P】</t>
  </si>
  <si>
    <t>中　中学数学３（数学935）拡大版【26P】</t>
  </si>
  <si>
    <t>935</t>
  </si>
  <si>
    <t>中　中学数学３（数学935）拡大版【22P】</t>
  </si>
  <si>
    <t>中　中学数学３（数学935）拡大版【18P】</t>
  </si>
  <si>
    <t>中　中学数学２（数学835）拡大版【26P】</t>
  </si>
  <si>
    <t>835</t>
  </si>
  <si>
    <t>中　中学数学２（数学835）拡大版【22P】</t>
  </si>
  <si>
    <t>中　中学数学２（数学835）拡大版【18P】</t>
  </si>
  <si>
    <t>中　中学数学１（数学735）拡大版【26P】</t>
  </si>
  <si>
    <t>中　中学数学１（数学735）拡大版【22P】</t>
  </si>
  <si>
    <t>中　中学数学１（数学735）拡大版【18P】</t>
  </si>
  <si>
    <t>中　中学社会　公民的分野（公民933）拡大版【26P】</t>
  </si>
  <si>
    <t>933</t>
  </si>
  <si>
    <t>中　中学社会　公民的分野（公民933）拡大版【22P】</t>
  </si>
  <si>
    <t>中　中学社会　公民的分野（公民933）拡大版【18P】</t>
  </si>
  <si>
    <t>中　中学社会　歴史的分野（歴史733）拡大版【26P】</t>
  </si>
  <si>
    <t>733</t>
  </si>
  <si>
    <t>中　中学社会　歴史的分野（歴史733）拡大版【22P】</t>
  </si>
  <si>
    <t>中　中学社会　歴史的分野（歴史733）拡大版【18P】</t>
  </si>
  <si>
    <t>中　中学社会　地理的分野（地理728）拡大版【26P】</t>
  </si>
  <si>
    <t>1・2</t>
  </si>
  <si>
    <t>中　中学社会　地理的分野（地理728）拡大版【22P】</t>
  </si>
  <si>
    <t>中　中学社会　地理的分野（地理728）拡大版【18P】</t>
  </si>
  <si>
    <t>小　図画工作　５・６下  見つめて　広げて（図工534）拡大版【26P】</t>
    <rPh sb="13" eb="14">
      <t>ミ</t>
    </rPh>
    <rPh sb="18" eb="19">
      <t>ヒロ</t>
    </rPh>
    <phoneticPr fontId="1"/>
  </si>
  <si>
    <t>図工</t>
  </si>
  <si>
    <t>小　図画工作　５・６下  見つめて　広げて（図工534）拡大版【22P】</t>
    <rPh sb="13" eb="14">
      <t>ミ</t>
    </rPh>
    <rPh sb="18" eb="19">
      <t>ヒロ</t>
    </rPh>
    <phoneticPr fontId="1"/>
  </si>
  <si>
    <t>小　図画工作　５・６下  見つめて　広げて（図工534）拡大版【18P】</t>
    <rPh sb="13" eb="14">
      <t>ミ</t>
    </rPh>
    <rPh sb="18" eb="19">
      <t>ヒロ</t>
    </rPh>
    <phoneticPr fontId="1"/>
  </si>
  <si>
    <t>小　図画工作　５・６上　見つめて　広げて（図工533）拡大版【26P】</t>
    <rPh sb="12" eb="13">
      <t>ミ</t>
    </rPh>
    <rPh sb="17" eb="18">
      <t>ヒロ</t>
    </rPh>
    <phoneticPr fontId="1"/>
  </si>
  <si>
    <t>小　図画工作　５・６上　見つめて　広げて（図工533）拡大版【22P】</t>
    <rPh sb="12" eb="13">
      <t>ミ</t>
    </rPh>
    <rPh sb="17" eb="18">
      <t>ヒロ</t>
    </rPh>
    <phoneticPr fontId="1"/>
  </si>
  <si>
    <t>小　図画工作　５・６上　見つめて　広げて（図工533）拡大版【18P】</t>
    <rPh sb="12" eb="13">
      <t>ミ</t>
    </rPh>
    <rPh sb="17" eb="18">
      <t>ヒロ</t>
    </rPh>
    <phoneticPr fontId="1"/>
  </si>
  <si>
    <t>小　図画工作　３・４下　見つけたよ　ためしたよ（図工334）拡大版【26P】</t>
    <rPh sb="12" eb="13">
      <t>ミ</t>
    </rPh>
    <phoneticPr fontId="1"/>
  </si>
  <si>
    <t>小　図画工作　３・４下　見つけたよ　ためしたよ（図工334）拡大版【22P】</t>
    <rPh sb="12" eb="13">
      <t>ミ</t>
    </rPh>
    <phoneticPr fontId="1"/>
  </si>
  <si>
    <t>小　図画工作　３・４下　見つけたよ　ためしたよ（図工334）拡大版【18P】</t>
    <rPh sb="12" eb="13">
      <t>ミ</t>
    </rPh>
    <phoneticPr fontId="1"/>
  </si>
  <si>
    <t>小　図画工作　３・４上　見つけたよ　ためしたよ（図工333）拡大版【30P】</t>
  </si>
  <si>
    <t>小　図画工作　３・４上　見つけたよ　ためしたよ（図工333）拡大版【26P】</t>
  </si>
  <si>
    <t>小　図画工作　３・４上　見つけたよ　ためしたよ（図工333）拡大版【22P】</t>
    <rPh sb="12" eb="13">
      <t>ミ</t>
    </rPh>
    <phoneticPr fontId="1"/>
  </si>
  <si>
    <t>小　ずがこうさく　１・２下　たのしいな　おもしろいな（図工134）拡大版【30P】</t>
  </si>
  <si>
    <t>小　ずがこうさく　１・２下　たのしいな　おもしろいな（図工134）拡大版【26P】</t>
  </si>
  <si>
    <t>小　ずがこうさく　１・２下　たのしいな　おもしろいな（図工134）拡大版【22P】</t>
  </si>
  <si>
    <t>小　ずがこうさく　１・２上　たのしいな　おもしろいな（図工133）拡大版【30P】</t>
  </si>
  <si>
    <t>小　ずがこうさく　１・２上　たのしいな　おもしろいな（図工133）拡大版【26P】</t>
  </si>
  <si>
    <t>小　ずがこうさく　１・２上　たのしいな　おもしろいな（図工133）拡大版【22P】</t>
  </si>
  <si>
    <t>小　わたしとせいかつ下　ふれあい　だいすき（生活147）拡大版【30P】</t>
  </si>
  <si>
    <t>生活</t>
  </si>
  <si>
    <t>小　わたしとせいかつ下　ふれあい　だいすき（生活147）拡大版【26P】</t>
  </si>
  <si>
    <t>小　わたしとせいかつ下　ふれあい　だいすき（生活147）拡大版【22P】</t>
  </si>
  <si>
    <t>小　わたしとせいかつ上　みんな　なかよし（生活146）拡大版【30P】</t>
  </si>
  <si>
    <t>小　わたしとせいかつ上　みんな　なかよし（生活146）拡大版【26P】</t>
  </si>
  <si>
    <t>小　わたしとせいかつ上　みんな　なかよし（生活146）拡大版【22P】</t>
  </si>
  <si>
    <t>HG丸ゴシックM-PRO他</t>
    <rPh sb="2" eb="3">
      <t>マル</t>
    </rPh>
    <rPh sb="12" eb="13">
      <t>ホカ</t>
    </rPh>
    <phoneticPr fontId="1"/>
  </si>
  <si>
    <t>小　小学社会　３・４年下（社会338）拡大版【26P】</t>
  </si>
  <si>
    <t>小　小学社会　３・４年下（社会338）拡大版【22P】</t>
  </si>
  <si>
    <t>小　小学社会　３・４年下（社会338）拡大版【18P】</t>
  </si>
  <si>
    <t>小　小学社会　３・４年上（社会337）拡大版【30P】</t>
  </si>
  <si>
    <t>小　小学社会　３・４年上（社会337）拡大版【26P】</t>
  </si>
  <si>
    <t>小　小学社会　３・４年上（社会337）拡大版【22P】</t>
  </si>
  <si>
    <t>小  小学道徳　生きる力　６（道徳606）を入力してください</t>
    <rPh sb="22" eb="24">
      <t>ニュウリョク</t>
    </rPh>
    <phoneticPr fontId="5"/>
  </si>
  <si>
    <t>小  小学道徳　生きる力　６　_x000D_道徳ノート（道徳607）拡大版【26P】</t>
  </si>
  <si>
    <t>607</t>
  </si>
  <si>
    <t>小  小学道徳　生きる力　６　_x000D_道徳ノート（道徳607）拡大版【22P】</t>
  </si>
  <si>
    <t>小  小学道徳　生きる力　６　
道徳ノート（道徳607）を入力してください</t>
    <rPh sb="29" eb="31">
      <t>ニュウリョク</t>
    </rPh>
    <phoneticPr fontId="5"/>
  </si>
  <si>
    <t>606</t>
  </si>
  <si>
    <t>小  小学道徳　生きる力　６（道徳606）拡大版【22P】</t>
  </si>
  <si>
    <t>小  小学道徳　生きる力　６（道徳606）拡大版【18P】</t>
  </si>
  <si>
    <t>小  小学道徳　生きる力　５　_x000D_道徳ノート（道徳507）拡大版【26P】</t>
  </si>
  <si>
    <t>507</t>
  </si>
  <si>
    <t>小  小学道徳　生きる力　５　_x000D_道徳ノート（道徳507）拡大版【22P】</t>
  </si>
  <si>
    <t>小  小学道徳　生きる力　５　
道徳ノート（道徳507）を入力してください</t>
    <rPh sb="29" eb="31">
      <t>ニュウリョク</t>
    </rPh>
    <phoneticPr fontId="5"/>
  </si>
  <si>
    <t>小  小学道徳　生きる力　５_x000D_（道徳506）拡大版【26P】</t>
  </si>
  <si>
    <t>506</t>
  </si>
  <si>
    <t>小  小学道徳　生きる力　５_x000D_（道徳506）拡大版【22P】</t>
  </si>
  <si>
    <t>小  小学道徳　生きる力　５_x000D_（道徳506）拡大版【18P】</t>
  </si>
  <si>
    <t>小  小学道徳　生きる力　４（道徳406）を入力してください</t>
    <rPh sb="22" eb="24">
      <t>ニュウリョク</t>
    </rPh>
    <phoneticPr fontId="5"/>
  </si>
  <si>
    <t>小  小学道徳　生きる力　４　_x000D_道徳ノート（道徳407）拡大版【26P】</t>
  </si>
  <si>
    <t>407</t>
  </si>
  <si>
    <t>小  小学道徳　生きる力　４　_x000D_道徳ノート（道徳407）拡大版【22P】</t>
  </si>
  <si>
    <t>小  小学道徳　生きる力　４　
道徳ノート（道徳407）を入力してください</t>
    <rPh sb="29" eb="31">
      <t>ニュウリョク</t>
    </rPh>
    <phoneticPr fontId="5"/>
  </si>
  <si>
    <t>406</t>
  </si>
  <si>
    <t>小  小学道徳　生きる力　４（道徳406）拡大版【22P】</t>
  </si>
  <si>
    <t>小  小学道徳　生きる力　４（道徳406）拡大版【18P】</t>
  </si>
  <si>
    <t>小  小学どうとく　生きる力　３
　（道徳306）を入力してください</t>
    <rPh sb="26" eb="28">
      <t>ニュウリョク</t>
    </rPh>
    <phoneticPr fontId="5"/>
  </si>
  <si>
    <t>小  小学どうとく　生きる力　３　_x000D_どうとくノート（道徳307）拡大版【30P】</t>
  </si>
  <si>
    <t>307</t>
  </si>
  <si>
    <t>小  小学どうとく　生きる力　３　_x000D_どうとくノート（道徳307）拡大版【26P】</t>
  </si>
  <si>
    <t>小  小学どうとく　生きる力　３　
どうとくノート（道徳307）を入力してください</t>
    <rPh sb="33" eb="35">
      <t>ニュウリョク</t>
    </rPh>
    <phoneticPr fontId="5"/>
  </si>
  <si>
    <t>306</t>
  </si>
  <si>
    <t>小  小学どうとく　生きる力　３_x000D_　（道徳306）拡大版【26P】</t>
  </si>
  <si>
    <t>小  小学どうとく　生きる力　３_x000D_　（道徳306）拡大版【22P】</t>
  </si>
  <si>
    <t>小  小学どうとく　生きる 力　２（道徳206）を入力してください</t>
    <rPh sb="25" eb="27">
      <t>ニュウリョク</t>
    </rPh>
    <phoneticPr fontId="5"/>
  </si>
  <si>
    <t>小  小学どうとく　生きる 力　２　_x000D_どうとくノート（道徳207）拡大版【30P】</t>
  </si>
  <si>
    <t>小  小学どうとく　生きる 力　２　_x000D_どうとくノート（道徳207）拡大版【26P】</t>
  </si>
  <si>
    <t>小  小学どうとく　生きる 力　２　
どうとくノート（道徳207）を入力してください</t>
    <rPh sb="34" eb="36">
      <t>ニュウリョク</t>
    </rPh>
    <phoneticPr fontId="5"/>
  </si>
  <si>
    <t>206</t>
  </si>
  <si>
    <t>小  小学どうとく　生きる 力　２（道徳206）拡大版【26P】</t>
  </si>
  <si>
    <t>小  しょうがくどうとく　いきる ちから　１　どうとくノート（道徳107）拡大版【30P】</t>
  </si>
  <si>
    <t>107</t>
  </si>
  <si>
    <t>小  しょうがくどうとく　いきる ちから　１　どうとくノート（道徳107）拡大版【26P】</t>
  </si>
  <si>
    <t>小  しょうがくどうとく　いきる ちから　１　どうとくノート（道徳107）を入力してください。</t>
    <rPh sb="38" eb="40">
      <t>ニュウリョク</t>
    </rPh>
    <phoneticPr fontId="5"/>
  </si>
  <si>
    <t>小  しょうがくどうとく　いきる ちから　１_x000D_（道徳106）拡大版【30P】</t>
  </si>
  <si>
    <t>106</t>
  </si>
  <si>
    <t>小  しょうがくどうとく　いきる ちから　１_x000D_（道徳106）拡大版【26P】</t>
  </si>
  <si>
    <t>小  図画工作５・６下　見つめて　広げて（図工503）拡大版【26P】</t>
    <rPh sb="10" eb="11">
      <t>シタ</t>
    </rPh>
    <phoneticPr fontId="5"/>
  </si>
  <si>
    <t>小  図画工作５・６下　見つめて　広げて（図工503）拡大版【22P】</t>
    <rPh sb="10" eb="11">
      <t>シタ</t>
    </rPh>
    <phoneticPr fontId="5"/>
  </si>
  <si>
    <t>小  図画工作５・６下　見つめて　広げて（図工503）拡大版【18P】</t>
    <rPh sb="10" eb="11">
      <t>シタ</t>
    </rPh>
    <phoneticPr fontId="5"/>
  </si>
  <si>
    <t>小  図画工作５・６上　_x000D_見つめて　広げて（図工503）拡大版【26P】</t>
  </si>
  <si>
    <t>小  図画工作５・６上　_x000D_見つめて　広げて（図工503）拡大版【22P】</t>
  </si>
  <si>
    <t>小  図画工作５・６上　_x000D_見つめて　広げて（図工503）拡大版【18P】</t>
  </si>
  <si>
    <t>小  図画工作３・４下　_x000D_ためしたよ　見つけたよ（図工304）拡大版【26P】</t>
  </si>
  <si>
    <t>小  図画工作３・４下　_x000D_ためしたよ　見つけたよ（図工304）拡大版【22P】</t>
  </si>
  <si>
    <t>小  図画工作３・４下　_x000D_ためしたよ　見つけたよ（図工304）拡大版【18P】</t>
  </si>
  <si>
    <t>小  図画工作３・４上　_x000D_ためしたよ　見つけたよ（図工303）拡大版【30P】</t>
  </si>
  <si>
    <t>小  図画工作３・４上　_x000D_ためしたよ　見つけたよ（図工303）拡大版【26P】</t>
  </si>
  <si>
    <t>小  図画工作３・４上　_x000D_ためしたよ　見つけたよ（図工303）拡大版【22P】</t>
  </si>
  <si>
    <t>小  ずがこうさく１・２下　_x000D_たのしいな　おもしろいな（図工104）拡大版【30P】</t>
  </si>
  <si>
    <t>104</t>
  </si>
  <si>
    <t>小  ずがこうさく１・２下　_x000D_たのしいな　おもしろいな（図工104）拡大版【26P】</t>
  </si>
  <si>
    <t>小  ずがこうさく１・２下　_x000D_たのしいな　おもしろいな（図工104）拡大版【22P】</t>
  </si>
  <si>
    <t>小  ずがこうさく１・２上　たのしいな　おもしろいな（図工103）拡大版【30P】</t>
  </si>
  <si>
    <t>103</t>
  </si>
  <si>
    <t>小  ずがこうさく１・２上　たのしいな　おもしろいな（図工103）拡大版【26P】</t>
  </si>
  <si>
    <t>小  ずがこうさく１・２上　たのしいな　おもしろいな（図工103）拡大版【22P】</t>
  </si>
  <si>
    <t>小  わたしと せいかつ 下　_x000D_ふれあい　だいすき（生活116）拡大版【30P】</t>
  </si>
  <si>
    <t>小  わたしと せいかつ 下　_x000D_ふれあい　だいすき（生活116）拡大版【26P】</t>
  </si>
  <si>
    <t>小  わたしと せいかつ 下　_x000D_ふれあい　だいすき（生活116）拡大版【22P】</t>
  </si>
  <si>
    <t>小  わたしと せいかつ 上　_x000D_みんな　なかよし（生活115）拡大版【30P】</t>
  </si>
  <si>
    <t>115</t>
  </si>
  <si>
    <t>小  わたしと せいかつ 上　_x000D_みんな　なかよし（生活115）拡大版【26P】</t>
  </si>
  <si>
    <t>小  わたしと せいかつ 上　_x000D_みんな　なかよし（生活115）拡大版【22P】</t>
  </si>
  <si>
    <t>小  小学算数　６年（算数610）拡大版【26P】</t>
  </si>
  <si>
    <t>小  小学算数　６年（算数610）拡大版【22P】</t>
  </si>
  <si>
    <t>小  小学算数　６年（算数610）拡大版【18P】</t>
  </si>
  <si>
    <t>小  小学算数　５年下（算数511）拡大版【26P】</t>
  </si>
  <si>
    <t>小  小学算数　５年下（算数511）拡大版【22P】</t>
  </si>
  <si>
    <t>小  小学算数　５年下（算数511）拡大版【18P】</t>
  </si>
  <si>
    <t>小  小学算数　５年上_x000D_（算数510）拡大版【26P】</t>
  </si>
  <si>
    <t>小  小学算数　５年上_x000D_（算数510）拡大版【22P】</t>
  </si>
  <si>
    <t>小  小学算数　５年上_x000D_（算数510）拡大版【18P】</t>
  </si>
  <si>
    <t>小  小学算数　４年下（算数411）拡大版【26P】</t>
  </si>
  <si>
    <t>小  小学算数　４年下（算数411）拡大版【22P】</t>
  </si>
  <si>
    <t>小  小学算数　４年下（算数411）拡大版【18P】</t>
  </si>
  <si>
    <t>小  小学算数　４年上_x000D_（算数410）拡大版【26P】</t>
  </si>
  <si>
    <t>小  小学算数　４年上_x000D_（算数410）拡大版【22P】</t>
  </si>
  <si>
    <t>小  小学算数　４年上_x000D_（算数410）拡大版【18P】</t>
  </si>
  <si>
    <t>小  小学算数　３年下（算数311）拡大版【30P】</t>
  </si>
  <si>
    <t>小  小学算数　３年下（算数311）拡大版【26P】</t>
  </si>
  <si>
    <t>小  小学算数　３年下（算数311）拡大版【22P】</t>
  </si>
  <si>
    <t>小  小学算数　３年上_x000D_（算数310）拡大版【30P】</t>
  </si>
  <si>
    <t>小  小学算数　３年上_x000D_（算数310）拡大版【26P】</t>
  </si>
  <si>
    <t>小  小学算数　３年上_x000D_（算数310）拡大版【22P】</t>
  </si>
  <si>
    <t>小  小学算数　２年下（算数211）拡大版【30P】</t>
  </si>
  <si>
    <t>小  小学算数　２年下（算数211）拡大版【26P】</t>
  </si>
  <si>
    <t>小  小学算数　２年下（算数211）拡大版【22P】</t>
  </si>
  <si>
    <t>小  小学算数　２年上_x000D_（算数210）拡大版【30P】</t>
  </si>
  <si>
    <t>小  小学算数　２年上_x000D_（算数210）拡大版【26P】</t>
  </si>
  <si>
    <t>小  小学算数　２年上_x000D_（算数210）拡大版【22P】</t>
  </si>
  <si>
    <t>小  しょうがく　さんすう　１ねん下（算数111）拡大版【30P】</t>
  </si>
  <si>
    <t>小  しょうがく　さんすう　１ねん下（算数111）拡大版【26P】</t>
  </si>
  <si>
    <t>小  しょうがく　さんすう　１ねん下（算数111）拡大版【22P】</t>
  </si>
  <si>
    <t>小  しょうがく　さんすう　１ねん上_x000D_（算数110）拡大版【30P】</t>
  </si>
  <si>
    <t>110</t>
  </si>
  <si>
    <t>小  しょうがく　さんすう　１ねん上_x000D_（算数110）拡大版【26P】</t>
  </si>
  <si>
    <t>小  しょうがく　さんすう　１ねん上_x000D_（算数110）拡大版【22P】</t>
  </si>
  <si>
    <t>小  小学社会　６年（社会604）拡大版【26P】</t>
  </si>
  <si>
    <t>604</t>
  </si>
  <si>
    <t>日文</t>
    <rPh sb="0" eb="1">
      <t>ヒ</t>
    </rPh>
    <rPh sb="1" eb="2">
      <t>ブン</t>
    </rPh>
    <phoneticPr fontId="3"/>
  </si>
  <si>
    <t>小  小学社会　６年（社会604）拡大版【22P】</t>
  </si>
  <si>
    <t>小  小学社会　６年（社会604）拡大版【18P】</t>
  </si>
  <si>
    <t>小  小学社会　５年（社会504）拡大版【26P】</t>
  </si>
  <si>
    <t>小  小学社会　５年（社会504）拡大版【22P】</t>
  </si>
  <si>
    <t>小  小学社会　５年（社会504）拡大版【18P】</t>
  </si>
  <si>
    <t>小  小学社会　４年（社会404）拡大版【30P】</t>
  </si>
  <si>
    <t>404</t>
  </si>
  <si>
    <t>小  小学社会　４年（社会404）拡大版【26P】</t>
  </si>
  <si>
    <t>小  小学社会　４年（社会404）拡大版【22P】</t>
  </si>
  <si>
    <t>小  小学社会　３年（社会304）拡大版【30P】</t>
  </si>
  <si>
    <t>小  小学社会　３年（社会304）拡大版【26P】</t>
  </si>
  <si>
    <t>小  小学社会　３年（社会304）拡大版【22P】</t>
  </si>
  <si>
    <t>小  小学書写　六年（書写605）拡大版【26P】</t>
  </si>
  <si>
    <t>605</t>
  </si>
  <si>
    <t>書写</t>
  </si>
  <si>
    <t>小  小学書写　六年（書写605）拡大版【22P】</t>
  </si>
  <si>
    <t>小  小学書写　五年_x000D_（書写505）拡大版【26P】</t>
  </si>
  <si>
    <t>小  小学書写　五年_x000D_（書写505）拡大版【22P】</t>
  </si>
  <si>
    <t>小  小学書写　四年（書写405）拡大版【26P】</t>
  </si>
  <si>
    <t>405</t>
  </si>
  <si>
    <t>小  小学書写　四年（書写405）拡大版【22P】</t>
  </si>
  <si>
    <t>小  小学書写　三年_x000D_（書写305）拡大版【26P】</t>
  </si>
  <si>
    <t>小  小学書写　三年_x000D_（書写305）拡大版【22P】</t>
  </si>
  <si>
    <t>小  小学しょしゃ　二年（書写205）拡大版【30P】</t>
  </si>
  <si>
    <t>205</t>
  </si>
  <si>
    <t>小  小学しょしゃ　二年（書写205）拡大版【26P】</t>
  </si>
  <si>
    <t>小  しょうがくしょしゃ　一ねん_x000D_（書写105）拡大版【30P】</t>
  </si>
  <si>
    <t>105</t>
  </si>
  <si>
    <t>小  しょうがくしょしゃ　一ねん_x000D_（書写105）拡大版【26P】</t>
  </si>
  <si>
    <t>販売部</t>
    <rPh sb="0" eb="3">
      <t>ハンバイブ</t>
    </rPh>
    <phoneticPr fontId="3"/>
  </si>
  <si>
    <t>075-231-0162</t>
  </si>
  <si>
    <t>京都市中京区烏丸通竹屋町上る大倉町205番地</t>
  </si>
  <si>
    <t>604-0861</t>
  </si>
  <si>
    <t>数研出版株式会社</t>
  </si>
  <si>
    <t>中　中学校数学３（数学934）拡大版【26P】</t>
  </si>
  <si>
    <t>数研</t>
  </si>
  <si>
    <t>中　中学校数学３（数学934）拡大版【22P】</t>
  </si>
  <si>
    <t>中　中学校数学３（数学934）拡大版【18P】</t>
  </si>
  <si>
    <t>中　中学校数学２（数学834）拡大版【26P】</t>
  </si>
  <si>
    <t>834</t>
  </si>
  <si>
    <t>中　中学校数学２（数学834）拡大版【22P】</t>
  </si>
  <si>
    <t>中　中学校数学２（数学834）拡大版【18P】</t>
  </si>
  <si>
    <t>中　中学校数学１（数学734）拡大版【26P】</t>
  </si>
  <si>
    <t>734</t>
  </si>
  <si>
    <t>中　中学校数学１（数学734）拡大版【22P】</t>
  </si>
  <si>
    <t>中　中学校数学１（数学734）拡大版【18P】</t>
  </si>
  <si>
    <t>生産物流部</t>
    <rPh sb="0" eb="2">
      <t>セイサン</t>
    </rPh>
    <rPh sb="2" eb="5">
      <t>ブツリュウブ</t>
    </rPh>
    <phoneticPr fontId="3"/>
  </si>
  <si>
    <t>06-6775-6541</t>
  </si>
  <si>
    <t>大阪府大阪市天王寺区大道4-3-25</t>
    <rPh sb="0" eb="3">
      <t>オオサカフ</t>
    </rPh>
    <phoneticPr fontId="3"/>
  </si>
  <si>
    <t>543-0052</t>
  </si>
  <si>
    <t>株式会社　新興出版社啓林館</t>
  </si>
  <si>
    <t>中　未来へひろがるサイエンス３（理科932･933）拡大版【26P】</t>
  </si>
  <si>
    <t>932･933</t>
  </si>
  <si>
    <t>061</t>
  </si>
  <si>
    <t>啓林館</t>
  </si>
  <si>
    <t>中　未来へひろがるサイエンス３（理科932･933）拡大版【22P】</t>
  </si>
  <si>
    <t>中　未来へひろがるサイエンス３（理科932･933）拡大版【18P】</t>
  </si>
  <si>
    <t>中　未来へひろがるサイエンス２（理科832･833）拡大版【26P】</t>
  </si>
  <si>
    <t>832･833</t>
  </si>
  <si>
    <t>中　未来へひろがるサイエンス２（理科832･833）拡大版【22P】</t>
  </si>
  <si>
    <t>中　未来へひろがるサイエンス２（理科832･833）拡大版【18P】</t>
  </si>
  <si>
    <t>中　未来へひろがるサイエンス１（理科732･733）拡大版【26P】</t>
  </si>
  <si>
    <t>732･733</t>
  </si>
  <si>
    <t>中　未来へひろがるサイエンス１（理科732･733）拡大版【22P】</t>
  </si>
  <si>
    <t>中　未来へひろがるサイエンス１（理科732･733）拡大版【18P】</t>
  </si>
  <si>
    <t>中　未来へひろがる数学　_x000D_MathNaviブック３（数学933）拡大版【26P】</t>
  </si>
  <si>
    <t>中　未来へひろがる数学　_x000D_MathNaviブック３（数学933）拡大版【22P】</t>
  </si>
  <si>
    <t>中　未来へひろがる数学３（数学932）拡大版【26P】</t>
  </si>
  <si>
    <t>932</t>
  </si>
  <si>
    <t>中　未来へひろがる数学３（数学932）拡大版【22P】</t>
  </si>
  <si>
    <t>中　未来へひろがる数学　_x000D_MathNaviブック２（数学833）拡大版【26P】</t>
  </si>
  <si>
    <t>833</t>
  </si>
  <si>
    <t>中　未来へひろがる数学　_x000D_MathNaviブック２（数学833）拡大版【22P】</t>
  </si>
  <si>
    <t>832</t>
  </si>
  <si>
    <t>中　未来へひろがる数学２（数学832）拡大版【22P】</t>
  </si>
  <si>
    <t>中　未来へひろがる数学２（数学832）拡大版【18P】</t>
  </si>
  <si>
    <t>中　未来へひろがる数学　_x000D_MathNaviブック１（数学733）拡大版【22P】</t>
  </si>
  <si>
    <t>中　未来へひろがる数学１（数学732）拡大版【26P】</t>
  </si>
  <si>
    <t>732</t>
  </si>
  <si>
    <t>中　未来へひろがる数学１（数学732）拡大版【22P】</t>
  </si>
  <si>
    <t>中　未来へひろがる数学１（数学732）拡大版【18P】</t>
  </si>
  <si>
    <t>学参ゴシック</t>
  </si>
  <si>
    <t>小　いきいき　せいかつ下（生活145）拡大版【30P】</t>
  </si>
  <si>
    <t>小　せいかつ　たんけんブック（生活144）拡大版【22P】</t>
  </si>
  <si>
    <t>小　わくわく　せいかつ上（生活143）拡大版【30P】</t>
  </si>
  <si>
    <t>学参ゴシック</t>
    <rPh sb="0" eb="2">
      <t>ガクサン</t>
    </rPh>
    <phoneticPr fontId="3"/>
  </si>
  <si>
    <t>小  Blue Sky elementary 6（英語608）拡大版【26P】</t>
  </si>
  <si>
    <t>小  Blue Sky elementary 6（英語608）拡大版【22P】</t>
  </si>
  <si>
    <t>小  Blue Sky elementary 6（英語608）拡大版【18P】</t>
  </si>
  <si>
    <t>小  Blue Sky elementary 5_x000D_（英語508）拡大版【26P】</t>
  </si>
  <si>
    <t>小  Blue Sky elementary 5_x000D_（英語508）拡大版【22P】</t>
  </si>
  <si>
    <t>小  Blue Sky elementary 5_x000D_（英語508）拡大版【18P】</t>
  </si>
  <si>
    <t>小  いきいき　せいかつ下（生活114）拡大版【30P】</t>
  </si>
  <si>
    <t>114</t>
  </si>
  <si>
    <t>小  わくわく　せいかつ上_x000D_（生活113）拡大版【30P】</t>
  </si>
  <si>
    <t>113</t>
  </si>
  <si>
    <t>小  わくわく理科　６（理科606）拡大版【26P】</t>
  </si>
  <si>
    <t>小  わくわく理科　６（理科606）拡大版【22P】</t>
  </si>
  <si>
    <t>小  わくわく理科　６（理科606）拡大版【18P】</t>
  </si>
  <si>
    <t>小  わくわく理科　５（理科506）拡大版【26P】</t>
  </si>
  <si>
    <t>小  わくわく理科　５（理科506）拡大版【22P】</t>
  </si>
  <si>
    <t>小  わくわく理科　５（理科506）拡大版【18P】</t>
  </si>
  <si>
    <t>小  わくわく理科　４（理科406）拡大版【30P】</t>
  </si>
  <si>
    <t>小  わくわく理科　４（理科406）拡大版【26P】</t>
  </si>
  <si>
    <t>小  わくわく理科　４（理科406）拡大版【22P】</t>
  </si>
  <si>
    <t>小  わくわく理科　３（理科306）拡大版【30P】</t>
  </si>
  <si>
    <t>小  わくわく理科　３（理科306）拡大版【26P】</t>
  </si>
  <si>
    <t>小  わくわく理科　３（理科306）拡大版【22P】</t>
  </si>
  <si>
    <t>学参ゴシック</t>
    <rPh sb="0" eb="1">
      <t>ガク</t>
    </rPh>
    <rPh sb="1" eb="2">
      <t>サン</t>
    </rPh>
    <phoneticPr fontId="3"/>
  </si>
  <si>
    <t>小  わくわく　算数６（算数608）拡大版【26P】</t>
  </si>
  <si>
    <t>小  わくわく　算数６（算数608）拡大版【22P】</t>
  </si>
  <si>
    <t>小  わくわく　算数６（算数608）拡大版【16P】</t>
  </si>
  <si>
    <t>小  わくわく　算数５（算数508）拡大版【26P】</t>
  </si>
  <si>
    <t>小  わくわく　算数５（算数508）拡大版【22P】</t>
  </si>
  <si>
    <t>小  わくわく　算数５（算数508）拡大版【16P】</t>
  </si>
  <si>
    <t>小  わくわく　算数４下（算数409）拡大版【26P】</t>
  </si>
  <si>
    <t>小  わくわく　算数４下（算数409）拡大版【22P】</t>
  </si>
  <si>
    <t>小  わくわく　算数４下（算数409）拡大版【17P】</t>
  </si>
  <si>
    <t>小  わくわく　算数４上_x000D_（算数408）拡大版【26P】</t>
  </si>
  <si>
    <t>小  わくわく　算数４上_x000D_（算数408）拡大版【22P】</t>
  </si>
  <si>
    <t>小  わくわく　算数４上_x000D_（算数408）拡大版【17P】</t>
  </si>
  <si>
    <t>小  わくわく　算数３下（算数309）拡大版【30P】</t>
  </si>
  <si>
    <t>小  わくわく　算数３下（算数309）拡大版【26P】</t>
  </si>
  <si>
    <t>小  わくわく　算数３下（算数309）拡大版【18P】</t>
  </si>
  <si>
    <t>小  わくわく　算数３上_x000D_（算数308）拡大版【30P】</t>
  </si>
  <si>
    <t>小  わくわく　算数３上_x000D_（算数308）拡大版【26P】</t>
  </si>
  <si>
    <t>小  わくわく　算数３上_x000D_（算数308）拡大版【18P】</t>
  </si>
  <si>
    <t>小  わくわく　算数２下（算数209）拡大版【30P】</t>
  </si>
  <si>
    <t>小  わくわく　算数２下（算数209）拡大版【26P】</t>
  </si>
  <si>
    <t>小  わくわく　算数２下（算数209）拡大版【20P】</t>
  </si>
  <si>
    <t>小  わくわく　算数２上_x000D_（算数208）拡大版【30P】</t>
  </si>
  <si>
    <t>小  わくわく　算数２上_x000D_（算数208）拡大版【26P】</t>
  </si>
  <si>
    <t>小  わくわく　算数２上_x000D_（算数208）拡大版【20P】</t>
  </si>
  <si>
    <t>小  わくわく　さんすう１（算数108）拡大版【30P】</t>
  </si>
  <si>
    <t>小  わくわく　さんすう１（算数108）拡大版【26P】</t>
  </si>
  <si>
    <t>小  わくわく　さんすう１（算数108）拡大版【22P】</t>
  </si>
  <si>
    <t>総務部・管理室</t>
    <rPh sb="0" eb="3">
      <t>ソウムブ</t>
    </rPh>
    <rPh sb="4" eb="7">
      <t>カンリシツ</t>
    </rPh>
    <phoneticPr fontId="1"/>
  </si>
  <si>
    <t>03-3868-2211</t>
  </si>
  <si>
    <t>東京都文京区湯島2-1-1</t>
    <rPh sb="0" eb="2">
      <t>トウキョウ</t>
    </rPh>
    <rPh sb="2" eb="3">
      <t>ト</t>
    </rPh>
    <rPh sb="3" eb="6">
      <t>ブンキョウク</t>
    </rPh>
    <rPh sb="6" eb="8">
      <t>ユシマ</t>
    </rPh>
    <phoneticPr fontId="1"/>
  </si>
  <si>
    <t>113-8541</t>
  </si>
  <si>
    <t>株式会社　大修館書店</t>
    <rPh sb="0" eb="2">
      <t>カブシキ</t>
    </rPh>
    <rPh sb="2" eb="4">
      <t>カイシャ</t>
    </rPh>
    <rPh sb="5" eb="8">
      <t>タイシュウカン</t>
    </rPh>
    <rPh sb="8" eb="10">
      <t>ショテン</t>
    </rPh>
    <phoneticPr fontId="1"/>
  </si>
  <si>
    <t>中　保健体育（保体727）拡大版【26P】</t>
  </si>
  <si>
    <t>727</t>
  </si>
  <si>
    <t>050</t>
  </si>
  <si>
    <t>大修館</t>
  </si>
  <si>
    <t>中　保健体育（保体727）拡大版【22P】</t>
  </si>
  <si>
    <t>中　保健体育（保体727）拡大版【18P】</t>
  </si>
  <si>
    <t>編集部地図編集室</t>
  </si>
  <si>
    <t>03-3262-0520</t>
  </si>
  <si>
    <t>東京都千代田区神田神保町3-29</t>
  </si>
  <si>
    <t>株式会社　帝国書院</t>
  </si>
  <si>
    <t>ゴシック体ほか</t>
    <rPh sb="4" eb="5">
      <t>タイ</t>
    </rPh>
    <phoneticPr fontId="8"/>
  </si>
  <si>
    <t>AB判</t>
    <rPh sb="2" eb="3">
      <t>ハン</t>
    </rPh>
    <phoneticPr fontId="8"/>
  </si>
  <si>
    <t>中　中学校社会科地図（地図724）拡大版【22P】</t>
    <rPh sb="0" eb="1">
      <t>チュウ</t>
    </rPh>
    <rPh sb="11" eb="13">
      <t>チズ</t>
    </rPh>
    <rPh sb="17" eb="19">
      <t>カクダイ</t>
    </rPh>
    <rPh sb="19" eb="20">
      <t>バン</t>
    </rPh>
    <phoneticPr fontId="8"/>
  </si>
  <si>
    <t>724</t>
  </si>
  <si>
    <t>地図</t>
  </si>
  <si>
    <t>046</t>
  </si>
  <si>
    <t>帝国</t>
  </si>
  <si>
    <t>中　社会科　中学生の公民　より良い社会をめざして（公民932）拡大版【26P】</t>
  </si>
  <si>
    <t>中　社会科　中学生の公民　より良い社会をめざして（公民932）拡大版【22P】</t>
  </si>
  <si>
    <t>中　社会科　中学生の公民　より良い社会をめざして（公民932）拡大版【18P】</t>
  </si>
  <si>
    <t>中　社会科　中学生の歴史 _x000D_日本の歩みと世界の動き（歴史732）拡大版【26P】</t>
  </si>
  <si>
    <t>中　社会科　中学生の歴史 _x000D_日本の歩みと世界の動き（歴史732）拡大版【22P】</t>
  </si>
  <si>
    <t>中　社会科　中学生の歴史 _x000D_日本の歩みと世界の動き（歴史732）拡大版【18P】</t>
  </si>
  <si>
    <t>中　社会科　中学生の地理 _x000D_世界の姿と日本の国土（地理727）拡大版【26P】</t>
  </si>
  <si>
    <t>中　社会科　中学生の地理 _x000D_世界の姿と日本の国土（地理727）拡大版【22P】</t>
  </si>
  <si>
    <t>中　社会科　中学生の地理 _x000D_世界の姿と日本の国土（地理727）拡大版【18P】</t>
  </si>
  <si>
    <t>小　楽しく学ぶ　小学生の地図帳　４・５・６年（地図432）拡大版【22P】</t>
  </si>
  <si>
    <t>4-6</t>
  </si>
  <si>
    <t>丸ゴシック体ほか</t>
    <rPh sb="0" eb="1">
      <t>マル</t>
    </rPh>
    <rPh sb="5" eb="6">
      <t>タイ</t>
    </rPh>
    <phoneticPr fontId="3"/>
  </si>
  <si>
    <t>小  楽しく学ぶ　小学生の地図帳　_x000D_３・４・５・６年（地図302）拡大版【22P】</t>
  </si>
  <si>
    <t>302</t>
  </si>
  <si>
    <t>3-6</t>
  </si>
  <si>
    <t>供給部</t>
  </si>
  <si>
    <t>03-3493-2113</t>
  </si>
  <si>
    <t>東京都品川区上大崎2-19-9</t>
  </si>
  <si>
    <t>141-8675</t>
  </si>
  <si>
    <t>光村図書出版株式会社</t>
  </si>
  <si>
    <t>038</t>
  </si>
  <si>
    <t>光村</t>
  </si>
  <si>
    <t>中　COLUMBUS 21 ENGLISH COURSE 3（英語933）拡大版【22P】</t>
  </si>
  <si>
    <t>中　COLUMBUS 21 ENGLISH COURSE 2（英語833）拡大版【22P】</t>
  </si>
  <si>
    <t>中　COLUMBUS 21 ENGLISH COURSE 1（英語733）拡大版【22P】</t>
  </si>
  <si>
    <t>中  美術2・3（美術827）拡大版【22P】</t>
  </si>
  <si>
    <t>827</t>
  </si>
  <si>
    <t>中  美術1（美術727）拡大版【22P】</t>
  </si>
  <si>
    <t>中　中学書写　一・二・三年（書写735）拡大版【26P】</t>
    <rPh sb="0" eb="1">
      <t>チュウ</t>
    </rPh>
    <rPh sb="14" eb="16">
      <t>ショシャ</t>
    </rPh>
    <rPh sb="20" eb="22">
      <t>カクダイ</t>
    </rPh>
    <rPh sb="22" eb="23">
      <t>バン</t>
    </rPh>
    <phoneticPr fontId="8"/>
  </si>
  <si>
    <t>中　中学書写　一・二・三年（書写735）拡大版【22P】</t>
    <rPh sb="0" eb="1">
      <t>チュウ</t>
    </rPh>
    <rPh sb="14" eb="16">
      <t>ショシャ</t>
    </rPh>
    <rPh sb="20" eb="22">
      <t>カクダイ</t>
    </rPh>
    <rPh sb="22" eb="23">
      <t>バン</t>
    </rPh>
    <phoneticPr fontId="8"/>
  </si>
  <si>
    <t>中　国語３（国語931）拡大版【26P】</t>
  </si>
  <si>
    <t>中　国語３（国語931）拡大版【22P】</t>
  </si>
  <si>
    <t>中　国語３（国語931）拡大版【18P】</t>
  </si>
  <si>
    <t>931</t>
  </si>
  <si>
    <t>中　国語２（国語831）拡大版【26P】</t>
  </si>
  <si>
    <t>中　国語２（国語831）拡大版【22P】</t>
  </si>
  <si>
    <t>中　国語２（国語831）拡大版【18P】</t>
  </si>
  <si>
    <t>831</t>
  </si>
  <si>
    <t>中　国語１（国語731）拡大版【26P】</t>
  </si>
  <si>
    <t>中　国語１（国語731）拡大版【22P】</t>
  </si>
  <si>
    <t>中　国語１（国語731）拡大版【18P】</t>
  </si>
  <si>
    <t>731</t>
  </si>
  <si>
    <t>小　せいかつ下　みんな　ともだち（生活142）拡大版【26P】</t>
  </si>
  <si>
    <t>小　せいかつ上　みんな　だいすき（生活141）拡大版【26P】</t>
  </si>
  <si>
    <t>小　社会　３・４下（社会336）拡大版【26P】</t>
  </si>
  <si>
    <t>小　社会　３・４上（社会335）拡大版【26P】</t>
  </si>
  <si>
    <t>小  Here We Go! 6（英語607）拡大版【22P】</t>
  </si>
  <si>
    <t>小  Here We Go! 5（英語507）拡大版【22P】</t>
  </si>
  <si>
    <t>112</t>
  </si>
  <si>
    <t>小  せいかつ　上　まいにち　あたらしい_x000D_（生活111）拡大版【26P】</t>
  </si>
  <si>
    <t>小  書写　六年（書写604）拡大版【30P】</t>
  </si>
  <si>
    <t>小  書写　六年（書写604）拡大版【26P】</t>
  </si>
  <si>
    <t>小  書写　六年（書写604）拡大版【22P】</t>
  </si>
  <si>
    <t>小  書写　五年_x000D_（書写504）拡大版【30P】</t>
  </si>
  <si>
    <t>小  書写　五年_x000D_（書写504）拡大版【26P】</t>
  </si>
  <si>
    <t>小  書写　五年_x000D_（書写504）拡大版【22P】</t>
  </si>
  <si>
    <t>小  書写　四年（書写404）拡大版【30P】</t>
  </si>
  <si>
    <t>小  書写　四年（書写404）拡大版【26P】</t>
  </si>
  <si>
    <t>小  書写　四年（書写404）拡大版【22P】</t>
  </si>
  <si>
    <t>小  書写　三年_x000D_（書写304）拡大版【30P】</t>
  </si>
  <si>
    <t>小  書写　三年_x000D_（書写304）拡大版【26P】</t>
  </si>
  <si>
    <t>小  書写　三年_x000D_（書写304）拡大版【22P】</t>
  </si>
  <si>
    <t>小  しょしゃ　二年（書写204）拡大版【30P】</t>
  </si>
  <si>
    <t>204</t>
  </si>
  <si>
    <t>小  しょしゃ　二年（書写204）拡大版【26P】</t>
  </si>
  <si>
    <t>小  しょしゃ　二年（書写204）拡大版【22P】</t>
  </si>
  <si>
    <t>小  しょしゃ　一ねん_x000D_（書写104）拡大版【30P】</t>
  </si>
  <si>
    <t>小  しょしゃ　一ねん_x000D_（書写104）拡大版【26P】</t>
  </si>
  <si>
    <t>ゴシック体</t>
    <rPh sb="4" eb="5">
      <t>タイ</t>
    </rPh>
    <phoneticPr fontId="3"/>
  </si>
  <si>
    <t>小  しょしゃ　一ねん_x000D_（書写104）拡大版【22P】</t>
  </si>
  <si>
    <t>小  国語六　創造（国語607）拡大版【26P】</t>
  </si>
  <si>
    <t>小  国語六　創造（国語607）拡大版【22P】</t>
  </si>
  <si>
    <t>小  国語六　創造（国語607）拡大版【18P】</t>
  </si>
  <si>
    <t>小  国語五　銀河_x000D_（国語507）拡大版【26P】</t>
  </si>
  <si>
    <t>小  国語五　銀河_x000D_（国語507）拡大版【22P】</t>
  </si>
  <si>
    <t>小  国語五　銀河_x000D_（国語507）拡大版【18P】</t>
  </si>
  <si>
    <t>小  国語四下　はばたき（国語408）拡大版【26P】</t>
  </si>
  <si>
    <t>小  国語四下　はばたき（国語408）拡大版【22P】</t>
  </si>
  <si>
    <t>小  国語四下　はばたき（国語408）拡大版【18P】</t>
  </si>
  <si>
    <t>小  国語四上　かがやき（国語407）拡大版【26P】</t>
  </si>
  <si>
    <t>小  国語四上　かがやき（国語407）拡大版【22P】</t>
  </si>
  <si>
    <t>小  国語四上　かがやき（国語407）拡大版【18P】</t>
  </si>
  <si>
    <t>小  国語三下　あおぞら（国語308）拡大版【26P】</t>
  </si>
  <si>
    <t>小  国語三下　あおぞら（国語308）拡大版【22P】</t>
  </si>
  <si>
    <t>小  国語三下　あおぞら（国語308）拡大版【18P】</t>
  </si>
  <si>
    <t>小  国語三上　わかば_x000D_（国語307）拡大版【26P】</t>
  </si>
  <si>
    <t>小  国語三上　わかば_x000D_（国語307）拡大版【22P】</t>
  </si>
  <si>
    <t>小  国語三上　わかば_x000D_（国語307）拡大版【18P】</t>
  </si>
  <si>
    <t>小  こくご二下　赤とんぼ（国語208）拡大版【30P】</t>
  </si>
  <si>
    <t>小  こくご二下　赤とんぼ（国語208）拡大版【26P】</t>
  </si>
  <si>
    <t>小  こくご二下　赤とんぼ（国語208）拡大版【22P】</t>
  </si>
  <si>
    <t>小  こくご二上　たんぽぽ（国語207）拡大版【30P】</t>
  </si>
  <si>
    <t>小  こくご二上　たんぽぽ（国語207）拡大版【26P】</t>
  </si>
  <si>
    <t>小  こくご二上　たんぽぽ（国語207）拡大版【22P】</t>
  </si>
  <si>
    <t>小  こくご一下　ともだち（国語108）拡大版【30P】</t>
  </si>
  <si>
    <t>小  こくご一下　ともだち（国語108）拡大版【26P】</t>
  </si>
  <si>
    <t>小  こくご一下　ともだち（国語108）拡大版【22P】</t>
  </si>
  <si>
    <t>小  こくご一上　かざぐるま（国語107）拡大版【30P】</t>
  </si>
  <si>
    <t>小  こくご一上　かざぐるま（国語107）拡大版【26P】</t>
  </si>
  <si>
    <t>小  こくご一上　かざぐるま（国語107）拡大版【22P】</t>
  </si>
  <si>
    <t>管理部</t>
    <rPh sb="0" eb="3">
      <t>カンリブ</t>
    </rPh>
    <phoneticPr fontId="3"/>
  </si>
  <si>
    <t>03-5213-7151</t>
  </si>
  <si>
    <t>東京都千代田区飯田橋3-11-6</t>
  </si>
  <si>
    <t>102-0072</t>
  </si>
  <si>
    <t>株式会社　清水書院</t>
  </si>
  <si>
    <t>中　中学　公民 日本の社会と世界（公民931）拡大版【26P】</t>
  </si>
  <si>
    <t>035</t>
  </si>
  <si>
    <t>清水</t>
  </si>
  <si>
    <t>中　中学　公民 日本の社会と世界（公民931）拡大版【22P】</t>
  </si>
  <si>
    <t>中　中学　公民 日本の社会と世界（公民931）拡大版【18P】</t>
  </si>
  <si>
    <t>中　中学　歴史 日本の歴史と世界（歴史731）拡大版【26P】</t>
  </si>
  <si>
    <t>中　中学　歴史 日本の歴史と世界（歴史731）拡大版【22P】</t>
  </si>
  <si>
    <t>中　中学　歴史 日本の歴史と世界（歴史731）拡大版【18P】</t>
  </si>
  <si>
    <t>総務部</t>
    <rPh sb="0" eb="3">
      <t>ソウムブ</t>
    </rPh>
    <phoneticPr fontId="3"/>
  </si>
  <si>
    <t>03-3957-1175</t>
  </si>
  <si>
    <t>東京都豊島区長崎1-12-15</t>
  </si>
  <si>
    <t>171-0051</t>
  </si>
  <si>
    <t>株式会社　教育芸術社</t>
    <rPh sb="0" eb="2">
      <t>カブシキ</t>
    </rPh>
    <rPh sb="2" eb="4">
      <t>カイシャ</t>
    </rPh>
    <phoneticPr fontId="3"/>
  </si>
  <si>
    <t>新版</t>
  </si>
  <si>
    <t>290×290</t>
  </si>
  <si>
    <t>中　中学生の器楽（器楽774）拡大版【22P】</t>
  </si>
  <si>
    <t>774</t>
  </si>
  <si>
    <t>器楽</t>
  </si>
  <si>
    <t>027</t>
  </si>
  <si>
    <t>教芸</t>
  </si>
  <si>
    <t>中　中学生の音楽　２・３下（音楽828）拡大版【22P】</t>
    <rPh sb="0" eb="1">
      <t>チュウ</t>
    </rPh>
    <phoneticPr fontId="4"/>
  </si>
  <si>
    <t>音楽</t>
  </si>
  <si>
    <t>中　中学生の音楽　２・３上（音楽827）拡大版【22P】</t>
    <rPh sb="0" eb="1">
      <t>チュウ</t>
    </rPh>
    <phoneticPr fontId="4"/>
  </si>
  <si>
    <t>中　中学生の音楽　１（音楽727）拡大版【22P】</t>
    <rPh sb="0" eb="1">
      <t>チュウ</t>
    </rPh>
    <phoneticPr fontId="4"/>
  </si>
  <si>
    <t>小  小学生の音楽　６（音楽602）拡大版【22P】</t>
  </si>
  <si>
    <t>602</t>
  </si>
  <si>
    <t>小  小学生の音楽　５（音楽502）拡大版【22P】</t>
  </si>
  <si>
    <t>502</t>
  </si>
  <si>
    <t>小  小学生の音楽　４（音楽402）拡大版【22P】</t>
  </si>
  <si>
    <t>402</t>
  </si>
  <si>
    <t>小  小学生の音楽　３（音楽302）拡大版【26P】</t>
  </si>
  <si>
    <t>小  小学生の音楽　２（音楽202）拡大版【26P】</t>
  </si>
  <si>
    <t>202</t>
  </si>
  <si>
    <t>小  小学生のおんがく　１（音楽102）拡大版【26P】</t>
  </si>
  <si>
    <t>102</t>
  </si>
  <si>
    <t>企画編集部</t>
    <rPh sb="0" eb="2">
      <t>キカク</t>
    </rPh>
    <rPh sb="2" eb="5">
      <t>ヘンシュウブ</t>
    </rPh>
    <phoneticPr fontId="3"/>
  </si>
  <si>
    <t>026-232-0291</t>
  </si>
  <si>
    <t>長野県長野市旭町1098</t>
    <rPh sb="0" eb="2">
      <t>ナガノ</t>
    </rPh>
    <rPh sb="2" eb="3">
      <t>ケン</t>
    </rPh>
    <rPh sb="3" eb="5">
      <t>ナガノ</t>
    </rPh>
    <rPh sb="5" eb="6">
      <t>シ</t>
    </rPh>
    <rPh sb="6" eb="8">
      <t>アサヒマチ</t>
    </rPh>
    <phoneticPr fontId="3"/>
  </si>
  <si>
    <t>380-0846</t>
  </si>
  <si>
    <t>一般社団法人信州教育出版社</t>
    <rPh sb="0" eb="2">
      <t>イッパン</t>
    </rPh>
    <phoneticPr fontId="3"/>
  </si>
  <si>
    <t>小　せいかつ　下　そよかぜ（生活140）拡大版【26P】</t>
  </si>
  <si>
    <t>026</t>
  </si>
  <si>
    <t>信教</t>
  </si>
  <si>
    <t>小　せいかつ　上　あおぞら（生活139）拡大版【26P】</t>
  </si>
  <si>
    <t>未定</t>
    <rPh sb="0" eb="2">
      <t>ミテイ</t>
    </rPh>
    <phoneticPr fontId="3"/>
  </si>
  <si>
    <t>小  せいかつ　下　そよかぜ（生活110）拡大版【26P】</t>
  </si>
  <si>
    <t>小  せいかつ　上　あおぞら_x000D_（生活109）拡大版【26P】</t>
  </si>
  <si>
    <t>小  楽しい理科　6年（理科605）拡大版【22P】</t>
  </si>
  <si>
    <t>小  楽しい理科　5年（理科505）拡大版【22P】</t>
  </si>
  <si>
    <t>小  楽しい理科　4年（理科405）拡大版【22P】</t>
  </si>
  <si>
    <t>小  楽しい理科　3年（理科305）拡大版【26P】</t>
  </si>
  <si>
    <t>生産管理部供給課</t>
  </si>
  <si>
    <t>03-3238-6848</t>
  </si>
  <si>
    <t>東京都千代田区神田神保町2-10</t>
  </si>
  <si>
    <t>教育出版株式会社</t>
  </si>
  <si>
    <t>017</t>
  </si>
  <si>
    <t>教出</t>
  </si>
  <si>
    <t>中　ONE WORLD English Course 3（英語931）を入力してください</t>
    <rPh sb="36" eb="38">
      <t>ニュウリョク</t>
    </rPh>
    <phoneticPr fontId="5"/>
  </si>
  <si>
    <t>中　ONE WORLD _x000D_English Course 3 Essentials（英語932）拡大版【26P】</t>
  </si>
  <si>
    <t>中　ONE WORLD English Course 3 Essentials（英語932）を入力してください</t>
    <rPh sb="47" eb="49">
      <t>ニュウリョク</t>
    </rPh>
    <phoneticPr fontId="5"/>
  </si>
  <si>
    <t>中　ONE WORLD _x000D_English Course 3（英語931）拡大版【22P】</t>
  </si>
  <si>
    <t>中　ONE WORLD English Course 2（英語831）を入力してください</t>
    <rPh sb="36" eb="38">
      <t>ニュウリョク</t>
    </rPh>
    <phoneticPr fontId="5"/>
  </si>
  <si>
    <t>中　ONE WORLD _x000D_English Course 2 Essentials（英語832）拡大版【22P】</t>
  </si>
  <si>
    <t>中　ONE WORLD _x000D_English Course 2（英語831）拡大版【26P】</t>
  </si>
  <si>
    <t>中　ONE WORLD English Course 2 Essentials（英語832）を入力してください</t>
    <rPh sb="47" eb="49">
      <t>ニュウリョク</t>
    </rPh>
    <phoneticPr fontId="5"/>
  </si>
  <si>
    <t>中　ONE WORLD English Course 1 Essentials（英語732）を入力してください</t>
    <rPh sb="47" eb="49">
      <t>ニュウリョク</t>
    </rPh>
    <phoneticPr fontId="5"/>
  </si>
  <si>
    <t>中　ONE WORLD English Course 1 Essentials（英語732）を入力してください</t>
  </si>
  <si>
    <t>中　ONE WORLD _x000D_English Course 1（英語731）拡大版【26P】</t>
  </si>
  <si>
    <t>中　ONE WORLD _x000D_English Course 1（英語731）拡大版【22P】</t>
  </si>
  <si>
    <t>A4変形</t>
    <rPh sb="2" eb="4">
      <t>ヘンケイ</t>
    </rPh>
    <phoneticPr fontId="4"/>
  </si>
  <si>
    <t>中　中学器楽　音楽のおくりもの（器楽773）拡大版【26P】</t>
    <rPh sb="0" eb="1">
      <t>チュウ</t>
    </rPh>
    <rPh sb="16" eb="18">
      <t>キガク</t>
    </rPh>
    <rPh sb="22" eb="24">
      <t>カクダイ</t>
    </rPh>
    <rPh sb="24" eb="25">
      <t>バン</t>
    </rPh>
    <phoneticPr fontId="7"/>
  </si>
  <si>
    <t>773</t>
  </si>
  <si>
    <t>AB</t>
  </si>
  <si>
    <t>中　中学器楽　音楽のおくりもの（器楽773）拡大版【22P】</t>
    <rPh sb="0" eb="1">
      <t>チュウ</t>
    </rPh>
    <rPh sb="16" eb="18">
      <t>キガク</t>
    </rPh>
    <rPh sb="22" eb="24">
      <t>カクダイ</t>
    </rPh>
    <rPh sb="24" eb="25">
      <t>バン</t>
    </rPh>
    <phoneticPr fontId="7"/>
  </si>
  <si>
    <t>中　中学音楽　２・３下　_x000D_音楽のおくりもの（音楽826）拡大版【26P】</t>
    <rPh sb="0" eb="1">
      <t>チュウ</t>
    </rPh>
    <rPh sb="22" eb="24">
      <t>オンガク</t>
    </rPh>
    <rPh sb="28" eb="30">
      <t>カクダイ</t>
    </rPh>
    <rPh sb="30" eb="31">
      <t>バン</t>
    </rPh>
    <phoneticPr fontId="4"/>
  </si>
  <si>
    <t>826</t>
  </si>
  <si>
    <t>中　中学音楽　２・３下　_x000D_音楽のおくりもの（音楽826）拡大版【22P】</t>
    <rPh sb="0" eb="1">
      <t>チュウ</t>
    </rPh>
    <rPh sb="22" eb="24">
      <t>オンガク</t>
    </rPh>
    <rPh sb="28" eb="30">
      <t>カクダイ</t>
    </rPh>
    <rPh sb="30" eb="31">
      <t>バン</t>
    </rPh>
    <phoneticPr fontId="4"/>
  </si>
  <si>
    <t>中　中学音楽　２・３上　_x000D_音楽のおくりもの（音楽825）拡大版【26P】</t>
    <rPh sb="0" eb="1">
      <t>チュウ</t>
    </rPh>
    <rPh sb="22" eb="24">
      <t>オンガク</t>
    </rPh>
    <rPh sb="28" eb="30">
      <t>カクダイ</t>
    </rPh>
    <rPh sb="30" eb="31">
      <t>バン</t>
    </rPh>
    <phoneticPr fontId="4"/>
  </si>
  <si>
    <t>825</t>
  </si>
  <si>
    <t>中　中学音楽　２・３上　_x000D_音楽のおくりもの（音楽825）拡大版【22P】</t>
    <rPh sb="0" eb="1">
      <t>チュウ</t>
    </rPh>
    <rPh sb="22" eb="24">
      <t>オンガク</t>
    </rPh>
    <rPh sb="28" eb="30">
      <t>カクダイ</t>
    </rPh>
    <rPh sb="30" eb="31">
      <t>バン</t>
    </rPh>
    <phoneticPr fontId="4"/>
  </si>
  <si>
    <t>中　中学音楽　１　音楽のおくりもの_x000D_（音楽725）拡大版【26P】</t>
    <rPh sb="0" eb="1">
      <t>チュウ</t>
    </rPh>
    <rPh sb="19" eb="21">
      <t>オンガク</t>
    </rPh>
    <rPh sb="25" eb="27">
      <t>カクダイ</t>
    </rPh>
    <rPh sb="27" eb="28">
      <t>バン</t>
    </rPh>
    <phoneticPr fontId="4"/>
  </si>
  <si>
    <t>725</t>
  </si>
  <si>
    <t>中　中学音楽　１　音楽のおくりもの_x000D_（音楽725）拡大版【22P】</t>
    <rPh sb="0" eb="1">
      <t>チュウ</t>
    </rPh>
    <rPh sb="19" eb="21">
      <t>オンガク</t>
    </rPh>
    <rPh sb="25" eb="27">
      <t>カクダイ</t>
    </rPh>
    <rPh sb="27" eb="28">
      <t>バン</t>
    </rPh>
    <phoneticPr fontId="4"/>
  </si>
  <si>
    <t>中　自然の探究　中学校理科　３（理科931）拡大版【26P】</t>
  </si>
  <si>
    <t>中　自然の探究　中学校理科　３（理科931）拡大版【22P】</t>
  </si>
  <si>
    <t>中　自然の探究　中学校理科　２（理科831）拡大版【26P】</t>
  </si>
  <si>
    <t>中　自然の探究　中学校理科　２（理科831）拡大版【22P】</t>
  </si>
  <si>
    <t>中　自然の探究　中学校理科　１（理科731）拡大版【26P】</t>
  </si>
  <si>
    <t>中　自然の探究　中学校理科　１（理科731）拡大版【22P】</t>
  </si>
  <si>
    <t>中　中学数学３（数学931）拡大版【26P】</t>
  </si>
  <si>
    <t>中　中学数学３（数学931）拡大版【22P】</t>
  </si>
  <si>
    <t>中　中学数学２（数学831）拡大版【26P】</t>
  </si>
  <si>
    <t>中　中学数学２（数学831）拡大版【22P】</t>
  </si>
  <si>
    <t>中　中学数学１（数学731）拡大版【26P】</t>
  </si>
  <si>
    <t>中　中学数学１（数学731）拡大版【22P】</t>
  </si>
  <si>
    <t>A4変形</t>
    <rPh sb="2" eb="4">
      <t>ヘンケイ</t>
    </rPh>
    <phoneticPr fontId="7"/>
  </si>
  <si>
    <t>中　中学社会　公民　ともに生きる（公民930）拡大版【26P】</t>
  </si>
  <si>
    <t>930</t>
  </si>
  <si>
    <t>中　中学社会　公民　ともに生きる（公民930）拡大版【22P】</t>
  </si>
  <si>
    <t>中　中学社会　歴史　未来をひらく（歴史730）拡大版【26P】</t>
  </si>
  <si>
    <t>730</t>
  </si>
  <si>
    <t>中　中学社会　歴史　未来をひらく（歴史730）拡大版【22P】</t>
  </si>
  <si>
    <t>中　中学社会　地理　地域にまなぶ（地理726）拡大版【26P】</t>
  </si>
  <si>
    <t>726</t>
  </si>
  <si>
    <t>中　中学社会　地理　地域にまなぶ（地理726）拡大版【22P】</t>
  </si>
  <si>
    <t>中　中学書写（書写734）拡大版【26P】</t>
    <rPh sb="0" eb="1">
      <t>チュウ</t>
    </rPh>
    <rPh sb="7" eb="9">
      <t>ショシャ</t>
    </rPh>
    <rPh sb="13" eb="15">
      <t>カクダイ</t>
    </rPh>
    <rPh sb="15" eb="16">
      <t>バン</t>
    </rPh>
    <phoneticPr fontId="7"/>
  </si>
  <si>
    <t>中　中学書写（書写734）拡大版【22P】</t>
    <rPh sb="0" eb="1">
      <t>チュウ</t>
    </rPh>
    <rPh sb="7" eb="9">
      <t>ショシャ</t>
    </rPh>
    <rPh sb="13" eb="15">
      <t>カクダイ</t>
    </rPh>
    <rPh sb="15" eb="16">
      <t>バン</t>
    </rPh>
    <phoneticPr fontId="7"/>
  </si>
  <si>
    <t>中　伝え合う言葉　中学国語３（国語930）拡大版【26P】</t>
  </si>
  <si>
    <t>中　伝え合う言葉　中学国語３（国語930）拡大版【22P】</t>
  </si>
  <si>
    <t>中　伝え合う言葉　中学国語２（国語830）拡大版【26P】</t>
  </si>
  <si>
    <t>中　伝え合う言葉　中学国語２（国語830）拡大版【22P】</t>
  </si>
  <si>
    <t>830</t>
  </si>
  <si>
    <t>中　伝え合う言葉　中学国語１（国語730）拡大版【26P】</t>
  </si>
  <si>
    <t>中　伝え合う言葉　中学国語１（国語730）拡大版【22P】</t>
  </si>
  <si>
    <t>A4変形</t>
    <rPh sb="2" eb="4">
      <t>ヘンケイ</t>
    </rPh>
    <phoneticPr fontId="1"/>
  </si>
  <si>
    <t>小　せいかつ下　なかよし　ひろがれ（生活138）拡大版【30P】</t>
  </si>
  <si>
    <t>小　せいかつ下　なかよし　ひろがれ（生活138）拡大版【26P】</t>
  </si>
  <si>
    <t>小　せいかつ上　みんな　なかよし（生活137）拡大版【30P】</t>
  </si>
  <si>
    <t>小　せいかつ上　みんな　なかよし（生活137）拡大版【26P】</t>
  </si>
  <si>
    <t>小　小学社会　３・４下（社会334）拡大版【26P】</t>
  </si>
  <si>
    <t>小　小学社会　３・４下（社会334）拡大版【22P】</t>
  </si>
  <si>
    <t>小　小学社会　３・４上（社会333）拡大版【30P】</t>
  </si>
  <si>
    <t>小　小学社会　３・４上（社会333）拡大版【26P】</t>
  </si>
  <si>
    <t>AB大</t>
    <rPh sb="2" eb="3">
      <t>ダイ</t>
    </rPh>
    <phoneticPr fontId="3"/>
  </si>
  <si>
    <t>小  小学道徳６　はばたこう明日へ（道徳604）拡大版【26P】</t>
  </si>
  <si>
    <t>小  小学道徳６　はばたこう明日へ（道徳604）拡大版【22P】</t>
  </si>
  <si>
    <t>小  小学道徳５　はばたこう明日へ_x000D_（道徳504）拡大版【26P】</t>
  </si>
  <si>
    <t>小  小学道徳５　はばたこう明日へ_x000D_（道徳504）拡大版【22P】</t>
  </si>
  <si>
    <t>小  小学道徳４　はばたこう明日へ（道徳404）拡大版【26P】</t>
  </si>
  <si>
    <t>小  小学道徳４　はばたこう明日へ（道徳404）拡大版【22P】</t>
  </si>
  <si>
    <t>小  小学どうとく３　はばたこう明日へ_x000D_（道徳304）拡大版【30P】</t>
  </si>
  <si>
    <t>小  小学どうとく３　はばたこう明日へ_x000D_（道徳304）拡大版【26P】</t>
  </si>
  <si>
    <t>小  小学どうとく２　はばたこう明日へ（道徳204）拡大版【30P】</t>
  </si>
  <si>
    <t>小  小学どうとく２　はばたこう明日へ（道徳204）拡大版【26P】</t>
  </si>
  <si>
    <t>小  しょうがくどうとく１　はばたこうあすへ_x000D_（道徳104）拡大版【30P】</t>
  </si>
  <si>
    <t>小  しょうがくどうとく１　はばたこうあすへ_x000D_（道徳104）拡大版【26P】</t>
  </si>
  <si>
    <t>小  ONE WORLD Smiles 6（英語606）拡大版【26P】</t>
  </si>
  <si>
    <t>小  ONE WORLD Smiles 6（英語606）拡大版【22P】</t>
  </si>
  <si>
    <t>小  ONE WORLD Smiles 5_x000D_（英語506）拡大版【26P】</t>
  </si>
  <si>
    <t>小  ONE WORLD Smiles 5_x000D_（英語506）拡大版【22P】</t>
  </si>
  <si>
    <t>AB変大</t>
    <rPh sb="2" eb="3">
      <t>ヘン</t>
    </rPh>
    <rPh sb="3" eb="4">
      <t>ダイ</t>
    </rPh>
    <phoneticPr fontId="3"/>
  </si>
  <si>
    <t>小  小学音楽　_x000D_音楽のおくりもの　６（音楽601）拡大版【26P】</t>
  </si>
  <si>
    <t>601</t>
  </si>
  <si>
    <t>AB変</t>
    <rPh sb="2" eb="3">
      <t>ヘン</t>
    </rPh>
    <phoneticPr fontId="3"/>
  </si>
  <si>
    <t>小  小学音楽　_x000D_音楽のおくりもの　６（音楽601）拡大版【22P】</t>
  </si>
  <si>
    <t>小  小学音楽　_x000D_音楽のおくりもの　５（音楽501）拡大版【26P】</t>
  </si>
  <si>
    <t>501</t>
  </si>
  <si>
    <t>小  小学音楽　_x000D_音楽のおくりもの　５（音楽501）拡大版【22P】</t>
  </si>
  <si>
    <t>小  小学音楽　_x000D_音楽のおくりもの　４（音楽401）拡大版【26P】</t>
  </si>
  <si>
    <t>401</t>
  </si>
  <si>
    <t>小  小学音楽　_x000D_音楽のおくりもの　４（音楽401）拡大版【22P】</t>
  </si>
  <si>
    <t>小  小学音楽　_x000D_音楽のおくりもの　３（音楽301）拡大版【30P】</t>
  </si>
  <si>
    <t>301</t>
  </si>
  <si>
    <t>小  小学音楽　_x000D_音楽のおくりもの　３（音楽301）拡大版【26P】</t>
  </si>
  <si>
    <t>小  小学音楽　_x000D_音楽のおくりもの　２（音楽201）拡大版【30P】</t>
  </si>
  <si>
    <t>201</t>
  </si>
  <si>
    <t>小  小学音楽　_x000D_音楽のおくりもの　２（音楽201）拡大版【26P】</t>
  </si>
  <si>
    <t>小  小学音楽　_x000D_おんがくのおくりもの　１（音楽101）拡大版【30P】</t>
  </si>
  <si>
    <t>101</t>
  </si>
  <si>
    <t>小  小学音楽　_x000D_おんがくのおくりもの　１（音楽101）拡大版【26P】</t>
  </si>
  <si>
    <t>小  せいかつ下 _x000D_　なかよし ひろがれ（生活108）拡大版【30P】</t>
  </si>
  <si>
    <t>小  せいかつ下 _x000D_　なかよし ひろがれ（生活108）拡大版【26P】</t>
  </si>
  <si>
    <t>小  せいかつ上 _x000D_　みんな なかよし（生活107）拡大版【30P】</t>
  </si>
  <si>
    <t>小  せいかつ上 _x000D_　みんな なかよし（生活107）拡大版【26P】</t>
  </si>
  <si>
    <t>A4変大</t>
    <rPh sb="2" eb="3">
      <t>ヘン</t>
    </rPh>
    <rPh sb="3" eb="4">
      <t>ダイ</t>
    </rPh>
    <phoneticPr fontId="3"/>
  </si>
  <si>
    <t>小  未来をひらく　小学理科　６（理科604）拡大版【26P】</t>
  </si>
  <si>
    <t>A4変</t>
    <rPh sb="2" eb="3">
      <t>ヘン</t>
    </rPh>
    <phoneticPr fontId="3"/>
  </si>
  <si>
    <t>小  未来をひらく　小学理科　６（理科604）拡大版【22P】</t>
  </si>
  <si>
    <t>小  未来をひらく　小学理科　５（理科504）拡大版【26P】</t>
  </si>
  <si>
    <t>小  未来をひらく　小学理科　５（理科504）拡大版【22P】</t>
  </si>
  <si>
    <t>小  未来をひらく　小学理科　４（理科404）拡大版【26P】</t>
  </si>
  <si>
    <t>小  未来をひらく　小学理科　４（理科404）拡大版【22P】</t>
  </si>
  <si>
    <t>小  みらいをひらく　小学理科　３（理科304）拡大版【30P】</t>
  </si>
  <si>
    <t>小  みらいをひらく　小学理科　３（理科304）拡大版【26P】</t>
  </si>
  <si>
    <t>小  小学算数６（算数606）拡大版【26P】</t>
  </si>
  <si>
    <t>小  小学算数６（算数606）拡大版【22P】</t>
  </si>
  <si>
    <t>小  小学算数５（算数506）拡大版【26P】</t>
  </si>
  <si>
    <t>小  小学算数５（算数506）拡大版【22P】</t>
  </si>
  <si>
    <t>小  小学算数４下（算数407）拡大版【26P】</t>
  </si>
  <si>
    <t>小  小学算数４下（算数407）拡大版【22P】</t>
  </si>
  <si>
    <t>小  小学算数４上_x000D_（算数406）拡大版【26P】</t>
  </si>
  <si>
    <t>小  小学算数４上_x000D_（算数406）拡大版【22P】</t>
  </si>
  <si>
    <t>小  小学算数３下（算数307）拡大版【30P】</t>
  </si>
  <si>
    <t>小  小学算数３下（算数307）拡大版【26P】</t>
  </si>
  <si>
    <t>小  小学算数３上_x000D_（算数306）拡大版【30P】</t>
  </si>
  <si>
    <t>小  小学算数３上_x000D_（算数306）拡大版【26P】</t>
  </si>
  <si>
    <t>小  小学算数２下（算数207）拡大版【30P】</t>
  </si>
  <si>
    <t>小  小学算数２下（算数207）拡大版【26P】</t>
  </si>
  <si>
    <t>小  小学算数２上_x000D_（算数206）拡大版【30P】</t>
  </si>
  <si>
    <t>小  小学算数２上_x000D_（算数206）拡大版【26P】</t>
  </si>
  <si>
    <t>小  しょうがくさんすう１（算数106）拡大版【30P】</t>
  </si>
  <si>
    <t>小  しょうがくさんすう１（算数106）拡大版【26P】</t>
  </si>
  <si>
    <t>小  小学社会６（社会603）拡大版【26P】</t>
  </si>
  <si>
    <t>603</t>
  </si>
  <si>
    <t>小  小学社会６（社会603）拡大版【22P】</t>
  </si>
  <si>
    <t>小  小学社会５（社会503）拡大版【26P】</t>
  </si>
  <si>
    <t>小  小学社会５（社会503）拡大版【22P】</t>
  </si>
  <si>
    <t>小  小学社会４（社会403）拡大版【26P】</t>
  </si>
  <si>
    <t>403</t>
  </si>
  <si>
    <t>小  小学社会４（社会403）拡大版【22P】</t>
  </si>
  <si>
    <t>小  小学社会３（社会303）拡大版【30P】</t>
  </si>
  <si>
    <t>小  小学社会３（社会303）拡大版【26P】</t>
  </si>
  <si>
    <t>小  小学　書写　六年（書写603）拡大版【26P】</t>
  </si>
  <si>
    <t>小  小学　書写　六年（書写603）拡大版【22P】</t>
  </si>
  <si>
    <t>小  小学　書写　五年_x000D_（書写503）拡大版【26P】</t>
  </si>
  <si>
    <t>小  小学　書写　五年_x000D_（書写503）拡大版【22P】</t>
  </si>
  <si>
    <t>小  小学　書写　四年（書写403）拡大版【26P】</t>
  </si>
  <si>
    <t>小  小学　書写　四年（書写403）拡大版【22P】</t>
  </si>
  <si>
    <t>小  小学　書写　三年_x000D_（書写303）拡大版【30P】</t>
  </si>
  <si>
    <t>小  小学　書写　三年_x000D_（書写303）拡大版【26P】</t>
  </si>
  <si>
    <t>小  小学　しょしゃ　二年（書写203）拡大版【30P】</t>
  </si>
  <si>
    <t>203</t>
  </si>
  <si>
    <t>小  小学　しょしゃ　二年（書写203）拡大版【26P】</t>
  </si>
  <si>
    <t>小  しょうがく　しょしゃ　一ねん_x000D_（書写103）拡大版【30P】</t>
  </si>
  <si>
    <t>小  しょうがく　しょしゃ　一ねん_x000D_（書写103）拡大版【26P】</t>
  </si>
  <si>
    <t>小  ひろがる言葉　_x000D_小学国語　六下（国語606）拡大版【26P】</t>
  </si>
  <si>
    <t>小  ひろがる言葉　_x000D_小学国語　六下（国語606）拡大版【22P】</t>
  </si>
  <si>
    <t>小  ひろがる言葉　_x000D_小学国語　六上（国語605）拡大版【26P】</t>
  </si>
  <si>
    <t>小  ひろがる言葉　_x000D_小学国語　六上（国語605）拡大版【22P】</t>
  </si>
  <si>
    <t>小  ひろがる言葉　小学国語　五下（国語506）拡大版【26P】</t>
  </si>
  <si>
    <t>小  ひろがる言葉　小学国語　五下（国語506）拡大版【22P】</t>
  </si>
  <si>
    <t>小  ひろがる言葉　_x000D_小学国語　五上（国語505）拡大版【26P】</t>
  </si>
  <si>
    <t>小  ひろがる言葉　_x000D_小学国語　五上（国語505）拡大版【22P】</t>
  </si>
  <si>
    <t>小  ひろがる言葉　_x000D_小学国語　四下（国語406）拡大版【26P】</t>
  </si>
  <si>
    <t>小  ひろがる言葉　_x000D_小学国語　四下（国語406）拡大版【22P】</t>
  </si>
  <si>
    <t>小  ひろがる言葉　_x000D_小学国語　四上（国語405）拡大版【26P】</t>
  </si>
  <si>
    <t>小  ひろがる言葉　_x000D_小学国語　四上（国語405）拡大版【22P】</t>
  </si>
  <si>
    <t>小  ひろがる言葉　_x000D_小学国語　三下（国語306）拡大版【30P】</t>
  </si>
  <si>
    <t>小  ひろがる言葉　_x000D_小学国語　三下（国語306）拡大版【26P】</t>
  </si>
  <si>
    <t>小  ひろがる言葉　_x000D_小学国語　三上（国語305）拡大版【30P】</t>
  </si>
  <si>
    <t>小  ひろがる言葉　_x000D_小学国語　三上（国語305）拡大版【26P】</t>
  </si>
  <si>
    <t>小  ひろがることば　小学国語　二下（国語206）拡大版【30P】</t>
  </si>
  <si>
    <t>小  ひろがることば　小学国語　二下（国語206）拡大版【26P】</t>
  </si>
  <si>
    <t>小  ひろがることば　_x000D_小学国語　二上（国語205）拡大版【30P】</t>
  </si>
  <si>
    <t>小  ひろがることば　_x000D_小学国語　二上（国語205）拡大版【26P】</t>
  </si>
  <si>
    <t>小  ひろがることば　_x000D_しょうがくこくご　一下（国語106）拡大版【30P】</t>
  </si>
  <si>
    <t>小  ひろがることば　_x000D_しょうがくこくご　一下（国語106）拡大版【26P】</t>
  </si>
  <si>
    <t>小  ひろがることば　_x000D_しょうがくこくご　一上（国語105）拡大版【30P】</t>
  </si>
  <si>
    <t>小  ひろがることば　_x000D_しょうがくこくご　一上（国語105）拡大版【26P】</t>
  </si>
  <si>
    <t>営業統括部</t>
    <rPh sb="0" eb="2">
      <t>エイギョウ</t>
    </rPh>
    <rPh sb="2" eb="5">
      <t>トウカツブ</t>
    </rPh>
    <phoneticPr fontId="3"/>
  </si>
  <si>
    <t>03-3230-9521</t>
  </si>
  <si>
    <t>東京都千代田区神田三崎町2-22-14</t>
    <rPh sb="7" eb="9">
      <t>カンダ</t>
    </rPh>
    <phoneticPr fontId="3"/>
  </si>
  <si>
    <t>101-8371</t>
  </si>
  <si>
    <t>株式会社三省堂</t>
  </si>
  <si>
    <t>中　NEW CROWN _x000D_ENGLISH SERIES New Edition 3（英語930）拡大版【26P】</t>
  </si>
  <si>
    <t>015</t>
  </si>
  <si>
    <t>三省堂</t>
  </si>
  <si>
    <t>中　NEW CROWN _x000D_ENGLISH SERIES New Edition 3（英語930）拡大版【22P】</t>
  </si>
  <si>
    <t>中　NEW CROWN _x000D_ENGLISH SERIES New Edition 3（英語930）拡大版【18P】</t>
  </si>
  <si>
    <t>中　NEW CROWN _x000D_ENGLISH SERIES New Edition 2（英語830）拡大版【26P】</t>
  </si>
  <si>
    <t>中　NEW CROWN _x000D_ENGLISH SERIES New Edition 2（英語830）拡大版【22P】</t>
  </si>
  <si>
    <t>中　NEW CROWN _x000D_ENGLISH SERIES New Edition 2（英語830）拡大版【18P】</t>
  </si>
  <si>
    <t>中　NEW CROWN _x000D_ENGLISH SERIES New Edition 1（英語730）拡大版【26P】</t>
  </si>
  <si>
    <t>中　NEW CROWN _x000D_ENGLISH SERIES New Edition 1（英語730）拡大版【22P】</t>
  </si>
  <si>
    <t>中　NEW CROWN _x000D_ENGLISH SERIES New Edition 1（英語730）拡大版【18P】</t>
  </si>
  <si>
    <t>中　現代の書写一・二・三（書写733）拡大版【26P】</t>
    <rPh sb="0" eb="1">
      <t>チュウ</t>
    </rPh>
    <rPh sb="13" eb="15">
      <t>ショシャ</t>
    </rPh>
    <rPh sb="19" eb="21">
      <t>カクダイ</t>
    </rPh>
    <rPh sb="21" eb="22">
      <t>バン</t>
    </rPh>
    <phoneticPr fontId="7"/>
  </si>
  <si>
    <t>中　現代の書写一・二・三（書写733）拡大版【22P】</t>
    <rPh sb="13" eb="15">
      <t>ショシャ</t>
    </rPh>
    <rPh sb="19" eb="21">
      <t>カクダイ</t>
    </rPh>
    <rPh sb="21" eb="22">
      <t>バン</t>
    </rPh>
    <phoneticPr fontId="7"/>
  </si>
  <si>
    <t>中　現代の書写一・二・三（書写733）拡大版【18P】</t>
    <rPh sb="0" eb="1">
      <t>チュウ</t>
    </rPh>
    <rPh sb="13" eb="15">
      <t>ショシャ</t>
    </rPh>
    <rPh sb="19" eb="21">
      <t>カクダイ</t>
    </rPh>
    <rPh sb="21" eb="22">
      <t>バン</t>
    </rPh>
    <phoneticPr fontId="7"/>
  </si>
  <si>
    <t>中　現代の国語３（国語929）拡大版【26P】</t>
  </si>
  <si>
    <t>中　現代の国語３（国語929）拡大版【22P】</t>
  </si>
  <si>
    <t>中　現代の国語３（国語929）拡大版【18P】</t>
  </si>
  <si>
    <t>929</t>
  </si>
  <si>
    <t>中　現代の国語２（国語829）拡大版【26P】</t>
  </si>
  <si>
    <t>中　現代の国語２（国語829）拡大版【22P】</t>
  </si>
  <si>
    <t>中　現代の国語２（国語829）拡大版【18P】</t>
  </si>
  <si>
    <t>中　現代の国語１（国語729）拡大版【26P】</t>
  </si>
  <si>
    <t>中　現代の国語１（国語729）拡大版【22P】</t>
  </si>
  <si>
    <t>中　現代の国語１（国語729）拡大版【18P】</t>
  </si>
  <si>
    <t>729</t>
  </si>
  <si>
    <t>小  CROWN Jr. 6（英語605）拡大版【26P】</t>
  </si>
  <si>
    <t>小  CROWN Jr. 6（英語605）拡大版【22P】</t>
  </si>
  <si>
    <t>小  CROWN Jr. 5_x000D_（英語505）拡大版【26P】</t>
  </si>
  <si>
    <t>小  CROWN Jr. 5_x000D_（英語505）拡大版【22P】</t>
  </si>
  <si>
    <t>経理部管理課</t>
  </si>
  <si>
    <t>03-5843-9431</t>
  </si>
  <si>
    <t>東京都北区東十条3-10-36</t>
  </si>
  <si>
    <t>114-0001</t>
  </si>
  <si>
    <t>学校図書株式会社</t>
  </si>
  <si>
    <t>中　輝け未来　中学校道徳　3年（道徳922）拡大版【22P】</t>
    <rPh sb="0" eb="1">
      <t>ナkドウトk</t>
    </rPh>
    <phoneticPr fontId="7"/>
  </si>
  <si>
    <t>道徳</t>
    <rPh sb="0" eb="2">
      <t>ドウトk</t>
    </rPh>
    <phoneticPr fontId="7"/>
  </si>
  <si>
    <t>011</t>
  </si>
  <si>
    <t>学図</t>
  </si>
  <si>
    <t>中　輝け未来　中学校道徳　2年（道徳822）拡大版【22P】</t>
    <rPh sb="0" eb="1">
      <t>ナkドウトk</t>
    </rPh>
    <phoneticPr fontId="7"/>
  </si>
  <si>
    <t>中　輝け未来　中学校道徳　１年（道徳722）拡大版【22P】</t>
    <rPh sb="0" eb="1">
      <t>ナkドウトk</t>
    </rPh>
    <phoneticPr fontId="7"/>
  </si>
  <si>
    <t>中　TOTAL ENGLISH 3（英語929）拡大版【26P】</t>
  </si>
  <si>
    <t>中　TOTAL ENGLISH 3（英語929）拡大版【22P】</t>
  </si>
  <si>
    <t>中　TOTAL ENGLISH 2（英語829）拡大版【26P】</t>
  </si>
  <si>
    <t>中　TOTAL ENGLISH 2（英語829）拡大版【22P】</t>
  </si>
  <si>
    <t>中　TOTAL ENGLISH 1（英語729）拡大版【26P】</t>
  </si>
  <si>
    <t>中　TOTAL ENGLISH 1（英語729）拡大版【22P】</t>
  </si>
  <si>
    <t>中　中学校科学3(理科929)拡大版【26P】</t>
    <rPh sb="0" eb="1">
      <t>チュウ</t>
    </rPh>
    <rPh sb="2" eb="5">
      <t>チュウガッコウ</t>
    </rPh>
    <rPh sb="5" eb="7">
      <t>カガク</t>
    </rPh>
    <rPh sb="9" eb="11">
      <t>リカ</t>
    </rPh>
    <rPh sb="15" eb="18">
      <t>カクダイバン</t>
    </rPh>
    <phoneticPr fontId="7"/>
  </si>
  <si>
    <t>理科</t>
    <rPh sb="0" eb="2">
      <t>リカ</t>
    </rPh>
    <phoneticPr fontId="7"/>
  </si>
  <si>
    <t>学図</t>
    <rPh sb="0" eb="2">
      <t>ガクト</t>
    </rPh>
    <phoneticPr fontId="7"/>
  </si>
  <si>
    <t>中　中学校科学3(理科929)拡大版【22P】</t>
    <rPh sb="0" eb="1">
      <t>チュウ</t>
    </rPh>
    <rPh sb="2" eb="5">
      <t>チュウガッコウ</t>
    </rPh>
    <rPh sb="5" eb="7">
      <t>カガク</t>
    </rPh>
    <rPh sb="9" eb="11">
      <t>リカ</t>
    </rPh>
    <rPh sb="15" eb="18">
      <t>カクダイバン</t>
    </rPh>
    <phoneticPr fontId="7"/>
  </si>
  <si>
    <t>中　中学校科学2(理科829)拡大版【26P】</t>
    <rPh sb="0" eb="1">
      <t>チュウ</t>
    </rPh>
    <rPh sb="2" eb="5">
      <t>チュウガッコウ</t>
    </rPh>
    <rPh sb="5" eb="7">
      <t>カガク</t>
    </rPh>
    <rPh sb="9" eb="11">
      <t>リカ</t>
    </rPh>
    <rPh sb="15" eb="18">
      <t>カクダイバン</t>
    </rPh>
    <phoneticPr fontId="7"/>
  </si>
  <si>
    <t>中　中学校科学2(理科829)拡大版【22P】</t>
    <rPh sb="0" eb="1">
      <t>チュウ</t>
    </rPh>
    <rPh sb="2" eb="5">
      <t>チュウガッコウ</t>
    </rPh>
    <rPh sb="5" eb="7">
      <t>カガク</t>
    </rPh>
    <rPh sb="9" eb="11">
      <t>リカ</t>
    </rPh>
    <rPh sb="15" eb="18">
      <t>カクダイバン</t>
    </rPh>
    <phoneticPr fontId="7"/>
  </si>
  <si>
    <t>中　中学校科学１(理科729)拡大版【26P】</t>
    <rPh sb="0" eb="1">
      <t>チュウ</t>
    </rPh>
    <rPh sb="2" eb="5">
      <t>チュウガッコウ</t>
    </rPh>
    <rPh sb="5" eb="7">
      <t>カガク</t>
    </rPh>
    <rPh sb="9" eb="11">
      <t>リカ</t>
    </rPh>
    <rPh sb="15" eb="18">
      <t>カクダイバン</t>
    </rPh>
    <phoneticPr fontId="7"/>
  </si>
  <si>
    <t>中　中学校科学１(理科729)拡大版【22P】</t>
    <rPh sb="0" eb="1">
      <t>チュウ</t>
    </rPh>
    <rPh sb="2" eb="5">
      <t>チュウガッコウ</t>
    </rPh>
    <rPh sb="5" eb="7">
      <t>カガク</t>
    </rPh>
    <rPh sb="9" eb="11">
      <t>リカ</t>
    </rPh>
    <rPh sb="15" eb="18">
      <t>カクダイバン</t>
    </rPh>
    <phoneticPr fontId="7"/>
  </si>
  <si>
    <t>中　中学校数学3（数学930）拡大版【26P】</t>
    <rPh sb="0" eb="1">
      <t>チュウ</t>
    </rPh>
    <rPh sb="2" eb="5">
      <t>チュウガッコウ</t>
    </rPh>
    <rPh sb="5" eb="7">
      <t>スウガク</t>
    </rPh>
    <rPh sb="9" eb="11">
      <t>スウガク</t>
    </rPh>
    <rPh sb="15" eb="18">
      <t>カクダイバン</t>
    </rPh>
    <phoneticPr fontId="7"/>
  </si>
  <si>
    <t>数学</t>
    <rPh sb="0" eb="2">
      <t>スウガク</t>
    </rPh>
    <phoneticPr fontId="7"/>
  </si>
  <si>
    <t>中　中学校数学3（数学930）拡大版【22P】</t>
    <rPh sb="0" eb="1">
      <t>チュウ</t>
    </rPh>
    <rPh sb="2" eb="5">
      <t>チュウガッコウ</t>
    </rPh>
    <rPh sb="5" eb="7">
      <t>スウガク</t>
    </rPh>
    <rPh sb="9" eb="11">
      <t>スウガク</t>
    </rPh>
    <rPh sb="15" eb="18">
      <t>カクダイバン</t>
    </rPh>
    <phoneticPr fontId="7"/>
  </si>
  <si>
    <t>中　中学校数学2（数学830）拡大版【26P】</t>
    <rPh sb="0" eb="1">
      <t>チュウ</t>
    </rPh>
    <rPh sb="2" eb="5">
      <t>チュウガッコウ</t>
    </rPh>
    <rPh sb="5" eb="7">
      <t>スウガク</t>
    </rPh>
    <rPh sb="9" eb="11">
      <t>スウガク</t>
    </rPh>
    <rPh sb="15" eb="18">
      <t>カクダイバン</t>
    </rPh>
    <phoneticPr fontId="7"/>
  </si>
  <si>
    <t>中　中学校数学2（数学830）拡大版【22P】</t>
    <rPh sb="0" eb="1">
      <t>チュウ</t>
    </rPh>
    <rPh sb="2" eb="5">
      <t>チュウガッコウ</t>
    </rPh>
    <rPh sb="5" eb="7">
      <t>スウガク</t>
    </rPh>
    <rPh sb="9" eb="11">
      <t>スウガク</t>
    </rPh>
    <rPh sb="15" eb="18">
      <t>カクダイバン</t>
    </rPh>
    <phoneticPr fontId="7"/>
  </si>
  <si>
    <t>中　中学校数学１（数学730）拡大版【26P】</t>
    <rPh sb="0" eb="1">
      <t>チュウ</t>
    </rPh>
    <rPh sb="2" eb="5">
      <t>チュウガッコウ</t>
    </rPh>
    <rPh sb="5" eb="7">
      <t>スウガク</t>
    </rPh>
    <rPh sb="9" eb="11">
      <t>スウガク</t>
    </rPh>
    <rPh sb="15" eb="18">
      <t>カクダイバン</t>
    </rPh>
    <phoneticPr fontId="7"/>
  </si>
  <si>
    <t>中　中学校数学１（数学730）拡大版【22P】</t>
    <rPh sb="0" eb="1">
      <t>チュウ</t>
    </rPh>
    <rPh sb="2" eb="5">
      <t>チュウガッコウ</t>
    </rPh>
    <rPh sb="5" eb="7">
      <t>スウガク</t>
    </rPh>
    <rPh sb="9" eb="11">
      <t>スウガク</t>
    </rPh>
    <rPh sb="15" eb="18">
      <t>カクダイバン</t>
    </rPh>
    <phoneticPr fontId="7"/>
  </si>
  <si>
    <t>中　中学校　書写（書写732）拡大版【26P】</t>
    <rPh sb="0" eb="1">
      <t>チュウ</t>
    </rPh>
    <rPh sb="9" eb="11">
      <t>ショシャ</t>
    </rPh>
    <rPh sb="15" eb="17">
      <t>カクダイ</t>
    </rPh>
    <rPh sb="17" eb="18">
      <t>バン</t>
    </rPh>
    <phoneticPr fontId="7"/>
  </si>
  <si>
    <t>中　中学校国語　３（国語928）拡大版【26P】</t>
  </si>
  <si>
    <t>中　中学校国語　３（国語928）拡大版【22P】</t>
  </si>
  <si>
    <t>928</t>
  </si>
  <si>
    <t>中　中学校国語　２（国語828）拡大版【26P】</t>
  </si>
  <si>
    <t>中　中学校国語　２（国語828）拡大版【22P】</t>
  </si>
  <si>
    <t>中　中学校国語　１（国語728）拡大版【26P】</t>
  </si>
  <si>
    <t>中　中学校国語　１（国語728）拡大版【22P】</t>
  </si>
  <si>
    <t>小　みんなとまなぶ　しょうがっこう　せいかつ　下（生活136）拡大版【30P】</t>
  </si>
  <si>
    <t>小　みんなとまなぶ　しょうがっこう　せいかつ　上（生活135）拡大版【30P】</t>
  </si>
  <si>
    <t>小  かがやけ みらい　小学校道徳　４年　まなび（道徳403）を入力してください。</t>
    <rPh sb="32" eb="34">
      <t>ニュウリョク</t>
    </rPh>
    <phoneticPr fontId="5"/>
  </si>
  <si>
    <t>小  かがやけ みらい　小学校道徳　４年　きづき（道徳402）拡大版【26P】</t>
  </si>
  <si>
    <t>小  かがやけ みらい　小学校どうとく　３年　きづき（道徳302）を入力してください入力してください。</t>
    <rPh sb="34" eb="36">
      <t>ニュウリョク</t>
    </rPh>
    <rPh sb="42" eb="44">
      <t>ニュウリョク</t>
    </rPh>
    <phoneticPr fontId="5"/>
  </si>
  <si>
    <t>小  かがやけ みらい　小学校どうとく　３年　まなび（道徳303）拡大版【30P】</t>
  </si>
  <si>
    <t>小  かがやけ みらい　小学校どうとく　３年　きづき（道徳302）を入力してください</t>
    <rPh sb="34" eb="36">
      <t>ニュウリョク</t>
    </rPh>
    <phoneticPr fontId="5"/>
  </si>
  <si>
    <t>小  かがやけ みらい　小学校どうとく　２年　まなび（道徳203）を入力してください</t>
    <rPh sb="34" eb="36">
      <t>ニュウリョク</t>
    </rPh>
    <phoneticPr fontId="5"/>
  </si>
  <si>
    <t>小  かがやけ みらい　しょうがっこうどうとく　１ねん　まなび（道徳103）を入力してください</t>
    <rPh sb="39" eb="41">
      <t>ニュウリョク</t>
    </rPh>
    <phoneticPr fontId="5"/>
  </si>
  <si>
    <t>未定</t>
    <rPh sb="0" eb="1">
      <t>ミテ</t>
    </rPh>
    <phoneticPr fontId="3"/>
  </si>
  <si>
    <t>小  JUNIOR TOTAL ENGLISH 2（英語604）拡大版【26P】</t>
  </si>
  <si>
    <t>未定</t>
    <rPh sb="0" eb="2">
      <t>ミテ</t>
    </rPh>
    <phoneticPr fontId="3"/>
  </si>
  <si>
    <t>小  JUNIOR TOTAL ENGLISH 1（英語504）拡大版【26P】</t>
  </si>
  <si>
    <t>小  みんなとまなぶ　しょうがっこう　せいかつ　上（生活105）拡大版【30P】</t>
  </si>
  <si>
    <t>小  みんなと学ぶ　小学校理科　６年（理科603）拡大版【26P】</t>
  </si>
  <si>
    <t>小  みんなと学ぶ　小学校理科　５年（理科503）拡大版【26P】</t>
  </si>
  <si>
    <t>小  みんなと学ぶ　小学校理科　４年（理科403）拡大版【26P】</t>
  </si>
  <si>
    <t>小  みんなと学ぶ　小学校理科　３年（理科303）拡大版【30P】</t>
  </si>
  <si>
    <t>小  みんなと学ぶ　小学校　算数　６年（算数604）拡大版【26P】の入力も忘れずに行ってください</t>
    <rPh sb="35" eb="37">
      <t>ニュウリョク</t>
    </rPh>
    <rPh sb="38" eb="39">
      <t>ワス</t>
    </rPh>
    <rPh sb="42" eb="43">
      <t>オコナ</t>
    </rPh>
    <phoneticPr fontId="5"/>
  </si>
  <si>
    <t>小  みんなと学ぶ　小学校　算数　６年　中学校へのかけ橋（算数605）拡大版の入力も忘れずに行ってください</t>
    <rPh sb="39" eb="41">
      <t>ニュウリョク</t>
    </rPh>
    <rPh sb="42" eb="43">
      <t>ワス</t>
    </rPh>
    <rPh sb="46" eb="47">
      <t>オコナ</t>
    </rPh>
    <phoneticPr fontId="5"/>
  </si>
  <si>
    <t>小  みんなと学ぶ　小学校　算数　４年下（算数405）拡大版【26P】</t>
  </si>
  <si>
    <t>小  みんなと学ぶ　小学校　算数　４年上（算数404）拡大版【26P】</t>
  </si>
  <si>
    <t>小  みんなと学ぶ　小学校　算数　３年下（算数305）拡大版【30P】</t>
  </si>
  <si>
    <t>小  みんなと学ぶ　小学校　算数　２年上（算数204）拡大版【30P】</t>
  </si>
  <si>
    <t>小  みんなと学ぶ　小学校書写　六年（書写602）拡大版【26P】</t>
  </si>
  <si>
    <t>小  みんなと学ぶ　小学校書写　五年（書写502）拡大版【26P】</t>
  </si>
  <si>
    <t>小  みんなと学ぶ　小学校書写　四年（書写402）拡大版【26P】</t>
  </si>
  <si>
    <t>小  みんなと学ぶ　小学校書写　三年 （書写302）拡大版【30P】</t>
  </si>
  <si>
    <t>小  みんなと学ぶ  小学校しょしゃ　二年（書写202）拡大版【30P】</t>
  </si>
  <si>
    <t>小  みんなとまなぶ　しょうがっこうしょしゃ　一ねん（書写102）拡大版【30P】</t>
  </si>
  <si>
    <t>小  みんなと学ぶ　小学校 国語　
六年　下（国語604）拡大版【26P】</t>
  </si>
  <si>
    <t>小  みんなと学ぶ　小学校 国語　
六年　上（国語603）拡大版【26P】</t>
  </si>
  <si>
    <t>小  みんなと学ぶ　小学校 国語　
五年　下（国語504）拡大版【26P】</t>
  </si>
  <si>
    <t>小  みんなと学ぶ　小学校 国語　
五年　上（国語503）拡大版【26P】</t>
  </si>
  <si>
    <t>小  みんなと学ぶ　小学校 国語　
四年　下（国語404）拡大版【26P】</t>
  </si>
  <si>
    <t>小  みんなと学ぶ　小学校 国語　四年　上（国語403）拡大版【26P】</t>
  </si>
  <si>
    <t>小  みんなと学ぶ　小学校 国語　
三年　下（国語304）拡大版【30P】</t>
  </si>
  <si>
    <t>小  みんなと学ぶ　小学校 国語　
三年　上（国語303）拡大版【30P】</t>
  </si>
  <si>
    <t>小  みんなと学ぶ　小学校　こくご　
二年　下（国語204）拡大版【30P】</t>
  </si>
  <si>
    <t>小  みんなと学ぶ　小学校　こくご　
二年　上（国語203）拡大版【30P】</t>
  </si>
  <si>
    <t>小  みんなとまなぶ　しょうがっこう　こくご　一ねん　下（国語104）拡大版【30P】</t>
  </si>
  <si>
    <t>小  みんなとまなぶ　
しょうがっこう　こくご　一ねん　上（国語103）拡大版【30P】</t>
  </si>
  <si>
    <t>生産管理課</t>
    <rPh sb="0" eb="2">
      <t>セイサン</t>
    </rPh>
    <rPh sb="2" eb="5">
      <t>カンリカ</t>
    </rPh>
    <phoneticPr fontId="3"/>
  </si>
  <si>
    <t>03-5684-6118</t>
  </si>
  <si>
    <t>文京区向丘1-13-1</t>
  </si>
  <si>
    <t>113-8608</t>
  </si>
  <si>
    <t>開隆堂出版株式会社</t>
  </si>
  <si>
    <t>中　SUNSHINE　_x000D_ENGLISH COURSE 3（英語928）拡大版【22P】</t>
  </si>
  <si>
    <t>009</t>
  </si>
  <si>
    <t>開隆堂</t>
  </si>
  <si>
    <t>中　SUNSHINE　_x000D_ENGLISH COURSE 2（英語828）拡大版【22P】</t>
  </si>
  <si>
    <t>中　SUNSHINE　_x000D_ENGLISH COURSE 1（英語728）拡大版【22P】</t>
  </si>
  <si>
    <t>中　技術・家庭（家庭分野）（家庭726）拡大版【22P】</t>
    <rPh sb="0" eb="1">
      <t>チュウ</t>
    </rPh>
    <rPh sb="14" eb="16">
      <t>カテイ</t>
    </rPh>
    <rPh sb="20" eb="22">
      <t>カクダイ</t>
    </rPh>
    <rPh sb="22" eb="23">
      <t>バン</t>
    </rPh>
    <phoneticPr fontId="7"/>
  </si>
  <si>
    <t>家庭</t>
  </si>
  <si>
    <t>中　技術・家庭（技術分野）（技術726）拡大版【22P】</t>
    <rPh sb="0" eb="1">
      <t>チュウ</t>
    </rPh>
    <rPh sb="14" eb="16">
      <t>ギジュツ</t>
    </rPh>
    <rPh sb="20" eb="22">
      <t>カクダイ</t>
    </rPh>
    <rPh sb="22" eb="23">
      <t>バン</t>
    </rPh>
    <phoneticPr fontId="7"/>
  </si>
  <si>
    <t>技術</t>
  </si>
  <si>
    <t>中  美術　２・３（美術826）拡大版【22P】</t>
  </si>
  <si>
    <t>中  美術　１（美術726）拡大版【22P】</t>
  </si>
  <si>
    <t>小　小学校　わたしたちの家庭科　５・６（家庭532）拡大版【22P】</t>
  </si>
  <si>
    <t>小　図画工作　５・６下　ゆめを広げて（図工532）拡大版【22P】</t>
  </si>
  <si>
    <t>小　図画工作　５・６上　心をつないで（図工531）拡大版【22P】</t>
  </si>
  <si>
    <t>小　図画工作　３・４下　思いをこめて（図工332）拡大版【22P】</t>
  </si>
  <si>
    <t>小　図画工作　３・４上　できたらいいな（図工331）拡大版【22P】</t>
  </si>
  <si>
    <t>小　ずがこうさく１・２下　みんなおいでよ（図工132）拡大版【22P】</t>
  </si>
  <si>
    <t>小　ずがこうさく１・２上　わくわくするね（図工131）拡大版【22P】</t>
  </si>
  <si>
    <t>開隆堂</t>
    <rPh sb="0" eb="3">
      <t>カイリュウドウ</t>
    </rPh>
    <phoneticPr fontId="3"/>
  </si>
  <si>
    <t>小  Junior Sunshine 6（英語603）拡大版【22P】</t>
  </si>
  <si>
    <t>小  Junior Sunshine 5_x000D_（英語503）拡大版【22P】</t>
  </si>
  <si>
    <t>小  わたしたちの家庭科　５・６（家庭502）拡大版【22P】</t>
  </si>
  <si>
    <t>小  図画工作５・６下　_x000D_つながる思い（図工502）拡大版【22P】</t>
  </si>
  <si>
    <t>小  図画工作５・６上　_x000D_心をひらいて（図工501）拡大版【22P】</t>
  </si>
  <si>
    <t>小  図画工作３・４下　_x000D_力を合わせて（図工302）拡大版【22P】</t>
  </si>
  <si>
    <t>小  図画工作３・４上　_x000D_できたらいいな（図工301）拡大版【22P】</t>
  </si>
  <si>
    <t>小  ずがこうさく１・２下　_x000D_みつけたよ（図工102）拡大版【22P】</t>
  </si>
  <si>
    <t>小  ずがこうさく１・２上　_x000D_わくわくするね（図工101）拡大版【22P】</t>
  </si>
  <si>
    <t>生産管理課</t>
    <rPh sb="0" eb="2">
      <t>セイサン</t>
    </rPh>
    <rPh sb="2" eb="4">
      <t>カンリ</t>
    </rPh>
    <rPh sb="4" eb="5">
      <t>カ</t>
    </rPh>
    <phoneticPr fontId="3"/>
  </si>
  <si>
    <t>03-3233-9107</t>
  </si>
  <si>
    <t>東京都千代田区神田小川町3-3-2</t>
  </si>
  <si>
    <t>101-0052</t>
  </si>
  <si>
    <t>教育図書株式会社</t>
  </si>
  <si>
    <t>中　新技術・家庭　家庭分野（家庭725）拡大版【26P】</t>
    <rPh sb="0" eb="1">
      <t>チュウ</t>
    </rPh>
    <rPh sb="14" eb="16">
      <t>カテイ</t>
    </rPh>
    <rPh sb="20" eb="22">
      <t>カクダイ</t>
    </rPh>
    <rPh sb="22" eb="23">
      <t>バン</t>
    </rPh>
    <phoneticPr fontId="7"/>
  </si>
  <si>
    <t>006</t>
  </si>
  <si>
    <t>教図</t>
  </si>
  <si>
    <t>中　新技術・家庭　家庭分野（家庭725）拡大版【22P】</t>
    <rPh sb="0" eb="1">
      <t>チュウ</t>
    </rPh>
    <rPh sb="14" eb="16">
      <t>カテイ</t>
    </rPh>
    <rPh sb="20" eb="22">
      <t>カクダイ</t>
    </rPh>
    <rPh sb="22" eb="23">
      <t>バン</t>
    </rPh>
    <phoneticPr fontId="7"/>
  </si>
  <si>
    <t>中　新技術・家庭　技術分野（技術725）拡大版【26P】</t>
    <rPh sb="0" eb="1">
      <t>チュウ</t>
    </rPh>
    <rPh sb="9" eb="11">
      <t>ギジュツ</t>
    </rPh>
    <rPh sb="14" eb="16">
      <t>ギジュツ</t>
    </rPh>
    <rPh sb="20" eb="22">
      <t>カクダイ</t>
    </rPh>
    <rPh sb="22" eb="23">
      <t>バン</t>
    </rPh>
    <phoneticPr fontId="7"/>
  </si>
  <si>
    <t>技術</t>
    <rPh sb="0" eb="2">
      <t>ギジュツ</t>
    </rPh>
    <phoneticPr fontId="7"/>
  </si>
  <si>
    <t>中　新技術・家庭　技術分野（技術725）拡大版【22P】</t>
    <rPh sb="0" eb="1">
      <t>チュウ</t>
    </rPh>
    <rPh sb="9" eb="11">
      <t>ギジュツ</t>
    </rPh>
    <rPh sb="14" eb="16">
      <t>ギジュツ</t>
    </rPh>
    <rPh sb="20" eb="22">
      <t>カクダイ</t>
    </rPh>
    <rPh sb="22" eb="23">
      <t>バン</t>
    </rPh>
    <phoneticPr fontId="7"/>
  </si>
  <si>
    <t>管理部供給課</t>
  </si>
  <si>
    <t>03-5940-8676</t>
  </si>
  <si>
    <t>東京都文京区大塚3-11-6</t>
  </si>
  <si>
    <t>112-0012</t>
  </si>
  <si>
    <t>大日本図書株式会社</t>
  </si>
  <si>
    <t>中　新版　中学校保健体育（保体726）拡大版【26P】（リング製本）</t>
  </si>
  <si>
    <t>004</t>
  </si>
  <si>
    <t>大日本</t>
  </si>
  <si>
    <t>中　新版　中学校保健体育（保体726）拡大版【26P】（通常製本）</t>
  </si>
  <si>
    <t>中　新版　中学校保健体育（保体726）拡大版【22P】（リング製本）</t>
  </si>
  <si>
    <t>中　新版　中学校保健体育（保体726）拡大版【22P】（通常製本）</t>
  </si>
  <si>
    <t>中　新版　中学校保健体育（保体726）拡大版【18P】（リング製本）</t>
  </si>
  <si>
    <t>中　新版　中学校保健体育（保体726）拡大版【18P】（通常製本）</t>
  </si>
  <si>
    <t>中　新版　理科の世界３（理科928）拡大版【26P】（リング製本）</t>
  </si>
  <si>
    <t>中　新版　理科の世界３（理科928）拡大版【26P】（通常製本）</t>
  </si>
  <si>
    <t>中　新版　理科の世界３（理科928）拡大版【22P】（リング製本）</t>
  </si>
  <si>
    <t>中　新版　理科の世界３（理科928）拡大版【22P】（通常製本）</t>
  </si>
  <si>
    <t>中　新版　理科の世界３（理科928）拡大版【18P】（リング製本）</t>
  </si>
  <si>
    <t>中　新版　理科の世界３（理科928）拡大版【18P】（通常製本）</t>
  </si>
  <si>
    <t>中　新版　理科の世界２（理科828）拡大版【26P】（リング製本）</t>
  </si>
  <si>
    <t>中　新版　理科の世界２（理科828）拡大版【26P】（通常製本）</t>
  </si>
  <si>
    <t>中　新版　理科の世界２（理科828）拡大版【22P】（リング製本）</t>
  </si>
  <si>
    <t>中　新版　理科の世界２（理科828）拡大版【22P】（通常製本）</t>
  </si>
  <si>
    <t>中　新版　理科の世界２（理科828）拡大版【18P】（リング製本）</t>
  </si>
  <si>
    <t>中　新版　理科の世界２（理科828）拡大版【18P】（通常製本）</t>
  </si>
  <si>
    <t>中　新版　理科の世界１（理科728）拡大版【26P】（リング製本）</t>
  </si>
  <si>
    <t>中　新版　理科の世界１（理科728）拡大版【26P】（通常製本）</t>
  </si>
  <si>
    <t>中　新版　理科の世界１（理科728）拡大版【22P】（リング製本）</t>
  </si>
  <si>
    <t>中　新版　理科の世界１（理科728）拡大版【22P】（通常製本）</t>
  </si>
  <si>
    <t>中　新版　理科の世界１（理科728）拡大版【18P】（リング製本）</t>
  </si>
  <si>
    <t>中　新版　理科の世界１（理科728）拡大版【18P】（通常製本）</t>
  </si>
  <si>
    <t>中　新版　数学の世界３（数学929）拡大版【26P】（リング製本）</t>
  </si>
  <si>
    <t>中　新版　数学の世界３（数学929）拡大版【26P】（通常製本）</t>
  </si>
  <si>
    <t>中　新版　数学の世界３（数学929）拡大版【22P】（リング製本）</t>
  </si>
  <si>
    <t>中　新版　数学の世界３（数学929）拡大版【22P】（通常製本）</t>
  </si>
  <si>
    <t>中　新版　数学の世界３（数学929）拡大版【18P】（リング製本）</t>
  </si>
  <si>
    <t>中　新版　数学の世界３（数学929）拡大版【18P】（通常製本）</t>
  </si>
  <si>
    <t>中　新版　数学の世界２（数学829）拡大版【26P】（リング製本）</t>
  </si>
  <si>
    <t>中　新版　数学の世界２（数学829）拡大版【26P】（通常製本）</t>
  </si>
  <si>
    <t>中　新版　数学の世界２（数学829）拡大版【22P】（リング製本）</t>
  </si>
  <si>
    <t>中　新版　数学の世界２（数学829）拡大版【22P】（通常製本）</t>
  </si>
  <si>
    <t>中　新版　数学の世界２（数学829）拡大版【18P】（リング製本）</t>
  </si>
  <si>
    <t>中　新版　数学の世界２（数学829）拡大版【18P】（通常製本）</t>
  </si>
  <si>
    <t>中　新版　数学の世界１（数学729）拡大版【26P】（リング製本）</t>
  </si>
  <si>
    <t>中　新版　数学の世界１（数学729）拡大版【26P】（通常製本）</t>
  </si>
  <si>
    <t>中　新版　数学の世界１（数学729）拡大版【22P】（リング製本）</t>
  </si>
  <si>
    <t>中　新版　数学の世界１（数学729）拡大版【22P】（通常製本）</t>
  </si>
  <si>
    <t>中　新版　数学の世界１（数学729）拡大版【18P】（リング製本）</t>
  </si>
  <si>
    <t>中　新版　数学の世界１（数学729）拡大版【18P】（通常製本）</t>
  </si>
  <si>
    <t>小　新版　たのしい保健５・６年（保健532）拡大版【26P】（リング製本）</t>
    <rPh sb="2" eb="4">
      <t>シンバン</t>
    </rPh>
    <phoneticPr fontId="4"/>
  </si>
  <si>
    <t>小　新版　たのしい保健５・６年（保健532）拡大版【26P】（通常製本）</t>
    <rPh sb="2" eb="4">
      <t>シンバン</t>
    </rPh>
    <phoneticPr fontId="4"/>
  </si>
  <si>
    <t>小　新版　たのしい保健５・６年（保健532）拡大版【22P】（リング製本）</t>
    <rPh sb="2" eb="4">
      <t>シンバン</t>
    </rPh>
    <phoneticPr fontId="4"/>
  </si>
  <si>
    <t>小　新版　たのしい保健５・６年（保健532）拡大版【22P】（通常製本）</t>
    <rPh sb="2" eb="4">
      <t>シンバン</t>
    </rPh>
    <phoneticPr fontId="4"/>
  </si>
  <si>
    <t>小　新版　たのしい保健５・６年（保健532）拡大版【18P】（リング製本）</t>
    <rPh sb="2" eb="4">
      <t>シンバン</t>
    </rPh>
    <phoneticPr fontId="4"/>
  </si>
  <si>
    <t>小　新版　たのしい保健５・６年（保健532）拡大版【18P】（通常製本）</t>
    <rPh sb="2" eb="4">
      <t>シンバン</t>
    </rPh>
    <phoneticPr fontId="4"/>
  </si>
  <si>
    <t>小　新版　たのしいほけん３・４年（保健332）拡大版【30P】（リング製本）</t>
    <rPh sb="2" eb="4">
      <t>シンバン</t>
    </rPh>
    <phoneticPr fontId="4"/>
  </si>
  <si>
    <t>小　新版　たのしいほけん３・４年（保健332）拡大版【30P】（通常製本）</t>
    <rPh sb="2" eb="4">
      <t>シンバン</t>
    </rPh>
    <phoneticPr fontId="4"/>
  </si>
  <si>
    <t>小　新版　たのしいほけん３・４年（保健332）拡大版【26P】（リング製本）</t>
    <rPh sb="2" eb="4">
      <t>シンバン</t>
    </rPh>
    <phoneticPr fontId="4"/>
  </si>
  <si>
    <t>小　新版　たのしいほけん３・４年（保健332）拡大版【26P】（通常製本）</t>
    <rPh sb="2" eb="4">
      <t>シンバン</t>
    </rPh>
    <phoneticPr fontId="4"/>
  </si>
  <si>
    <t>小　新版　たのしいほけん３・４年（保健332）拡大版【22P】（リング製本）</t>
    <rPh sb="2" eb="4">
      <t>シンバン</t>
    </rPh>
    <phoneticPr fontId="4"/>
  </si>
  <si>
    <t>小　新版　たのしいほけん３・４年（保健332）拡大版【22P】（通常製本）</t>
    <rPh sb="2" eb="4">
      <t>シンバン</t>
    </rPh>
    <phoneticPr fontId="4"/>
  </si>
  <si>
    <t>小　新版　たのしい　せいかつ　下　はっけん（生活134）拡大版【30P】（リング製本）</t>
    <rPh sb="2" eb="4">
      <t>シンバン</t>
    </rPh>
    <phoneticPr fontId="1"/>
  </si>
  <si>
    <t>小　新版　たのしい　せいかつ　下　はっけん（生活134）拡大版【30P】（通常製本）</t>
    <rPh sb="2" eb="4">
      <t>シンバン</t>
    </rPh>
    <phoneticPr fontId="1"/>
  </si>
  <si>
    <t>小　新版　たのしい　せいかつ　下　はっけん（生活134）拡大版【26P】（リング製本）</t>
    <rPh sb="2" eb="4">
      <t>シンバン</t>
    </rPh>
    <phoneticPr fontId="1"/>
  </si>
  <si>
    <t>小　新版　たのしい　せいかつ　下　はっけん（生活134）拡大版【26P】（通常製本）</t>
    <rPh sb="2" eb="4">
      <t>シンバン</t>
    </rPh>
    <phoneticPr fontId="1"/>
  </si>
  <si>
    <t>小　新版　たのしい　せいかつ　下　はっけん（生活134）拡大版【22P】（リング製本）</t>
    <rPh sb="2" eb="4">
      <t>シンバン</t>
    </rPh>
    <phoneticPr fontId="1"/>
  </si>
  <si>
    <t>小　新版　たのしい　せいかつ　下　はっけん（生活134）拡大版【22P】（通常製本）</t>
    <rPh sb="2" eb="4">
      <t>シンバン</t>
    </rPh>
    <phoneticPr fontId="1"/>
  </si>
  <si>
    <t>小　新版　たのしい　せいかつ　上　なかよし（生活133）拡大版【30P】（リング製本）</t>
    <rPh sb="2" eb="4">
      <t>シンバン</t>
    </rPh>
    <phoneticPr fontId="1"/>
  </si>
  <si>
    <t>小　新版　たのしい　せいかつ　上　なかよし（生活133）拡大版【30P】（通常製本）</t>
    <rPh sb="2" eb="4">
      <t>シンバン</t>
    </rPh>
    <phoneticPr fontId="1"/>
  </si>
  <si>
    <t>小　新版　たのしい　せいかつ　上　なかよし（生活133）拡大版【26P】（リング製本）</t>
    <rPh sb="2" eb="4">
      <t>シンバン</t>
    </rPh>
    <phoneticPr fontId="1"/>
  </si>
  <si>
    <t>小　新版　たのしい　せいかつ　上　なかよし（生活133）拡大版【26P】（通常製本）</t>
    <rPh sb="2" eb="4">
      <t>シンバン</t>
    </rPh>
    <phoneticPr fontId="1"/>
  </si>
  <si>
    <t>小　新版　たのしい　せいかつ　上　なかよし（生活133）拡大版【22P】（リング製本）</t>
    <rPh sb="2" eb="4">
      <t>シンバン</t>
    </rPh>
    <phoneticPr fontId="1"/>
  </si>
  <si>
    <t>小　新版　たのしい　せいかつ　上　なかよし（生活133）拡大版【22P】（通常製本）</t>
    <rPh sb="2" eb="4">
      <t>シンバン</t>
    </rPh>
    <phoneticPr fontId="1"/>
  </si>
  <si>
    <t>丸ゴシックほか</t>
    <rPh sb="0" eb="1">
      <t>マル</t>
    </rPh>
    <phoneticPr fontId="3"/>
  </si>
  <si>
    <t>小  たのしい保健　５・６年（保健502）拡大版【26P】</t>
  </si>
  <si>
    <t>小  たのしい保健　５・６年（保健502）拡大版【22P】</t>
  </si>
  <si>
    <t>小  たのしい保健　５・６年（保健502）拡大版【18P】</t>
  </si>
  <si>
    <t>小  たのしいほけん　３・４年（保健302）拡大版【30P】</t>
  </si>
  <si>
    <t>小  たのしいほけん　３・４年（保健302）拡大版【26P】</t>
  </si>
  <si>
    <t>小  たのしいほけん　３・４年（保健302）拡大版【22P】</t>
  </si>
  <si>
    <t>小  たのしい せいかつ 下 _x000D_　はっけん（生活104）拡大版【30P】</t>
  </si>
  <si>
    <t>小  たのしい せいかつ 下 _x000D_　はっけん（生活104）拡大版【26P】</t>
  </si>
  <si>
    <t>小  たのしい せいかつ 下 _x000D_　はっけん（生活104）拡大版【22P】</t>
  </si>
  <si>
    <t>小  たのしい せいかつ 上　_x000D_なかよし（生活103）拡大版【30P】</t>
  </si>
  <si>
    <t>小  たのしい せいかつ 上　_x000D_なかよし（生活103）拡大版【26P】</t>
  </si>
  <si>
    <t>小  たのしい せいかつ 上　_x000D_なかよし（生活103）拡大版【22P】</t>
  </si>
  <si>
    <t>小  たのしい理科６年（理科602）拡大版【26P】</t>
  </si>
  <si>
    <t>小  たのしい理科６年（理科602）拡大版【22P】</t>
  </si>
  <si>
    <t>小  たのしい理科６年（理科602）拡大版【18P】</t>
  </si>
  <si>
    <t>小  たのしい理科５年（理科502）拡大版【26P】</t>
  </si>
  <si>
    <t>小  たのしい理科５年（理科502）拡大版【22P】</t>
  </si>
  <si>
    <t>小  たのしい理科５年（理科502）拡大版【18P】</t>
  </si>
  <si>
    <t>小  たのしい理科４年（理科402）拡大版【26P】</t>
  </si>
  <si>
    <t>小  たのしい理科４年（理科402）拡大版【22P】</t>
  </si>
  <si>
    <t>小  たのしい理科４年（理科402）拡大版【18P】</t>
  </si>
  <si>
    <t>小  たのしい理科３年（理科302）拡大版【30P】</t>
  </si>
  <si>
    <t>小  たのしい理科３年（理科302）拡大版【26P】</t>
  </si>
  <si>
    <t>小  たのしい理科３年（理科302）拡大版【22P】</t>
  </si>
  <si>
    <t>小  たのしい算数６年（算数603）拡大版【26P】</t>
  </si>
  <si>
    <t>小  たのしい算数６年（算数603）拡大版【22P】</t>
  </si>
  <si>
    <t>小  たのしい算数６年（算数603）拡大版【18P】</t>
  </si>
  <si>
    <t>小  たのしい算数５年（算数503）拡大版【26P】</t>
  </si>
  <si>
    <t>小  たのしい算数５年（算数503）拡大版【22P】</t>
  </si>
  <si>
    <t>小  たのしい算数５年（算数503）拡大版【18P】</t>
  </si>
  <si>
    <t>小  たのしい算数４年（算数403）拡大版【26P】</t>
  </si>
  <si>
    <t>小  たのしい算数４年（算数403）拡大版【22P】</t>
  </si>
  <si>
    <t>小  たのしい算数４年（算数403）拡大版【18P】</t>
  </si>
  <si>
    <t>小  たのしい算数３年（算数303）拡大版【30P】</t>
  </si>
  <si>
    <t>小  たのしい算数３年（算数303）拡大版【26P】</t>
  </si>
  <si>
    <t>小  たのしい算数３年（算数303）拡大版【22P】</t>
  </si>
  <si>
    <t>小  たのしい算数２年（算数203）拡大版【30P】</t>
  </si>
  <si>
    <t>小  たのしい算数２年（算数203）拡大版【26P】</t>
  </si>
  <si>
    <t>小  たのしい算数２年（算数203）拡大版【22P】</t>
  </si>
  <si>
    <t>小  たのしいさんすう１ねん（算数103）拡大版【30P】</t>
  </si>
  <si>
    <t>小  たのしいさんすう１ねん（算数103）拡大版【26P】</t>
  </si>
  <si>
    <t>小  たのしいさんすう１ねん（算数103）拡大版【22P】</t>
  </si>
  <si>
    <t>物流部</t>
    <rPh sb="0" eb="3">
      <t>ブツリュウブ</t>
    </rPh>
    <phoneticPr fontId="3"/>
  </si>
  <si>
    <t>03-5390-7243</t>
  </si>
  <si>
    <t>東京都北区堀船2-17-1</t>
  </si>
  <si>
    <t>114-8524</t>
  </si>
  <si>
    <t>東京書籍株式会社</t>
  </si>
  <si>
    <t>002</t>
  </si>
  <si>
    <t>東書</t>
  </si>
  <si>
    <t>中　NEW HORIZON _x000D_English Course 3（英語927）拡大版【26P】</t>
  </si>
  <si>
    <t>中　NEW HORIZON _x000D_English Course 3（英語927）拡大版【22P】</t>
  </si>
  <si>
    <t>中　NEW HORIZON _x000D_English Course 2（英語827）拡大版【26P】</t>
  </si>
  <si>
    <t>中　NEW HORIZON _x000D_English Course 2（英語827）拡大版【22P】</t>
  </si>
  <si>
    <t>中　NEW HORIZON _x000D_English Course 1（英語727）拡大版【26P】</t>
  </si>
  <si>
    <t>中　NEW HORIZON _x000D_English Course 1（英語727）拡大版【22P】</t>
  </si>
  <si>
    <t>中　新編　新しい技術・家庭　_x000D_家庭分野　自立と共生を目指して（家庭724）拡大版【22P】</t>
    <rPh sb="0" eb="1">
      <t>チュウ</t>
    </rPh>
    <rPh sb="31" eb="33">
      <t>カテイ</t>
    </rPh>
    <rPh sb="37" eb="39">
      <t>カクダイ</t>
    </rPh>
    <rPh sb="39" eb="40">
      <t>バン</t>
    </rPh>
    <phoneticPr fontId="7"/>
  </si>
  <si>
    <t>中　新編　新しい技術・家庭　_x000D_技術分野　未来を創る　Technology（技術724）拡大版【22P】</t>
    <rPh sb="0" eb="1">
      <t>チュウ</t>
    </rPh>
    <rPh sb="37" eb="39">
      <t>ギジュツ</t>
    </rPh>
    <rPh sb="43" eb="45">
      <t>カクダイ</t>
    </rPh>
    <rPh sb="45" eb="46">
      <t>バン</t>
    </rPh>
    <phoneticPr fontId="7"/>
  </si>
  <si>
    <t>中　新編　新しい保健体育（保体725）拡大版【22P】</t>
  </si>
  <si>
    <t>中　新編　新しい科学　３（理科927）拡大版【26P】</t>
  </si>
  <si>
    <t>中　新編　新しい科学　３（理科927）拡大版【22P】</t>
  </si>
  <si>
    <t>中　新編　新しい科学　２（理科827）拡大版【26P】</t>
  </si>
  <si>
    <t>中　新編　新しい科学　２（理科827）拡大版【22P】</t>
  </si>
  <si>
    <t>中　新編　新しい科学　１（理科727）拡大版【26P】</t>
  </si>
  <si>
    <t>中　新編　新しい科学　１（理科727）拡大版【22P】</t>
  </si>
  <si>
    <t>中　新編　新しい数学３（数学928）拡大版【26P】</t>
  </si>
  <si>
    <t>中　新編　新しい数学３（数学928）拡大版【22P】</t>
  </si>
  <si>
    <t>中　新編　新しい数学３（数学928）拡大版【18P】</t>
  </si>
  <si>
    <t>中　新編　新しい数学２（数学828）拡大版【26P】</t>
  </si>
  <si>
    <t>中　新編　新しい数学２（数学828）拡大版【22P】</t>
  </si>
  <si>
    <t>中　新編　新しい数学２（数学828）拡大版【18P】</t>
  </si>
  <si>
    <t>中　新編　新しい数学１（数学728）拡大版【26P】</t>
  </si>
  <si>
    <t>中　新編　新しい数学１（数学728）拡大版【22P】</t>
  </si>
  <si>
    <t>中　新編　新しい数学１（数学728）拡大版【18P】</t>
  </si>
  <si>
    <t>中　新編　新しい社会　地図（地図723）拡大版【22P】</t>
    <rPh sb="0" eb="1">
      <t>チュウ</t>
    </rPh>
    <rPh sb="14" eb="16">
      <t>チズ</t>
    </rPh>
    <rPh sb="20" eb="22">
      <t>カクダイ</t>
    </rPh>
    <rPh sb="22" eb="23">
      <t>バン</t>
    </rPh>
    <phoneticPr fontId="8"/>
  </si>
  <si>
    <t>723</t>
  </si>
  <si>
    <t>中　新編　新しい社会　公民（公民929）拡大版【26P】</t>
  </si>
  <si>
    <t>中　新編　新しい社会　公民（公民929）拡大版【22P】</t>
  </si>
  <si>
    <t>中　新編　新しい社会　歴史（歴史729）拡大版【26P】</t>
  </si>
  <si>
    <t>中　新編　新しい社会　歴史（歴史729）拡大版【22P】</t>
  </si>
  <si>
    <t>中　新編　新しい社会　地理（地理725）拡大版【26P】</t>
  </si>
  <si>
    <t>中　新編　新しい社会　地理（地理725）拡大版【22P】</t>
  </si>
  <si>
    <t>中　新編　新しい書写　一・二・三年（書写731）拡大版【22P】</t>
    <rPh sb="0" eb="1">
      <t>チュウ</t>
    </rPh>
    <rPh sb="18" eb="20">
      <t>ショシャ</t>
    </rPh>
    <rPh sb="24" eb="26">
      <t>カクダイ</t>
    </rPh>
    <rPh sb="26" eb="27">
      <t>バン</t>
    </rPh>
    <phoneticPr fontId="7"/>
  </si>
  <si>
    <t>中　新編　新しい国語　３（国語927）拡大版【26P】</t>
  </si>
  <si>
    <t>東書</t>
    <rPh sb="0" eb="2">
      <t>トウショ</t>
    </rPh>
    <phoneticPr fontId="6"/>
  </si>
  <si>
    <t>中　新編　新しい国語　３（国語927）拡大版【22P】</t>
  </si>
  <si>
    <t>中　新編　新しい国語　３（国語927）拡大版【18P】</t>
  </si>
  <si>
    <t>中　新編　新しい国語　２（国語827）拡大版【26P】</t>
  </si>
  <si>
    <t>中　新編　新しい国語　２（国語827）拡大版【22P】</t>
  </si>
  <si>
    <t>中　新編　新しい国語　２（国語827）拡大版【18P】</t>
  </si>
  <si>
    <t>中　新編　新しい国語　１（国語727）拡大版【26P】</t>
  </si>
  <si>
    <t>国語</t>
    <rPh sb="0" eb="2">
      <t>コクゴ</t>
    </rPh>
    <phoneticPr fontId="6"/>
  </si>
  <si>
    <t>中　新編　新しい国語　１（国語727）拡大版【22P】</t>
  </si>
  <si>
    <t>中　新編　新しい国語　１（国語727）拡大版【18P】</t>
  </si>
  <si>
    <t>小  新訂　新しい道徳　６（道徳601）拡大版【26P】</t>
  </si>
  <si>
    <t>小  新訂　新しい道徳　５_x000D_（道徳501）拡大版【26P】</t>
  </si>
  <si>
    <t>小  新訂　新しいどうとく　４（道徳401）拡大版【26P】</t>
  </si>
  <si>
    <t>小  新訂　新しいどうとく　３_x000D_（道徳301）拡大版【30P】</t>
  </si>
  <si>
    <t>小  新訂　新しいどうとく　２（道徳201）拡大版【30P】</t>
  </si>
  <si>
    <t>小  新訂　あたらしいどうとく　１_x000D_（道徳101）拡大版【30P】</t>
  </si>
  <si>
    <t>小  NEW HORIZON Elementary English Course  Picture Dictionaryの入力があるかを確認してください</t>
    <rPh sb="61" eb="63">
      <t>ニュウリョク</t>
    </rPh>
    <rPh sb="68" eb="70">
      <t>カクニン</t>
    </rPh>
    <phoneticPr fontId="5"/>
  </si>
  <si>
    <t>小  NEW HORIZON Elementary English Courseの入力があるかを確認してください</t>
    <rPh sb="41" eb="43">
      <t>ニュウリョク</t>
    </rPh>
    <rPh sb="48" eb="50">
      <t>カクニン</t>
    </rPh>
    <phoneticPr fontId="5"/>
  </si>
  <si>
    <t>小  NEW HORIZON Elementary English Course 5（英語501）拡大版【26P】</t>
  </si>
  <si>
    <t>小  新しい保健　５・６（保健501）拡大版【26P】</t>
  </si>
  <si>
    <t>小  新しいほけん　３・４（保健301）拡大版【30P】</t>
  </si>
  <si>
    <t>小  新しい家庭　５・６（家庭501）拡大版【26P】</t>
  </si>
  <si>
    <t>UDデジタル教科書体ほか</t>
    <rPh sb="6" eb="9">
      <t>キョウカショ</t>
    </rPh>
    <rPh sb="9" eb="10">
      <t>タイ</t>
    </rPh>
    <phoneticPr fontId="3"/>
  </si>
  <si>
    <t>小  あしたへ ジャンプ　_x000D_新しい 生活 下（生活102）拡大版【30P】</t>
  </si>
  <si>
    <t>小  どきどき わくわく　あたらしい せいかつ 上（生活101）拡大版【30P】</t>
  </si>
  <si>
    <t>小  新しい理科　６（理科601）拡大版【26P】</t>
  </si>
  <si>
    <t>小  新しい理科　５（理科501）拡大版【26P】</t>
  </si>
  <si>
    <t>小  新しい理科　４（理科401）拡大版【26P】</t>
  </si>
  <si>
    <t>小  新しい理科　３（理科301）拡大版【30P】</t>
  </si>
  <si>
    <t>小  新しい算数　６　_x000D_数学へジャンプ！（算数601）拡大版【26P】</t>
  </si>
  <si>
    <t>小  新しい算数　６　_x000D_数学へジャンプ！（算数601）拡大版【22P】</t>
  </si>
  <si>
    <t>小  新しい算数　５下　_x000D_考えると見方が広がる！（算数502）拡大版【26P】</t>
  </si>
  <si>
    <t>小  新しい算数　５下　_x000D_考えると見方が広がる！（算数502）拡大版【22P】</t>
  </si>
  <si>
    <t>小  新しい算数　５上　_x000D_考えると見方が広がる！（算数501）拡大版【26P】</t>
  </si>
  <si>
    <t>小  新しい算数　５上　_x000D_考えると見方が広がる！（算数501）拡大版【22P】</t>
  </si>
  <si>
    <t>小  新しい算数　４下　_x000D_考えると見方が広がる！（算数402）拡大版【26P】</t>
  </si>
  <si>
    <t>小  新しい算数　４下　_x000D_考えると見方が広がる！（算数402）拡大版【22P】</t>
  </si>
  <si>
    <t>小  新しい算数　４上　_x000D_考えると見方が広がる！（算数401）拡大版【26P】</t>
  </si>
  <si>
    <t>小  新しい算数　４上　_x000D_考えると見方が広がる！（算数401）拡大版【22P】</t>
  </si>
  <si>
    <t>小  新しい算数　３下　_x000D_考えるっておもしろい！（算数302）拡大版【30P】</t>
  </si>
  <si>
    <t>小  新しい算数　３下　_x000D_考えるっておもしろい！（算数302）拡大版【26P】</t>
  </si>
  <si>
    <t>小  新しい算数　３上　_x000D_考えるっておもしろい！（算数301）拡大版【30P】</t>
  </si>
  <si>
    <t>小  新しい算数　３上　_x000D_考えるっておもしろい！（算数301）拡大版【26P】</t>
  </si>
  <si>
    <t>小  新しい算数　２下　_x000D_考えるって　おもしろい！（算数202）拡大版【30P】</t>
  </si>
  <si>
    <t>小  新しい算数　２下　_x000D_考えるって　おもしろい！（算数202）拡大版【26P】</t>
  </si>
  <si>
    <t>小  新しい算数　２上　_x000D_考えるって　おもしろい！（算数201）拡大版【30P】</t>
  </si>
  <si>
    <t>小  新しい算数　２上　_x000D_考えるって　おもしろい！（算数201）拡大版【26P】</t>
  </si>
  <si>
    <t>小  あたらしい　さんすう　１②　_x000D_さんすう　だいすき！（算数102）拡大版【30P】</t>
  </si>
  <si>
    <t>小  あたらしい　さんすう　１②　_x000D_さんすう　だいすき！（算数102）拡大版【26P】</t>
  </si>
  <si>
    <t>小  あたらしい　さんすう　１①　_x000D_さんすうの　とびら（算数101）拡大版【30P】</t>
  </si>
  <si>
    <t>小  新しい地図帳（地図301）拡大版【26P】</t>
  </si>
  <si>
    <t>小  新しい社会５　下（社会502）拡大版【26P】</t>
  </si>
  <si>
    <t>小  新しい社会５　上_x000D_（社会501）拡大版【26P】</t>
  </si>
  <si>
    <t>小  新しい社会４（社会401）拡大版【26P】</t>
  </si>
  <si>
    <t>小  新しい社会３（社会301）拡大版【30P】</t>
  </si>
  <si>
    <t>小  新しい書写　六（書写601）拡大版【26P】</t>
  </si>
  <si>
    <t>小  新しい書写　五_x000D_（書写501）拡大版【26P】</t>
  </si>
  <si>
    <t>小  新しい書写　四（書写401）拡大版【26P】</t>
  </si>
  <si>
    <t>小  新しい書写　三_x000D_（書写301）拡大版【30P】</t>
  </si>
  <si>
    <t>小  新しい　しょしゃ　二（書写201）拡大版【30P】</t>
  </si>
  <si>
    <t>小  あたらしい　しょしゃ　一_x000D_（書写101）拡大版【30P】</t>
  </si>
  <si>
    <t>小  新しい国語　六（国語601）拡大版【26P】</t>
  </si>
  <si>
    <t>小  新しい国語　六（国語601）拡大版【22P】</t>
  </si>
  <si>
    <t>小  新しい国語　五_x000D_（国語501）拡大版【26P】</t>
  </si>
  <si>
    <t>小  新しい国語　五_x000D_（国語501）拡大版【22P】</t>
  </si>
  <si>
    <t>小  新しい国語　四下（国語402）拡大版【26P】</t>
  </si>
  <si>
    <t>小  新しい国語　四下（国語402）拡大版【22P】</t>
  </si>
  <si>
    <t>小  新しい国語　四上（国語401）拡大版【26P】</t>
  </si>
  <si>
    <t>小  新しい国語　四上（国語401）拡大版【22P】</t>
  </si>
  <si>
    <t>小  新しい国語　三下（国語302）拡大版【30P】</t>
  </si>
  <si>
    <t>小  新しい国語　三下（国語302）拡大版【26P】</t>
  </si>
  <si>
    <t>小  新しい国語　三上_x000D_（国語301）拡大版【30P】</t>
  </si>
  <si>
    <t>小  新しい国語　三上_x000D_（国語301）拡大版【26P】</t>
  </si>
  <si>
    <t>小  新しい 国語　二下（国語202）拡大版【30P】</t>
  </si>
  <si>
    <t>小  新しい 国語　二下（国語202）拡大版【26P】</t>
  </si>
  <si>
    <t>小  新しい 国語　二上（国語201）拡大版【30P】</t>
  </si>
  <si>
    <t>小  新しい 国語　二上（国語201）拡大版【26P】</t>
  </si>
  <si>
    <t>小  あたらしい こくご　一下（国語102）拡大版【30P】</t>
  </si>
  <si>
    <t>小  あたらしい こくご　一下（国語102）拡大版【26P】</t>
  </si>
  <si>
    <t>教科書体ほか</t>
  </si>
  <si>
    <t>小  あたらしい こくご　一上
（国語101）拡大版【30P】</t>
  </si>
  <si>
    <t>小  あたらしい こくご　一上
（国語101）拡大版【26P】</t>
  </si>
  <si>
    <t>教科書の記号・番号</t>
    <rPh sb="0" eb="3">
      <t>キョウカショ</t>
    </rPh>
    <rPh sb="4" eb="6">
      <t>キゴウ</t>
    </rPh>
    <rPh sb="7" eb="9">
      <t>バンゴウ</t>
    </rPh>
    <phoneticPr fontId="3"/>
  </si>
  <si>
    <t>連絡先</t>
    <rPh sb="0" eb="2">
      <t>レンラク</t>
    </rPh>
    <rPh sb="2" eb="3">
      <t>サキ</t>
    </rPh>
    <phoneticPr fontId="3"/>
  </si>
  <si>
    <t>郵便番号</t>
    <rPh sb="0" eb="2">
      <t>ユウビン</t>
    </rPh>
    <rPh sb="2" eb="4">
      <t>バンゴウ</t>
    </rPh>
    <phoneticPr fontId="3"/>
  </si>
  <si>
    <t>発行者</t>
    <rPh sb="0" eb="3">
      <t>ハッコウシャ</t>
    </rPh>
    <phoneticPr fontId="3"/>
  </si>
  <si>
    <t>注意事項</t>
    <rPh sb="0" eb="2">
      <t>チュウイ</t>
    </rPh>
    <rPh sb="2" eb="4">
      <t>ジコウ</t>
    </rPh>
    <phoneticPr fontId="5"/>
  </si>
  <si>
    <t>新旧
の別</t>
    <rPh sb="0" eb="1">
      <t>シン</t>
    </rPh>
    <rPh sb="1" eb="2">
      <t>キュウ</t>
    </rPh>
    <rPh sb="4" eb="5">
      <t>ベツ</t>
    </rPh>
    <phoneticPr fontId="3"/>
  </si>
  <si>
    <t>書体</t>
    <rPh sb="0" eb="2">
      <t>ショタイ</t>
    </rPh>
    <phoneticPr fontId="3"/>
  </si>
  <si>
    <t>判型</t>
    <rPh sb="0" eb="2">
      <t>ハンガタ</t>
    </rPh>
    <phoneticPr fontId="3"/>
  </si>
  <si>
    <t>分冊数</t>
    <rPh sb="0" eb="2">
      <t>ブンサツ</t>
    </rPh>
    <rPh sb="2" eb="3">
      <t>スウ</t>
    </rPh>
    <phoneticPr fontId="3"/>
  </si>
  <si>
    <t>書名</t>
    <rPh sb="0" eb="1">
      <t>ショ</t>
    </rPh>
    <rPh sb="1" eb="2">
      <t>メイ</t>
    </rPh>
    <phoneticPr fontId="3"/>
  </si>
  <si>
    <t>教科書
番号</t>
    <rPh sb="0" eb="3">
      <t>キョウカショ</t>
    </rPh>
    <rPh sb="4" eb="6">
      <t>バンゴウ</t>
    </rPh>
    <phoneticPr fontId="3"/>
  </si>
  <si>
    <t>教科書
記号</t>
    <rPh sb="0" eb="3">
      <t>キョウカショ</t>
    </rPh>
    <rPh sb="4" eb="6">
      <t>キゴウ</t>
    </rPh>
    <phoneticPr fontId="3"/>
  </si>
  <si>
    <t>発行
年度</t>
    <rPh sb="0" eb="2">
      <t>ハッコウ</t>
    </rPh>
    <rPh sb="3" eb="5">
      <t>ネンド</t>
    </rPh>
    <phoneticPr fontId="3"/>
  </si>
  <si>
    <t>使用
学年</t>
    <rPh sb="0" eb="2">
      <t>シヨウ</t>
    </rPh>
    <rPh sb="3" eb="5">
      <t>ガクネン</t>
    </rPh>
    <phoneticPr fontId="3"/>
  </si>
  <si>
    <t>学校種</t>
    <rPh sb="0" eb="2">
      <t>ガッコウ</t>
    </rPh>
    <rPh sb="2" eb="3">
      <t>タネ</t>
    </rPh>
    <phoneticPr fontId="3"/>
  </si>
  <si>
    <t>拡大・点字</t>
    <rPh sb="0" eb="2">
      <t>カクダイ</t>
    </rPh>
    <rPh sb="3" eb="5">
      <t>テンジ</t>
    </rPh>
    <phoneticPr fontId="5"/>
  </si>
  <si>
    <t>発行者
番号</t>
    <rPh sb="0" eb="2">
      <t>ハッコウ</t>
    </rPh>
    <rPh sb="2" eb="3">
      <t>シャ</t>
    </rPh>
    <rPh sb="4" eb="6">
      <t>バンゴウ</t>
    </rPh>
    <phoneticPr fontId="3"/>
  </si>
  <si>
    <t>発行者
略称</t>
    <rPh sb="0" eb="2">
      <t>ハッコウ</t>
    </rPh>
    <rPh sb="2" eb="3">
      <t>シャ</t>
    </rPh>
    <rPh sb="4" eb="6">
      <t>リャクショウ</t>
    </rPh>
    <phoneticPr fontId="3"/>
  </si>
  <si>
    <t>拡大教科書の内容</t>
    <rPh sb="0" eb="5">
      <t>カクダイキョウカショ</t>
    </rPh>
    <rPh sb="6" eb="8">
      <t>ナイヨウ</t>
    </rPh>
    <phoneticPr fontId="3"/>
  </si>
  <si>
    <t>原典教科書</t>
    <phoneticPr fontId="3"/>
  </si>
  <si>
    <t>教員用
(通常学級・特別支援学校・
特別支援学級共通）</t>
    <rPh sb="0" eb="2">
      <t>キョウイン</t>
    </rPh>
    <rPh sb="2" eb="3">
      <t>ヨウ</t>
    </rPh>
    <rPh sb="3" eb="4">
      <t>ツウヨウ</t>
    </rPh>
    <rPh sb="5" eb="7">
      <t>ツウジョウ</t>
    </rPh>
    <rPh sb="7" eb="9">
      <t>ガッキュウ</t>
    </rPh>
    <rPh sb="10" eb="12">
      <t>トクベツ</t>
    </rPh>
    <rPh sb="12" eb="14">
      <t>シエン</t>
    </rPh>
    <rPh sb="14" eb="16">
      <t>ガッコウ</t>
    </rPh>
    <rPh sb="18" eb="20">
      <t>トクベツ</t>
    </rPh>
    <rPh sb="20" eb="22">
      <t>シエン</t>
    </rPh>
    <rPh sb="22" eb="24">
      <t>ガッキュウ</t>
    </rPh>
    <rPh sb="24" eb="26">
      <t>キョウツウ</t>
    </rPh>
    <phoneticPr fontId="3"/>
  </si>
  <si>
    <t>　　　１．１行に１図書の情報を記入してください。</t>
    <rPh sb="6" eb="7">
      <t>ギョウ</t>
    </rPh>
    <rPh sb="9" eb="11">
      <t>トショ</t>
    </rPh>
    <rPh sb="12" eb="14">
      <t>ジョウホウ</t>
    </rPh>
    <rPh sb="15" eb="17">
      <t>キニュウ</t>
    </rPh>
    <phoneticPr fontId="3"/>
  </si>
  <si>
    <r>
      <t>　　　２．本様式は教員用です。</t>
    </r>
    <r>
      <rPr>
        <u/>
        <sz val="16"/>
        <rFont val="ＭＳ Ｐ明朝"/>
        <family val="1"/>
        <charset val="128"/>
      </rPr>
      <t>通常学級、特別支援学校及び特別支援学級に在籍する児童生徒の需要数は記入しないでください</t>
    </r>
    <r>
      <rPr>
        <sz val="16"/>
        <rFont val="ＭＳ Ｐ明朝"/>
        <family val="1"/>
        <charset val="128"/>
      </rPr>
      <t>。また，高等学校の需要数は含めないでください。</t>
    </r>
    <rPh sb="5" eb="6">
      <t>ホン</t>
    </rPh>
    <rPh sb="6" eb="8">
      <t>ヨウシキ</t>
    </rPh>
    <rPh sb="9" eb="12">
      <t>キョウインヨウ</t>
    </rPh>
    <rPh sb="15" eb="17">
      <t>ツウジョウ</t>
    </rPh>
    <rPh sb="17" eb="19">
      <t>ガッキュウ</t>
    </rPh>
    <rPh sb="20" eb="22">
      <t>トクベツ</t>
    </rPh>
    <rPh sb="22" eb="24">
      <t>シエン</t>
    </rPh>
    <rPh sb="24" eb="26">
      <t>ガッコウ</t>
    </rPh>
    <rPh sb="26" eb="27">
      <t>オヨ</t>
    </rPh>
    <rPh sb="28" eb="30">
      <t>トクベツ</t>
    </rPh>
    <rPh sb="30" eb="32">
      <t>シエン</t>
    </rPh>
    <rPh sb="32" eb="34">
      <t>ガッキュウ</t>
    </rPh>
    <rPh sb="35" eb="37">
      <t>ザイセキ</t>
    </rPh>
    <rPh sb="39" eb="41">
      <t>ジドウ</t>
    </rPh>
    <rPh sb="41" eb="43">
      <t>セイト</t>
    </rPh>
    <rPh sb="44" eb="47">
      <t>ジュヨウスウ</t>
    </rPh>
    <rPh sb="48" eb="50">
      <t>キニュウ</t>
    </rPh>
    <rPh sb="62" eb="64">
      <t>コウトウ</t>
    </rPh>
    <rPh sb="64" eb="66">
      <t>ガッコウ</t>
    </rPh>
    <rPh sb="67" eb="70">
      <t>ジュヨウスウ</t>
    </rPh>
    <rPh sb="71" eb="72">
      <t>フク</t>
    </rPh>
    <phoneticPr fontId="3"/>
  </si>
  <si>
    <t>　　　３．本様式に記載される個人情報については，適切に管理し，障害のある児童及び生徒のための教科用特定図書等の普及の促進等に関する法律に定める目的以外の用途には</t>
    <rPh sb="5" eb="6">
      <t>ホン</t>
    </rPh>
    <rPh sb="6" eb="8">
      <t>ヨウシキ</t>
    </rPh>
    <rPh sb="9" eb="11">
      <t>キサイ</t>
    </rPh>
    <rPh sb="14" eb="16">
      <t>コジン</t>
    </rPh>
    <rPh sb="16" eb="18">
      <t>ジョウホウ</t>
    </rPh>
    <rPh sb="24" eb="26">
      <t>テキセツ</t>
    </rPh>
    <rPh sb="27" eb="29">
      <t>カンリ</t>
    </rPh>
    <rPh sb="31" eb="33">
      <t>ショウガイ</t>
    </rPh>
    <rPh sb="36" eb="38">
      <t>ジドウ</t>
    </rPh>
    <rPh sb="38" eb="39">
      <t>オヨ</t>
    </rPh>
    <rPh sb="40" eb="42">
      <t>セイト</t>
    </rPh>
    <rPh sb="46" eb="49">
      <t>キョウカヨウ</t>
    </rPh>
    <rPh sb="49" eb="51">
      <t>トクテイ</t>
    </rPh>
    <rPh sb="51" eb="53">
      <t>トショ</t>
    </rPh>
    <rPh sb="53" eb="54">
      <t>トウ</t>
    </rPh>
    <rPh sb="55" eb="57">
      <t>フキュウ</t>
    </rPh>
    <rPh sb="58" eb="60">
      <t>ソクシン</t>
    </rPh>
    <rPh sb="60" eb="61">
      <t>トウ</t>
    </rPh>
    <rPh sb="62" eb="63">
      <t>カン</t>
    </rPh>
    <phoneticPr fontId="3"/>
  </si>
  <si>
    <t>令和2年度　　標準教科用特定図書等需要票</t>
    <rPh sb="0" eb="1">
      <t>レイ</t>
    </rPh>
    <rPh sb="1" eb="2">
      <t>ワ</t>
    </rPh>
    <rPh sb="3" eb="4">
      <t>ネン</t>
    </rPh>
    <rPh sb="4" eb="5">
      <t>ド</t>
    </rPh>
    <rPh sb="19" eb="20">
      <t>ヒョウ</t>
    </rPh>
    <phoneticPr fontId="3"/>
  </si>
  <si>
    <t>購入対象者
氏　名</t>
    <rPh sb="0" eb="2">
      <t>コウニュウ</t>
    </rPh>
    <rPh sb="2" eb="5">
      <t>タイショウシャ</t>
    </rPh>
    <phoneticPr fontId="3"/>
  </si>
  <si>
    <t>小  かがやけ みらい　小学校道徳　５年　まなび（道徳503）を入力してください</t>
    <rPh sb="32" eb="34">
      <t>ニュウリョク</t>
    </rPh>
    <phoneticPr fontId="5"/>
  </si>
  <si>
    <t>小  かがやけ みらい　小学校道徳　５年　きづき（道徳502）を入力してください</t>
    <rPh sb="32" eb="34">
      <t>ニュウリョク</t>
    </rPh>
    <phoneticPr fontId="5"/>
  </si>
  <si>
    <t>小  かがやけ みらい　小学校道徳　６年　まなび（道徳603）を入力してください</t>
    <rPh sb="32" eb="34">
      <t>ニュウリョク</t>
    </rPh>
    <phoneticPr fontId="5"/>
  </si>
  <si>
    <t>小  かがやけ みらい　小学校道徳　６年　きづき（道徳602）を入力してください</t>
    <rPh sb="32" eb="34">
      <t>ニュウリョク</t>
    </rPh>
    <phoneticPr fontId="5"/>
  </si>
  <si>
    <t>別冊「中　未来へひろがる数学 MathNaviブック１(数学733)拡大版」の入力があるかご確認ください。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</si>
  <si>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未来へひろがる数学１(数学732)拡大版」の入力があるか確認してください。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</si>
  <si>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別冊「中　未来へひろがる数学　MathNaviブック２(数学833)拡大版」の入力があるかご確認ください。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</si>
  <si>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未来へひろがる数学2(数学832)拡大版」の入力があるか確認してください。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</si>
  <si>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別冊「中　未来へひろがる数学　MathNaviブック3(数学933)拡大版」の入力があるかご確認ください。</t>
    <rPh sb="0" eb="2">
      <t>ベッサツ</t>
    </rPh>
    <rPh sb="3" eb="4">
      <t>ナカ</t>
    </rPh>
    <rPh sb="5" eb="7">
      <t>ミライ</t>
    </rPh>
    <rPh sb="12" eb="14">
      <t>スウガク</t>
    </rPh>
    <rPh sb="28" eb="30">
      <t>スウガク</t>
    </rPh>
    <rPh sb="34" eb="37">
      <t>カクダイバン</t>
    </rPh>
    <rPh sb="39" eb="41">
      <t>ニュウリョク</t>
    </rPh>
    <rPh sb="46" eb="48">
      <t>カクニン</t>
    </rPh>
    <phoneticPr fontId="5"/>
  </si>
  <si>
    <t>「中　未来へひろがる数学3(数学932)拡大版」の入力があるか確認してください。</t>
    <rPh sb="1" eb="2">
      <t>チュウ</t>
    </rPh>
    <rPh sb="3" eb="5">
      <t>ミライ</t>
    </rPh>
    <rPh sb="10" eb="12">
      <t>スウガク</t>
    </rPh>
    <rPh sb="14" eb="16">
      <t>スウガク</t>
    </rPh>
    <rPh sb="20" eb="23">
      <t>カクダイバン</t>
    </rPh>
    <rPh sb="25" eb="27">
      <t>ニュウリョク</t>
    </rPh>
    <rPh sb="31" eb="33">
      <t>カクニン</t>
    </rPh>
    <phoneticPr fontId="5"/>
  </si>
  <si>
    <t>１年生用の本冊（理科732）を４分冊にしたものに，マイノート（理科733）の該当箇所をそれぞれ巻末に付加しています。</t>
  </si>
  <si>
    <t>２年生用の本冊（理科832）を４分冊にしたものに，マイノート（理科833）の該当箇所をそれぞれ巻末に付加しています。</t>
  </si>
  <si>
    <t>３年生用の本冊（理科932）を５分冊にしたものに，マイノート（理科933）の該当箇所をそれぞれ巻末に付加しています。</t>
  </si>
  <si>
    <t>小  新しい社会６　歴史編（社会602）を入力してください</t>
    <rPh sb="21" eb="23">
      <t>ニュウリョク</t>
    </rPh>
    <phoneticPr fontId="5"/>
  </si>
  <si>
    <t>小  新しい社会６　政治・国際編
（社会601）を入力してください</t>
    <rPh sb="25" eb="27">
      <t>ニュウリョク</t>
    </rPh>
    <phoneticPr fontId="5"/>
  </si>
  <si>
    <t>新版</t>
    <rPh sb="0" eb="1">
      <t>シン</t>
    </rPh>
    <rPh sb="1" eb="2">
      <t>ハン</t>
    </rPh>
    <phoneticPr fontId="13"/>
  </si>
  <si>
    <t>小  新しい社会６　政治・国際編
（社会601）拡大版【26P】</t>
  </si>
  <si>
    <t>小  新しい社会６　歴史編（社会602）拡大版【26P】</t>
  </si>
  <si>
    <t>小  NEW HORIZON Elementary English Course  Picture Dictionary（英語502）拡大版【26P】</t>
  </si>
  <si>
    <t>小  NEW HORIZON Elementary English Course 6（英語601）拡大版【26P】</t>
  </si>
  <si>
    <t>小</t>
    <rPh sb="0" eb="1">
      <t>ショウ</t>
    </rPh>
    <phoneticPr fontId="14"/>
  </si>
  <si>
    <t>小　新編　新しい社会３・４上（社会331）拡大版【26P】</t>
    <rPh sb="2" eb="4">
      <t>シンペン</t>
    </rPh>
    <phoneticPr fontId="15"/>
  </si>
  <si>
    <t>小　新編　新しい社会３・４上（社会331）拡大版【30P】</t>
    <rPh sb="2" eb="4">
      <t>シンペン</t>
    </rPh>
    <phoneticPr fontId="15"/>
  </si>
  <si>
    <t>小　新編　新しい社会３・４下（社会332）拡大版【22P】</t>
    <rPh sb="2" eb="4">
      <t>シンペン</t>
    </rPh>
    <phoneticPr fontId="15"/>
  </si>
  <si>
    <t>小　新編　新しい社会３・４下（社会332）拡大版【26P】</t>
    <rPh sb="2" eb="4">
      <t>シンペン</t>
    </rPh>
    <phoneticPr fontId="15"/>
  </si>
  <si>
    <t>小　新編　新しい地図帳（地図431）拡大版【22P】</t>
    <rPh sb="0" eb="1">
      <t>ショウ</t>
    </rPh>
    <rPh sb="2" eb="4">
      <t>シンペン</t>
    </rPh>
    <rPh sb="10" eb="11">
      <t>チョウ</t>
    </rPh>
    <phoneticPr fontId="15"/>
  </si>
  <si>
    <t>小　どきどき　わくわく　新編　あたらしい　せいかつ　上（生活131）拡大版【26P】</t>
    <rPh sb="12" eb="14">
      <t>シンペン</t>
    </rPh>
    <phoneticPr fontId="15"/>
  </si>
  <si>
    <t>小　あしたへ　ジャンプ　新編　新しい　生活　下（生活132）拡大版【26P】</t>
    <rPh sb="12" eb="14">
      <t>シンペン</t>
    </rPh>
    <phoneticPr fontId="15"/>
  </si>
  <si>
    <t>小　新編　新しい家庭　５・６（家庭531）拡大版【22P】</t>
    <rPh sb="2" eb="4">
      <t>シンペン</t>
    </rPh>
    <phoneticPr fontId="15"/>
  </si>
  <si>
    <t>小　新編　新しいほけん３・４（保健331）拡大版【26P】</t>
    <rPh sb="2" eb="4">
      <t>シンペン</t>
    </rPh>
    <phoneticPr fontId="15"/>
  </si>
  <si>
    <t>小　新編　新しいほけん３・４（保健331）拡大版【30P】</t>
    <rPh sb="2" eb="4">
      <t>シンペン</t>
    </rPh>
    <phoneticPr fontId="15"/>
  </si>
  <si>
    <t>小　新編　新しい保健５・６（保健531）拡大版【22P】</t>
    <rPh sb="2" eb="4">
      <t>シンペン</t>
    </rPh>
    <phoneticPr fontId="15"/>
  </si>
  <si>
    <t>小　新編　新しい保健５・６（保健531）拡大版【26P】</t>
    <rPh sb="2" eb="4">
      <t>シンペン</t>
    </rPh>
    <phoneticPr fontId="15"/>
  </si>
  <si>
    <t>中</t>
    <rPh sb="0" eb="1">
      <t>チュウ</t>
    </rPh>
    <phoneticPr fontId="11"/>
  </si>
  <si>
    <t>中　新しい道徳１（道徳721）拡大版【22P】</t>
    <rPh sb="0" eb="1">
      <t>チュウ</t>
    </rPh>
    <rPh sb="2" eb="3">
      <t>アタラ</t>
    </rPh>
    <phoneticPr fontId="11"/>
  </si>
  <si>
    <t>新版</t>
    <rPh sb="0" eb="1">
      <t>シン</t>
    </rPh>
    <rPh sb="1" eb="2">
      <t>ハン</t>
    </rPh>
    <phoneticPr fontId="11"/>
  </si>
  <si>
    <t>中　新しい道徳２（道徳821）拡大版【22P】</t>
    <rPh sb="0" eb="1">
      <t>チュウ</t>
    </rPh>
    <rPh sb="2" eb="3">
      <t>アタラ</t>
    </rPh>
    <phoneticPr fontId="11"/>
  </si>
  <si>
    <t>中　新しい道徳３（道徳921）拡大版【22P】</t>
    <rPh sb="0" eb="1">
      <t>チュウ</t>
    </rPh>
    <rPh sb="2" eb="3">
      <t>アタラ</t>
    </rPh>
    <phoneticPr fontId="11"/>
  </si>
  <si>
    <t>小</t>
    <rPh sb="0" eb="1">
      <t>ショウ</t>
    </rPh>
    <phoneticPr fontId="12"/>
  </si>
  <si>
    <t>中</t>
    <rPh sb="0" eb="1">
      <t>チュウ</t>
    </rPh>
    <phoneticPr fontId="17"/>
  </si>
  <si>
    <t>旧版</t>
    <rPh sb="0" eb="1">
      <t>キュウ</t>
    </rPh>
    <rPh sb="1" eb="2">
      <t>ハン</t>
    </rPh>
    <phoneticPr fontId="13"/>
  </si>
  <si>
    <t>教科書体</t>
  </si>
  <si>
    <t>小  みんなとまなぶ　しょうがっこう　さんすう　１ねん上（算数104）拡大版【30P】</t>
  </si>
  <si>
    <t>小  みんなとまなぶ　しょうがっこう　さんすう　１ねん下（算数105）拡大版【30P】</t>
  </si>
  <si>
    <t>小  みんなと学ぶ　小学校　算数　２年下（算数205）拡大版【30P】</t>
  </si>
  <si>
    <t>小  みんなと学ぶ　小学校　算数　３年上（算数304）拡大版【30P】</t>
  </si>
  <si>
    <t>小  みんなと学ぶ　小学校　算数　５年上（算数504）拡大版【26P】</t>
  </si>
  <si>
    <t>小  みんなと学ぶ　小学校　算数　５年下（算数505）拡大版【26P】</t>
  </si>
  <si>
    <t>小  みんなと学ぶ　小学校　算数　６年（算数604）拡大版【26P】</t>
  </si>
  <si>
    <t>小  みんなと学ぶ　小学校　算数　６年　中学校へのかけ橋（算数605）拡大版【26P】</t>
  </si>
  <si>
    <t>小  みんなとまなぶ　しょうがっこう　せいかつ　下（生活106）拡大版【30P】</t>
  </si>
  <si>
    <t>小  かがやけ みらい　しょうがっこうどうとく　１ねん　きづき（道徳102）拡大版【30P】</t>
  </si>
  <si>
    <t>小  かがやけ みらい　しょうがっこうどうとく　１ねん　まなび（道徳103）拡大版【30P】</t>
  </si>
  <si>
    <t>小  かがやけ みらい　しょうがっこうどうとく　１ねん　きづき（道徳102）をにゅうｙろくしてください</t>
  </si>
  <si>
    <t>小  かがやけ みらい　小学校どうとく　２年　きづき（道徳202）拡大版【30P】</t>
  </si>
  <si>
    <t>小  かがやけ みらい　小学校どうとく　２年　まなび（道徳203）拡大版【30P】</t>
  </si>
  <si>
    <t>小  かがやけ みらい　小学校どうとく　２年　きづき（道徳202）を入力してください</t>
    <rPh sb="34" eb="36">
      <t>ニュウリョク</t>
    </rPh>
    <phoneticPr fontId="5"/>
  </si>
  <si>
    <t>小  かがやけ みらい　小学校どうとく　３年　きづき（道徳302）拡大版【30P】</t>
  </si>
  <si>
    <t>小  かがやけ みらい　小学校道徳　４年　まなび（道徳403）拡大版【26P】</t>
  </si>
  <si>
    <t>小  かがやけ みらい　小学校道徳　５年　きづき（道徳502）拡大版【26P】</t>
  </si>
  <si>
    <t>小  かがやけ みらい　小学校道徳　５年　まなび（道徳503）拡大版【26P】</t>
  </si>
  <si>
    <t>小  かがやけ みらい　小学校道徳　６年　きづき（道徳602）拡大版【26P】</t>
  </si>
  <si>
    <t>小  かがやけ みらい　小学校道徳　６年　まなび（道徳603）拡大版【26P】</t>
  </si>
  <si>
    <t>小</t>
    <rPh sb="0" eb="1">
      <t>ショウ</t>
    </rPh>
    <phoneticPr fontId="16"/>
  </si>
  <si>
    <t>中　ONE WORLD English Course 1 Essentials（英語732）拡大版【22P】</t>
  </si>
  <si>
    <t>中　ONE WORLD English Course 1 Essentials（英語732）拡大版【26P】</t>
  </si>
  <si>
    <t>中　ONE WORLD English Course 2（英語831）拡大版【22P】</t>
  </si>
  <si>
    <t>中　ONE WORLD English Course 2 Essentials（英語832）を入力してください</t>
  </si>
  <si>
    <t>中　ONE WORLD English Course 2 Essentials（英語832）拡大版【26P】</t>
  </si>
  <si>
    <t>中　ONE WORLD English Course 3（英語931）拡大版【26P】</t>
  </si>
  <si>
    <t>中　ONE WORLD English Course 3 Essentials（英語932）を入力してください</t>
  </si>
  <si>
    <t>中　ONE WORLD English Course 3 Essentials（英語932）拡大版【22P】</t>
  </si>
  <si>
    <t>中　中学道徳１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</si>
  <si>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中学道徳１　とびだそう未来へ　拡大版【26P】</t>
    <rPh sb="0" eb="1">
      <t>チュウ</t>
    </rPh>
    <rPh sb="2" eb="4">
      <t>チュウガク</t>
    </rPh>
    <rPh sb="4" eb="6">
      <t>ドウトク</t>
    </rPh>
    <rPh sb="13" eb="14">
      <t>ミ</t>
    </rPh>
    <rPh sb="14" eb="15">
      <t>ク</t>
    </rPh>
    <rPh sb="17" eb="19">
      <t>カクダイ</t>
    </rPh>
    <rPh sb="19" eb="20">
      <t>バン</t>
    </rPh>
    <phoneticPr fontId="11"/>
  </si>
  <si>
    <t>中　中学道徳２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</si>
  <si>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中学道徳２　とびだそう未来へ　拡大版【26P】</t>
    <rPh sb="0" eb="1">
      <t>チュウ</t>
    </rPh>
    <rPh sb="2" eb="4">
      <t>チュウガク</t>
    </rPh>
    <rPh sb="4" eb="6">
      <t>ドウトク</t>
    </rPh>
    <rPh sb="13" eb="14">
      <t>ミ</t>
    </rPh>
    <rPh sb="14" eb="15">
      <t>ク</t>
    </rPh>
    <rPh sb="17" eb="19">
      <t>カクダイ</t>
    </rPh>
    <rPh sb="19" eb="20">
      <t>バン</t>
    </rPh>
    <phoneticPr fontId="11"/>
  </si>
  <si>
    <t>中　中学道徳３　とびだそう未来へ　拡大版【22P】</t>
    <rPh sb="0" eb="1">
      <t>チュウ</t>
    </rPh>
    <rPh sb="2" eb="4">
      <t>チュウガク</t>
    </rPh>
    <rPh sb="4" eb="6">
      <t>ドウトク</t>
    </rPh>
    <rPh sb="13" eb="14">
      <t>ミ</t>
    </rPh>
    <rPh sb="14" eb="15">
      <t>ク</t>
    </rPh>
    <rPh sb="17" eb="19">
      <t>カクダイ</t>
    </rPh>
    <rPh sb="19" eb="20">
      <t>バン</t>
    </rPh>
    <phoneticPr fontId="11"/>
  </si>
  <si>
    <t>中　中学道徳３　とびだそう未来へ　拡大版【26P】</t>
    <rPh sb="0" eb="1">
      <t>チュウ</t>
    </rPh>
    <rPh sb="2" eb="4">
      <t>チュウガク</t>
    </rPh>
    <rPh sb="4" eb="6">
      <t>ドウトク</t>
    </rPh>
    <rPh sb="13" eb="14">
      <t>ミ</t>
    </rPh>
    <rPh sb="14" eb="15">
      <t>ク</t>
    </rPh>
    <rPh sb="17" eb="19">
      <t>カクダイ</t>
    </rPh>
    <rPh sb="19" eb="20">
      <t>バン</t>
    </rPh>
    <phoneticPr fontId="11"/>
  </si>
  <si>
    <t>UDフォント</t>
  </si>
  <si>
    <t>ゴシック体</t>
  </si>
  <si>
    <t>小  せいかつ　下　だいすき　みつけた（生活112）拡大版【26P】</t>
  </si>
  <si>
    <t>小  どうとく　１　きみが いちばん ひかるとき（道徳105）拡大版【26P】</t>
  </si>
  <si>
    <t>小  どうとく　２　きみが いちばん ひかるとき（道徳205）拡大版【26P】</t>
  </si>
  <si>
    <t>小  どうとく　３　きみが いちばん ひかるとき（道徳305）拡大版【26P】</t>
  </si>
  <si>
    <t>小  道徳　４　きみが いちばん ひかるとき（道徳405）拡大版【22P】</t>
  </si>
  <si>
    <t>小  道徳　５　きみが いちばん ひかるとき（道徳505）拡大版【22P】</t>
  </si>
  <si>
    <t>小  道徳　６　きみが いちばん ひかるとき（道徳605）拡大版【22P】</t>
  </si>
  <si>
    <t>中　中学道徳1　きみが　いちばん　ひかるとき（道徳724）拡大版【22P】</t>
    <rPh sb="0" eb="1">
      <t>チュウ</t>
    </rPh>
    <rPh sb="2" eb="4">
      <t>チュウガク</t>
    </rPh>
    <rPh sb="4" eb="6">
      <t>ドウトク</t>
    </rPh>
    <rPh sb="23" eb="25">
      <t>ドウトク</t>
    </rPh>
    <rPh sb="29" eb="31">
      <t>カクダイ</t>
    </rPh>
    <rPh sb="31" eb="32">
      <t>バン</t>
    </rPh>
    <phoneticPr fontId="11"/>
  </si>
  <si>
    <t>中　中学道徳2　きみが　いちばん　ひかるとき（道徳824）拡大版【22P】</t>
    <rPh sb="0" eb="1">
      <t>チュウ</t>
    </rPh>
    <rPh sb="2" eb="4">
      <t>チュウガク</t>
    </rPh>
    <rPh sb="4" eb="6">
      <t>ドウトク</t>
    </rPh>
    <rPh sb="23" eb="25">
      <t>ドウトク</t>
    </rPh>
    <rPh sb="29" eb="31">
      <t>カクダイ</t>
    </rPh>
    <rPh sb="31" eb="32">
      <t>バン</t>
    </rPh>
    <phoneticPr fontId="11"/>
  </si>
  <si>
    <t>中　中学道徳3　きみが　いちばん　ひかるとき（道徳924）拡大版【22P】</t>
    <rPh sb="0" eb="1">
      <t>チュウ</t>
    </rPh>
    <rPh sb="2" eb="4">
      <t>チュウガク</t>
    </rPh>
    <rPh sb="4" eb="6">
      <t>ドウトク</t>
    </rPh>
    <rPh sb="23" eb="25">
      <t>ドウトク</t>
    </rPh>
    <rPh sb="29" eb="31">
      <t>カクダイ</t>
    </rPh>
    <rPh sb="31" eb="32">
      <t>バン</t>
    </rPh>
    <phoneticPr fontId="11"/>
  </si>
  <si>
    <t>ゴシック体ほか</t>
    <rPh sb="4" eb="5">
      <t>タイ</t>
    </rPh>
    <phoneticPr fontId="15"/>
  </si>
  <si>
    <t>中　未来へひろがる数学　MathNaviブック１（数学733）拡大版【18P】</t>
  </si>
  <si>
    <t>中　未来へひろがる数学　
MathNaviブック１（数学733）拡大版【26P】</t>
  </si>
  <si>
    <t>中　未来へひろがる数学２（数学832）拡大版【26P】</t>
  </si>
  <si>
    <t>中　未来へひろがる数学　MathNaviブック２（数学833）拡大版【18P】</t>
  </si>
  <si>
    <t>中　未来へひろがる数学３（数学932）拡大版【18P】</t>
  </si>
  <si>
    <t>中　未来へひろがる数学　MathNaviブック３（数学933）拡大版【18P】</t>
  </si>
  <si>
    <t>小  しょうがくどうとく　いきる ちから　１
（道徳106）拡大版【22P】</t>
  </si>
  <si>
    <t>小  しょうがくどうとく　いきる ちから　１　どうとくノート（道徳107）拡大版【22P】</t>
  </si>
  <si>
    <t>小  しょうがくどうとく　いきる ちから　１
（道徳106）拡大版【22P】を入力してください</t>
  </si>
  <si>
    <t>小  小学どうとく　生きる 力　２（道徳206）拡大版【22P】</t>
  </si>
  <si>
    <t>小  小学どうとく　生きる 力　２（道徳206）拡大版【30P】</t>
  </si>
  <si>
    <t>小  小学どうとく　生きる 力　２　
どうとくノート（道徳207）拡大版【22P】</t>
  </si>
  <si>
    <t>小  小学どうとく　生きる力　３
　（道徳306）拡大版【30P】</t>
  </si>
  <si>
    <t>小  小学どうとく　生きる力　３　
どうとくノート（道徳307）拡大版【22P】</t>
  </si>
  <si>
    <t>小  小学道徳　生きる力　４（道徳406）拡大版【26P】</t>
  </si>
  <si>
    <t>小  小学道徳　生きる力　４　
道徳ノート（道徳407）拡大版【18P】</t>
  </si>
  <si>
    <t>小  小学道徳　生きる力　５　
道徳ノート（道徳507）拡大版【18P】</t>
  </si>
  <si>
    <t>小  小学道徳　生きる力　５　
道徳ノート（道徳507）を入力してください</t>
  </si>
  <si>
    <t>小  小学道徳　生きる力　６（道徳606）拡大版【26P】</t>
  </si>
  <si>
    <t>小  小学道徳　生きる力　６　
道徳ノート（道徳607）拡大版【18P】</t>
  </si>
  <si>
    <t>中</t>
    <rPh sb="0" eb="1">
      <t>チュウ</t>
    </rPh>
    <phoneticPr fontId="12"/>
  </si>
  <si>
    <t>別冊「中　中学道徳　あすを生きる　１　道徳ノート（道徳726）拡大版」の入力があるか確認してください。</t>
    <rPh sb="3" eb="4">
      <t>チュウ</t>
    </rPh>
    <rPh sb="5" eb="7">
      <t>チュウガク</t>
    </rPh>
    <rPh sb="7" eb="9">
      <t>ドウトク</t>
    </rPh>
    <rPh sb="19" eb="21">
      <t>ドウトク</t>
    </rPh>
    <phoneticPr fontId="10"/>
  </si>
  <si>
    <t>「中　中学道徳　あすを生きる　１（道徳725）拡大版」の入力があるか確認してください。</t>
    <rPh sb="1" eb="2">
      <t>チュウ</t>
    </rPh>
    <rPh sb="3" eb="5">
      <t>チュウガク</t>
    </rPh>
    <rPh sb="5" eb="7">
      <t>ドウトク</t>
    </rPh>
    <phoneticPr fontId="10"/>
  </si>
  <si>
    <t>別冊「中　中学道徳　あすを生きる　２　道徳ノート（道徳826）拡大版」の入力があるか確認してください。</t>
    <rPh sb="3" eb="4">
      <t>チュウ</t>
    </rPh>
    <rPh sb="5" eb="7">
      <t>チュウガク</t>
    </rPh>
    <rPh sb="7" eb="9">
      <t>ドウトク</t>
    </rPh>
    <rPh sb="19" eb="21">
      <t>ドウトク</t>
    </rPh>
    <phoneticPr fontId="10"/>
  </si>
  <si>
    <t>「中　中学道徳　あすを生きる　２（道徳825）拡大版」の入力があるか確認してください。</t>
    <rPh sb="1" eb="2">
      <t>チュウ</t>
    </rPh>
    <rPh sb="3" eb="5">
      <t>チュウガク</t>
    </rPh>
    <rPh sb="5" eb="7">
      <t>ドウトク</t>
    </rPh>
    <phoneticPr fontId="10"/>
  </si>
  <si>
    <t>別冊「中　中学道徳　あすを生きる　３　道徳ノート（道徳926）拡大版」の入力があるか確認してください。</t>
    <rPh sb="3" eb="4">
      <t>チュウ</t>
    </rPh>
    <rPh sb="5" eb="7">
      <t>チュウガク</t>
    </rPh>
    <rPh sb="7" eb="9">
      <t>ドウトク</t>
    </rPh>
    <rPh sb="19" eb="21">
      <t>ドウトク</t>
    </rPh>
    <phoneticPr fontId="10"/>
  </si>
  <si>
    <t>「中　中学道徳　あすを生きる　３（道徳925）拡大版」の入力があるか確認してください。</t>
    <rPh sb="1" eb="2">
      <t>チュウ</t>
    </rPh>
    <rPh sb="3" eb="5">
      <t>チュウガク</t>
    </rPh>
    <rPh sb="5" eb="7">
      <t>ドウトク</t>
    </rPh>
    <phoneticPr fontId="10"/>
  </si>
  <si>
    <t>小　新・みんなのほけん　３・４年（保健335）拡大版【26P】</t>
    <rPh sb="2" eb="3">
      <t>シン</t>
    </rPh>
    <phoneticPr fontId="15"/>
  </si>
  <si>
    <t>小　新・みんなのほけん　３・４年（保健335）拡大版【30P】</t>
    <rPh sb="2" eb="3">
      <t>シン</t>
    </rPh>
    <phoneticPr fontId="15"/>
  </si>
  <si>
    <t>小　新・みんなの保健　５・６年（保健535）拡大版【22P】</t>
    <rPh sb="2" eb="3">
      <t>シン</t>
    </rPh>
    <phoneticPr fontId="15"/>
  </si>
  <si>
    <t>中　中学生の道徳　明日への扉　１年（道徳727）拡大版【22P】</t>
    <rPh sb="0" eb="1">
      <t>チュウ</t>
    </rPh>
    <rPh sb="18" eb="20">
      <t>ドウトク</t>
    </rPh>
    <rPh sb="24" eb="26">
      <t>カクダイ</t>
    </rPh>
    <rPh sb="26" eb="27">
      <t>バン</t>
    </rPh>
    <phoneticPr fontId="11"/>
  </si>
  <si>
    <t>中　中学生の道徳　明日への扉　２年（道徳827）拡大版【22P】</t>
    <rPh sb="0" eb="1">
      <t>チュウ</t>
    </rPh>
    <phoneticPr fontId="11"/>
  </si>
  <si>
    <t>中　中学生の道徳　明日への扉　３年（道徳927）拡大版【22P】</t>
    <rPh sb="0" eb="1">
      <t>チュウ</t>
    </rPh>
    <phoneticPr fontId="11"/>
  </si>
  <si>
    <t>小  みんなでかんがえ，はなしあう　しょうがくせいのどうとく１
（道徳110）拡大版【26P】</t>
  </si>
  <si>
    <t>小  じぶんをみつめ，かんがえる　どうとくノート１（道徳111）拡大版【26P】</t>
  </si>
  <si>
    <t>小  みんなで考え，話し合う　小学生のどうとく２（道徳210）拡大版【26P】</t>
  </si>
  <si>
    <t>小  自分を見つめ，考える　どうとくノート２（道徳211）拡大版【26P】</t>
  </si>
  <si>
    <t>小  みんなで考え，話し合う　小学生のどうとく３
（道徳310）拡大版【26P】</t>
  </si>
  <si>
    <t>小  自分を見つめ，考える　どうとくノート３（道徳311）拡大版【26P】</t>
  </si>
  <si>
    <t>小  みんなで考え，話し合う　小学生のどうとく３
（道徳310）</t>
  </si>
  <si>
    <t>小  みんなで考え，話し合う　小学生の道徳４（道徳410）拡大版【22P】</t>
  </si>
  <si>
    <t>小  自分を見つめ，考える　道徳ノート４（道徳411）拡大版【22P】</t>
  </si>
  <si>
    <t>小  みんなで考え，話し合う　小学生の道徳５
（道徳510）拡大版【22P】</t>
  </si>
  <si>
    <t>小  自分を見つめ，考える　道徳ノート５（道徳511）拡大版【22P】</t>
  </si>
  <si>
    <t>小  みんなで考え，話し合う　小学生の道徳６（道徳610）拡大版【22P】</t>
  </si>
  <si>
    <t>小  自分を見つめ，考える　道徳ノート６（道徳611）拡大版【22P】</t>
  </si>
  <si>
    <t>丸ゴシック</t>
    <rPh sb="0" eb="1">
      <t>マル</t>
    </rPh>
    <phoneticPr fontId="11"/>
  </si>
  <si>
    <t>別冊「中　中学生の道徳ノート　自分を見つめる１（道徳729）拡大版」の入力があるか確認してください</t>
    <rPh sb="3" eb="4">
      <t>チュウ</t>
    </rPh>
    <rPh sb="5" eb="8">
      <t>チュウガクセイ</t>
    </rPh>
    <rPh sb="9" eb="11">
      <t>ドウトク</t>
    </rPh>
    <rPh sb="15" eb="17">
      <t>ジブン</t>
    </rPh>
    <rPh sb="18" eb="19">
      <t>ミ</t>
    </rPh>
    <rPh sb="24" eb="26">
      <t>ドウトク</t>
    </rPh>
    <phoneticPr fontId="10"/>
  </si>
  <si>
    <t>別冊「中　中学生の道徳　自分を見つめる１（道徳728）拡大版」の入力があるか確認してください。</t>
    <rPh sb="3" eb="4">
      <t>チュウ</t>
    </rPh>
    <rPh sb="5" eb="8">
      <t>チュウガクセイ</t>
    </rPh>
    <rPh sb="9" eb="11">
      <t>ドウトク</t>
    </rPh>
    <rPh sb="12" eb="14">
      <t>ジブン</t>
    </rPh>
    <rPh sb="15" eb="16">
      <t>ミ</t>
    </rPh>
    <rPh sb="21" eb="23">
      <t>ドウトク</t>
    </rPh>
    <phoneticPr fontId="10"/>
  </si>
  <si>
    <t>別冊「中　中学生の道徳ノート　自分を考える２（道徳829）拡大版」の入力があるか確認してください。</t>
    <rPh sb="3" eb="4">
      <t>チュウ</t>
    </rPh>
    <rPh sb="5" eb="8">
      <t>チュウガクセイ</t>
    </rPh>
    <rPh sb="9" eb="11">
      <t>ドウトク</t>
    </rPh>
    <rPh sb="15" eb="17">
      <t>ジブン</t>
    </rPh>
    <rPh sb="18" eb="19">
      <t>カンガ</t>
    </rPh>
    <rPh sb="23" eb="25">
      <t>ドウトク</t>
    </rPh>
    <phoneticPr fontId="10"/>
  </si>
  <si>
    <t>別冊「中　中学生の道徳　自分を考える２（道徳828）拡大版」の入力があるか確認してください。</t>
    <rPh sb="3" eb="4">
      <t>チュウ</t>
    </rPh>
    <rPh sb="5" eb="8">
      <t>チュウガクセイ</t>
    </rPh>
    <rPh sb="9" eb="11">
      <t>ドウトク</t>
    </rPh>
    <rPh sb="12" eb="14">
      <t>ジブン</t>
    </rPh>
    <rPh sb="15" eb="16">
      <t>カンガ</t>
    </rPh>
    <rPh sb="20" eb="22">
      <t>ドウトク</t>
    </rPh>
    <phoneticPr fontId="10"/>
  </si>
  <si>
    <t>別冊「中　中学生の道徳ノート　自分をのばす３（道徳929）拡大版」の入力があるか確認してください。</t>
    <rPh sb="3" eb="4">
      <t>チュウ</t>
    </rPh>
    <rPh sb="5" eb="8">
      <t>チュウガクセイ</t>
    </rPh>
    <rPh sb="9" eb="11">
      <t>ドウトク</t>
    </rPh>
    <rPh sb="15" eb="17">
      <t>ジブン</t>
    </rPh>
    <rPh sb="23" eb="25">
      <t>ドウトク</t>
    </rPh>
    <phoneticPr fontId="10"/>
  </si>
  <si>
    <t>別冊「中　中学生の道徳　自分をのばす３（道徳928）拡大版」の入力があるか確認してください。</t>
    <rPh sb="3" eb="4">
      <t>チュウ</t>
    </rPh>
    <rPh sb="5" eb="8">
      <t>チュウガクセイ</t>
    </rPh>
    <rPh sb="9" eb="11">
      <t>ドウトク</t>
    </rPh>
    <rPh sb="12" eb="14">
      <t>ジブン</t>
    </rPh>
    <rPh sb="20" eb="22">
      <t>ドウトク</t>
    </rPh>
    <phoneticPr fontId="10"/>
  </si>
  <si>
    <t>日科</t>
    <rPh sb="0" eb="1">
      <t>ニチ</t>
    </rPh>
    <rPh sb="1" eb="2">
      <t>カ</t>
    </rPh>
    <phoneticPr fontId="11"/>
  </si>
  <si>
    <t>道徳</t>
    <rPh sb="0" eb="2">
      <t>ドウトク</t>
    </rPh>
    <phoneticPr fontId="11"/>
  </si>
  <si>
    <t>中　道徳 中学校１　生き方から学ぶ（道徳730）拡大版【22P】</t>
    <rPh sb="0" eb="1">
      <t>チュウ</t>
    </rPh>
    <rPh sb="18" eb="20">
      <t>ドウトク</t>
    </rPh>
    <rPh sb="24" eb="27">
      <t>カクダイバン</t>
    </rPh>
    <phoneticPr fontId="11"/>
  </si>
  <si>
    <t>新版</t>
    <rPh sb="0" eb="1">
      <t>シン</t>
    </rPh>
    <rPh sb="1" eb="2">
      <t>バン</t>
    </rPh>
    <phoneticPr fontId="11"/>
  </si>
  <si>
    <t>中　道徳 中学校２　生き方を見つめる（道徳830）拡大版【22P】</t>
    <rPh sb="0" eb="1">
      <t>チュウ</t>
    </rPh>
    <rPh sb="19" eb="21">
      <t>ドウトク</t>
    </rPh>
    <rPh sb="25" eb="28">
      <t>カクダイバン</t>
    </rPh>
    <phoneticPr fontId="11"/>
  </si>
  <si>
    <t>中　道徳 中学校３　生き方を創造する（道徳930）拡大版【22P】</t>
    <rPh sb="0" eb="1">
      <t>チュウ</t>
    </rPh>
    <rPh sb="19" eb="21">
      <t>ドウトク</t>
    </rPh>
    <rPh sb="25" eb="28">
      <t>カクダイバン</t>
    </rPh>
    <phoneticPr fontId="11"/>
  </si>
  <si>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</si>
  <si>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</si>
  <si>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</si>
  <si>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</si>
  <si>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</si>
  <si>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</si>
  <si>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</si>
  <si>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</si>
  <si>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</si>
  <si>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</si>
  <si>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</si>
  <si>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</si>
  <si>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</si>
  <si>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</si>
  <si>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</si>
  <si>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</si>
  <si>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</si>
  <si>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</si>
  <si>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</si>
  <si>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</si>
  <si>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</si>
  <si>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</si>
  <si>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</si>
  <si>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</si>
  <si>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</si>
  <si>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</si>
  <si>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</si>
  <si>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</si>
  <si>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</si>
  <si>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</si>
  <si>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</si>
  <si>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</si>
  <si>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</si>
  <si>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</si>
  <si>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</si>
  <si>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</si>
  <si>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</si>
  <si>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</si>
  <si>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</si>
  <si>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</si>
  <si>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</si>
  <si>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</si>
  <si>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</si>
  <si>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</si>
  <si>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</si>
  <si>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</si>
  <si>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</si>
  <si>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</si>
  <si>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</si>
  <si>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</si>
  <si>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</si>
  <si>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</si>
  <si>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</si>
  <si>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</si>
  <si>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</si>
  <si>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</si>
  <si>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</si>
  <si>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</si>
  <si>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</si>
  <si>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</si>
  <si>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</si>
  <si>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</si>
  <si>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</si>
  <si>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</si>
  <si>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</si>
  <si>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</si>
  <si>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</si>
  <si>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</si>
  <si>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</si>
  <si>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</si>
  <si>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</si>
  <si>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</si>
  <si>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</si>
  <si>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</si>
  <si>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</si>
  <si>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</si>
  <si>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</si>
  <si>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</si>
  <si>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</si>
  <si>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</si>
  <si>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</si>
  <si>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</si>
  <si>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</si>
  <si>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</si>
  <si>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</si>
  <si>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</si>
  <si>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</si>
  <si>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</si>
  <si>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</si>
  <si>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</si>
  <si>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</si>
  <si>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</si>
  <si>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</si>
  <si>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</si>
  <si>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</si>
  <si>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</si>
  <si>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</si>
  <si>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</si>
  <si>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</si>
  <si>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</si>
  <si>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</si>
  <si>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</si>
  <si>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</si>
  <si>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</si>
  <si>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</si>
  <si>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</si>
  <si>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</si>
  <si>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</si>
  <si>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</si>
  <si>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</si>
  <si>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</si>
  <si>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</si>
  <si>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</si>
  <si>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</si>
  <si>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</si>
  <si>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</si>
  <si>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</si>
  <si>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183</t>
  </si>
  <si>
    <t>184</t>
  </si>
  <si>
    <t>185</t>
  </si>
  <si>
    <t>186</t>
  </si>
  <si>
    <t>187</t>
  </si>
  <si>
    <t>188</t>
  </si>
  <si>
    <t>189</t>
  </si>
  <si>
    <t>190</t>
  </si>
  <si>
    <t>191</t>
  </si>
  <si>
    <t>192</t>
  </si>
  <si>
    <t>193</t>
  </si>
  <si>
    <t>194</t>
  </si>
  <si>
    <t>195</t>
  </si>
  <si>
    <t>197</t>
  </si>
  <si>
    <t>198</t>
  </si>
  <si>
    <t>199</t>
  </si>
  <si>
    <t>200</t>
  </si>
  <si>
    <t>212</t>
  </si>
  <si>
    <t>213</t>
  </si>
  <si>
    <t>214</t>
  </si>
  <si>
    <t>215</t>
  </si>
  <si>
    <t>218</t>
  </si>
  <si>
    <t>219</t>
  </si>
  <si>
    <t>220</t>
  </si>
  <si>
    <t>221</t>
  </si>
  <si>
    <t>222</t>
  </si>
  <si>
    <t>223</t>
  </si>
  <si>
    <t>226</t>
  </si>
  <si>
    <t>228</t>
  </si>
  <si>
    <t>229</t>
  </si>
  <si>
    <t>230</t>
  </si>
  <si>
    <t>231</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</si>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</sst>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eneral&quot;P&quot;"/>
    <numFmt numFmtId="177" formatCode="000"/>
    <numFmt numFmtId="178" formatCode="000000"/>
  </numFmts>
  <fonts count="30"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sz val="6"/>
      <name val="ＭＳ Ｐゴシック"/>
      <family val="3"/>
      <charset val="128"/>
      <scheme val="minor"/>
    </font>
    <font>
      <sz val="11"/>
      <name val="ＭＳ Ｐ明朝"/>
      <family val="1"/>
      <charset val="128"/>
    </font>
    <font>
      <sz val="14"/>
      <name val="ＭＳ Ｐゴシック"/>
      <family val="3"/>
      <charset val="128"/>
    </font>
    <font>
      <sz val="11"/>
      <name val="ＭＳ ゴシック"/>
      <family val="3"/>
      <charset val="128"/>
    </font>
    <font>
      <sz val="11"/>
      <color indexed="9"/>
      <name val="ＭＳ Ｐ明朝"/>
      <family val="1"/>
      <charset val="128"/>
    </font>
    <font>
      <sz val="9"/>
      <name val="ＭＳ Ｐ明朝"/>
      <family val="1"/>
      <charset val="128"/>
    </font>
    <font>
      <sz val="10"/>
      <name val="ＭＳ Ｐ明朝"/>
      <family val="1"/>
      <charset val="128"/>
    </font>
    <font>
      <sz val="8"/>
      <name val="ＭＳ ゴシック"/>
      <family val="3"/>
      <charset val="128"/>
    </font>
    <font>
      <sz val="8"/>
      <name val="ＭＳ Ｐ明朝"/>
      <family val="1"/>
      <charset val="128"/>
    </font>
    <font>
      <sz val="16"/>
      <name val="ＭＳ Ｐゴシック"/>
      <family val="3"/>
      <charset val="128"/>
    </font>
    <font>
      <sz val="16"/>
      <name val="ＭＳ Ｐ明朝"/>
      <family val="1"/>
      <charset val="128"/>
    </font>
    <font>
      <b/>
      <sz val="11"/>
      <color indexed="9"/>
      <name val="ＭＳ ゴシック"/>
      <family val="3"/>
      <charset val="128"/>
    </font>
    <font>
      <b/>
      <sz val="14"/>
      <color indexed="9"/>
      <name val="ＭＳ ゴシック"/>
      <family val="3"/>
      <charset val="128"/>
    </font>
    <font>
      <u/>
      <sz val="16"/>
      <name val="ＭＳ Ｐ明朝"/>
      <family val="1"/>
      <charset val="128"/>
    </font>
    <font>
      <sz val="24"/>
      <color indexed="8"/>
      <name val="ＭＳ ゴシック"/>
      <family val="3"/>
      <charset val="128"/>
    </font>
    <font>
      <sz val="16"/>
      <name val="ＭＳ ゴシック"/>
      <family val="3"/>
      <charset val="128"/>
    </font>
    <font>
      <sz val="12"/>
      <name val="ＭＳ Ｐ明朝"/>
      <family val="1"/>
      <charset val="128"/>
    </font>
    <font>
      <u/>
      <sz val="11"/>
      <name val="ＭＳ Ｐ明朝"/>
      <family val="1"/>
      <charset val="128"/>
    </font>
    <font>
      <sz val="9"/>
      <name val="ＭＳ Ｐゴシック"/>
      <family val="3"/>
      <charset val="128"/>
    </font>
    <font>
      <sz val="10"/>
      <name val="ＭＳ Ｐゴシック"/>
      <family val="3"/>
      <charset val="128"/>
    </font>
    <font>
      <sz val="11"/>
      <color theme="1"/>
      <name val="ＭＳ Ｐゴシック"/>
      <family val="3"/>
      <charset val="128"/>
    </font>
    <font>
      <sz val="18"/>
      <color indexed="8"/>
      <name val="ＭＳ Ｐゴシック"/>
      <family val="3"/>
      <charset val="128"/>
    </font>
    <font>
      <sz val="9"/>
      <color theme="1"/>
      <name val="ＭＳ Ｐゴシック"/>
      <family val="3"/>
      <charset val="128"/>
    </font>
    <font>
      <sz val="10.5"/>
      <color theme="1"/>
      <name val="ＭＳ Ｐゴシック"/>
      <family val="3"/>
      <charset val="128"/>
    </font>
    <font>
      <b/>
      <sz val="18"/>
      <color indexed="8"/>
      <name val="ＭＳ ゴシック"/>
      <family val="3"/>
      <charset val="128"/>
    </font>
  </fonts>
  <fills count="6">
    <fill>
      <patternFill patternType="none"/>
    </fill>
    <fill>
      <patternFill patternType="gray125"/>
    </fill>
    <fill>
      <patternFill patternType="solid">
        <fgColor indexed="22"/>
        <bgColor indexed="64"/>
      </patternFill>
    </fill>
    <fill>
      <patternFill patternType="solid">
        <fgColor indexed="63"/>
        <bgColor indexed="64"/>
      </patternFill>
    </fill>
    <fill>
      <patternFill patternType="solid">
        <fgColor theme="8" tint="0.39997558519241921"/>
        <bgColor indexed="64"/>
      </patternFill>
    </fill>
    <fill>
      <patternFill patternType="solid">
        <fgColor theme="3" tint="0.59999389629810485"/>
        <bgColor indexed="64"/>
      </patternFill>
    </fill>
  </fills>
  <borders count="14">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xf numFmtId="0" fontId="2" fillId="0" borderId="0">
      <alignment vertical="center"/>
    </xf>
  </cellStyleXfs>
  <cellXfs count="166">
    <xf numFmtId="0" fontId="0" fillId="0" borderId="0" xfId="0">
      <alignment vertical="center"/>
    </xf>
    <xf numFmtId="0" fontId="6" fillId="0" borderId="0" xfId="1" applyFont="1" applyProtection="1">
      <alignment vertical="center"/>
      <protection locked="0"/>
    </xf>
    <xf numFmtId="0" fontId="9" fillId="0" borderId="0" xfId="1" applyFont="1" applyProtection="1">
      <alignment vertical="center"/>
      <protection locked="0"/>
    </xf>
    <xf numFmtId="0" fontId="6" fillId="3" borderId="0" xfId="1" applyFont="1" applyFill="1" applyProtection="1">
      <alignment vertical="center"/>
      <protection locked="0"/>
    </xf>
    <xf numFmtId="0" fontId="6" fillId="0" borderId="0" xfId="1" applyFont="1" applyAlignment="1" applyProtection="1">
      <alignment horizontal="left" vertical="center" wrapText="1"/>
      <protection locked="0"/>
    </xf>
    <xf numFmtId="0" fontId="6" fillId="0" borderId="0" xfId="1" applyNumberFormat="1" applyFont="1" applyProtection="1">
      <alignment vertical="center"/>
      <protection locked="0"/>
    </xf>
    <xf numFmtId="49" fontId="6" fillId="0" borderId="0" xfId="1" applyNumberFormat="1" applyFont="1" applyProtection="1">
      <alignment vertical="center"/>
      <protection locked="0"/>
    </xf>
    <xf numFmtId="0" fontId="6" fillId="3" borderId="0" xfId="1" applyNumberFormat="1" applyFont="1" applyFill="1" applyProtection="1">
      <alignment vertical="center"/>
    </xf>
    <xf numFmtId="0" fontId="6" fillId="3" borderId="0" xfId="1" applyFont="1" applyFill="1" applyProtection="1">
      <alignment vertical="center"/>
    </xf>
    <xf numFmtId="0" fontId="6" fillId="2" borderId="4" xfId="1" applyFont="1" applyFill="1" applyBorder="1" applyAlignment="1" applyProtection="1">
      <alignment horizontal="left" vertical="center" wrapText="1"/>
    </xf>
    <xf numFmtId="0" fontId="6" fillId="0" borderId="4" xfId="1" applyFont="1" applyFill="1" applyBorder="1" applyProtection="1">
      <alignment vertical="center"/>
      <protection locked="0"/>
    </xf>
    <xf numFmtId="0" fontId="6" fillId="2" borderId="4" xfId="1" applyFont="1" applyFill="1" applyBorder="1" applyAlignment="1" applyProtection="1">
      <alignment horizontal="center" vertical="center"/>
    </xf>
    <xf numFmtId="0" fontId="10" fillId="2" borderId="4" xfId="1" applyNumberFormat="1" applyFont="1" applyFill="1" applyBorder="1" applyAlignment="1" applyProtection="1">
      <alignment horizontal="left" vertical="center" wrapText="1"/>
    </xf>
    <xf numFmtId="49" fontId="6" fillId="0" borderId="4" xfId="1" applyNumberFormat="1" applyFont="1" applyFill="1" applyBorder="1" applyAlignment="1" applyProtection="1">
      <alignment horizontal="left" vertical="center"/>
      <protection locked="0"/>
    </xf>
    <xf numFmtId="49" fontId="6" fillId="0" borderId="4" xfId="1" applyNumberFormat="1" applyFont="1" applyFill="1" applyBorder="1" applyProtection="1">
      <alignment vertical="center"/>
      <protection locked="0"/>
    </xf>
    <xf numFmtId="0" fontId="11" fillId="0" borderId="4" xfId="1" applyFont="1" applyFill="1" applyBorder="1" applyAlignment="1" applyProtection="1">
      <alignment horizontal="center" vertical="center"/>
      <protection locked="0"/>
    </xf>
    <xf numFmtId="0" fontId="11" fillId="0" borderId="4" xfId="1" applyFont="1" applyFill="1" applyBorder="1" applyAlignment="1" applyProtection="1">
      <alignment horizontal="center" vertical="center" wrapText="1"/>
      <protection locked="0"/>
    </xf>
    <xf numFmtId="176" fontId="6" fillId="2" borderId="4" xfId="1" applyNumberFormat="1" applyFont="1" applyFill="1" applyBorder="1" applyAlignment="1" applyProtection="1">
      <alignment horizontal="center" vertical="center"/>
    </xf>
    <xf numFmtId="0" fontId="2" fillId="0" borderId="0" xfId="1">
      <alignment vertical="center"/>
    </xf>
    <xf numFmtId="177" fontId="2" fillId="0" borderId="0" xfId="1" applyNumberFormat="1">
      <alignment vertical="center"/>
    </xf>
    <xf numFmtId="178" fontId="2" fillId="0" borderId="0" xfId="1" applyNumberFormat="1">
      <alignment vertical="center"/>
    </xf>
    <xf numFmtId="0" fontId="2" fillId="0" borderId="4" xfId="1" applyBorder="1">
      <alignment vertical="center"/>
    </xf>
    <xf numFmtId="0" fontId="2" fillId="0" borderId="4" xfId="1" applyBorder="1" applyAlignment="1">
      <alignment horizontal="center" vertical="center"/>
    </xf>
    <xf numFmtId="0" fontId="2" fillId="0" borderId="4" xfId="1" applyBorder="1" applyAlignment="1">
      <alignment vertical="center"/>
    </xf>
    <xf numFmtId="177" fontId="2" fillId="0" borderId="4" xfId="1" applyNumberFormat="1" applyBorder="1" applyAlignment="1">
      <alignment horizontal="center" vertical="center"/>
    </xf>
    <xf numFmtId="49" fontId="2" fillId="0" borderId="4" xfId="1" applyNumberFormat="1" applyBorder="1" applyAlignment="1">
      <alignment horizontal="center" vertical="center"/>
    </xf>
    <xf numFmtId="0" fontId="0" fillId="0" borderId="4" xfId="0" applyFill="1" applyBorder="1">
      <alignment vertical="center"/>
    </xf>
    <xf numFmtId="49" fontId="2" fillId="0" borderId="4" xfId="0" applyNumberFormat="1" applyFont="1" applyFill="1" applyBorder="1" applyAlignment="1">
      <alignment vertical="center" shrinkToFit="1"/>
    </xf>
    <xf numFmtId="0" fontId="23" fillId="0" borderId="4" xfId="0" applyFont="1" applyFill="1" applyBorder="1">
      <alignment vertical="center"/>
    </xf>
    <xf numFmtId="0" fontId="2" fillId="0" borderId="4" xfId="0" applyFont="1" applyFill="1" applyBorder="1" applyAlignment="1" applyProtection="1">
      <alignment horizontal="left" vertical="center"/>
    </xf>
    <xf numFmtId="0" fontId="2" fillId="0" borderId="4" xfId="0" applyFont="1" applyFill="1" applyBorder="1" applyAlignment="1">
      <alignment horizontal="center" vertical="center"/>
    </xf>
    <xf numFmtId="0" fontId="23" fillId="0" borderId="4" xfId="0" applyFont="1" applyFill="1" applyBorder="1" applyAlignment="1">
      <alignment horizontal="center" vertical="center"/>
    </xf>
    <xf numFmtId="0" fontId="24" fillId="0" borderId="4" xfId="0" applyFont="1" applyFill="1" applyBorder="1" applyAlignment="1">
      <alignment vertical="center" shrinkToFit="1"/>
    </xf>
    <xf numFmtId="0" fontId="2" fillId="0" borderId="4" xfId="0" applyFont="1" applyFill="1" applyBorder="1" applyAlignment="1">
      <alignment horizontal="center" vertical="center" wrapText="1"/>
    </xf>
    <xf numFmtId="0" fontId="24" fillId="0" borderId="4" xfId="0" applyFont="1" applyFill="1" applyBorder="1" applyAlignment="1">
      <alignment horizontal="center" vertical="center" shrinkToFit="1"/>
    </xf>
    <xf numFmtId="0" fontId="2" fillId="0" borderId="4" xfId="0" applyFont="1" applyFill="1" applyBorder="1" applyAlignment="1">
      <alignment horizontal="left" vertical="center" shrinkToFit="1"/>
    </xf>
    <xf numFmtId="0" fontId="2" fillId="0" borderId="4" xfId="0" applyFont="1" applyFill="1" applyBorder="1" applyAlignment="1">
      <alignment horizontal="center" vertical="center" shrinkToFit="1"/>
    </xf>
    <xf numFmtId="49" fontId="2" fillId="0" borderId="4" xfId="0" applyNumberFormat="1" applyFont="1" applyFill="1" applyBorder="1" applyAlignment="1">
      <alignment horizontal="center" vertical="center" wrapText="1"/>
    </xf>
    <xf numFmtId="177" fontId="25" fillId="0" borderId="4" xfId="1" applyNumberFormat="1" applyFont="1" applyFill="1" applyBorder="1" applyAlignment="1">
      <alignment horizontal="center" vertical="center"/>
    </xf>
    <xf numFmtId="177" fontId="2" fillId="0" borderId="4" xfId="0" quotePrefix="1" applyNumberFormat="1" applyFont="1" applyFill="1" applyBorder="1" applyAlignment="1">
      <alignment horizontal="center" vertical="center"/>
    </xf>
    <xf numFmtId="49" fontId="2" fillId="0" borderId="4" xfId="0" applyNumberFormat="1" applyFont="1" applyFill="1" applyBorder="1" applyAlignment="1">
      <alignment horizontal="center" vertical="center"/>
    </xf>
    <xf numFmtId="49" fontId="2" fillId="0" borderId="4" xfId="4" applyNumberFormat="1" applyFont="1" applyFill="1" applyBorder="1" applyAlignment="1">
      <alignment horizontal="center" vertical="center" shrinkToFit="1"/>
    </xf>
    <xf numFmtId="0" fontId="25" fillId="0" borderId="4" xfId="1" applyFont="1" applyFill="1" applyBorder="1" applyAlignment="1">
      <alignment horizontal="center" vertical="center"/>
    </xf>
    <xf numFmtId="0" fontId="25" fillId="0" borderId="4" xfId="1" applyFont="1" applyFill="1" applyBorder="1" applyAlignment="1">
      <alignment horizontal="center" vertical="center" shrinkToFit="1"/>
    </xf>
    <xf numFmtId="176" fontId="25" fillId="0" borderId="4" xfId="1" applyNumberFormat="1" applyFont="1" applyFill="1" applyBorder="1" applyAlignment="1">
      <alignment horizontal="center" vertical="center" shrinkToFit="1"/>
    </xf>
    <xf numFmtId="0" fontId="25" fillId="0" borderId="4" xfId="1" applyFont="1" applyFill="1" applyBorder="1" applyAlignment="1">
      <alignment horizontal="center" vertical="center" wrapText="1"/>
    </xf>
    <xf numFmtId="0" fontId="25" fillId="0" borderId="4" xfId="5" applyFont="1" applyFill="1" applyBorder="1" applyAlignment="1">
      <alignment horizontal="left" vertical="center" wrapText="1" shrinkToFit="1"/>
    </xf>
    <xf numFmtId="49" fontId="25" fillId="0" borderId="4" xfId="1" applyNumberFormat="1" applyFont="1" applyFill="1" applyBorder="1" applyAlignment="1">
      <alignment horizontal="center" vertical="center"/>
    </xf>
    <xf numFmtId="176" fontId="25" fillId="0" borderId="4" xfId="1" applyNumberFormat="1" applyFont="1" applyFill="1" applyBorder="1" applyAlignment="1">
      <alignment horizontal="center" vertical="center" wrapText="1" shrinkToFit="1"/>
    </xf>
    <xf numFmtId="0" fontId="2" fillId="0" borderId="4" xfId="1" applyBorder="1" applyAlignment="1">
      <alignment vertical="center" wrapText="1"/>
    </xf>
    <xf numFmtId="176" fontId="25" fillId="0" borderId="4" xfId="1" applyNumberFormat="1" applyFont="1" applyFill="1" applyBorder="1" applyAlignment="1">
      <alignment horizontal="center" vertical="center" wrapText="1"/>
    </xf>
    <xf numFmtId="0" fontId="2" fillId="0" borderId="4" xfId="0" applyFont="1" applyFill="1" applyBorder="1" applyAlignment="1" applyProtection="1">
      <alignment horizontal="left" vertical="center" shrinkToFit="1"/>
    </xf>
    <xf numFmtId="0" fontId="2" fillId="0" borderId="4" xfId="1" applyFont="1" applyFill="1" applyBorder="1" applyAlignment="1">
      <alignment horizontal="center" vertical="center" shrinkToFit="1"/>
    </xf>
    <xf numFmtId="0" fontId="2" fillId="0" borderId="4"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4" xfId="1" applyFont="1" applyFill="1" applyBorder="1" applyAlignment="1">
      <alignment vertical="center" shrinkToFit="1"/>
    </xf>
    <xf numFmtId="49" fontId="2" fillId="0" borderId="4" xfId="1" applyNumberFormat="1" applyFont="1" applyFill="1" applyBorder="1" applyAlignment="1">
      <alignment horizontal="center" vertical="center"/>
    </xf>
    <xf numFmtId="176" fontId="25" fillId="0" borderId="4" xfId="1" applyNumberFormat="1" applyFont="1" applyFill="1" applyBorder="1" applyAlignment="1">
      <alignment horizontal="center" vertical="center"/>
    </xf>
    <xf numFmtId="0" fontId="25" fillId="0" borderId="4" xfId="5" applyFont="1" applyFill="1" applyBorder="1" applyAlignment="1">
      <alignment vertical="center" wrapText="1" shrinkToFit="1"/>
    </xf>
    <xf numFmtId="0" fontId="25" fillId="0" borderId="4" xfId="1" applyFont="1" applyFill="1" applyBorder="1" applyAlignment="1">
      <alignment vertical="center" shrinkToFit="1"/>
    </xf>
    <xf numFmtId="0" fontId="2" fillId="0" borderId="4" xfId="5" applyFont="1" applyBorder="1" applyAlignment="1">
      <alignment horizontal="left" vertical="center" wrapText="1" shrinkToFit="1"/>
    </xf>
    <xf numFmtId="0" fontId="25" fillId="0" borderId="4" xfId="1" applyFont="1" applyBorder="1" applyAlignment="1">
      <alignment horizontal="center" vertical="center"/>
    </xf>
    <xf numFmtId="49" fontId="25" fillId="0" borderId="4" xfId="1" applyNumberFormat="1" applyFont="1" applyBorder="1" applyAlignment="1">
      <alignment horizontal="center" vertical="center"/>
    </xf>
    <xf numFmtId="0" fontId="2" fillId="0" borderId="4" xfId="0" applyFont="1" applyFill="1" applyBorder="1" applyAlignment="1">
      <alignment horizontal="left" vertical="center" wrapText="1" shrinkToFit="1"/>
    </xf>
    <xf numFmtId="0" fontId="25" fillId="0" borderId="4" xfId="1" applyFont="1" applyFill="1" applyBorder="1" applyAlignment="1">
      <alignment vertical="center" wrapText="1"/>
    </xf>
    <xf numFmtId="0" fontId="2" fillId="0" borderId="4" xfId="0" applyFont="1" applyFill="1" applyBorder="1" applyAlignment="1">
      <alignment vertical="center" shrinkToFit="1"/>
    </xf>
    <xf numFmtId="0" fontId="25" fillId="0" borderId="4" xfId="1" applyFont="1" applyFill="1" applyBorder="1">
      <alignment vertical="center"/>
    </xf>
    <xf numFmtId="0" fontId="25" fillId="0" borderId="4" xfId="5" applyFont="1" applyFill="1" applyBorder="1" applyAlignment="1">
      <alignment horizontal="left" vertical="center" shrinkToFit="1"/>
    </xf>
    <xf numFmtId="0" fontId="27" fillId="0" borderId="4" xfId="1" applyFont="1" applyFill="1" applyBorder="1" applyAlignment="1">
      <alignment horizontal="center" vertical="center" wrapText="1"/>
    </xf>
    <xf numFmtId="0" fontId="25" fillId="0" borderId="4" xfId="5" applyNumberFormat="1" applyFont="1" applyFill="1" applyBorder="1" applyAlignment="1">
      <alignment horizontal="left" vertical="center" wrapText="1" shrinkToFit="1"/>
    </xf>
    <xf numFmtId="0" fontId="25" fillId="0" borderId="4" xfId="5" applyNumberFormat="1" applyFont="1" applyFill="1" applyBorder="1" applyAlignment="1">
      <alignment vertical="center" wrapText="1" shrinkToFit="1"/>
    </xf>
    <xf numFmtId="0" fontId="25" fillId="0" borderId="4" xfId="1" applyNumberFormat="1" applyFont="1" applyFill="1" applyBorder="1" applyAlignment="1">
      <alignment horizontal="center" vertical="center"/>
    </xf>
    <xf numFmtId="0" fontId="2" fillId="0" borderId="4" xfId="5" applyNumberFormat="1" applyFont="1" applyBorder="1" applyAlignment="1">
      <alignment horizontal="left" vertical="center" wrapText="1" shrinkToFit="1"/>
    </xf>
    <xf numFmtId="0" fontId="25" fillId="0" borderId="4" xfId="5" applyNumberFormat="1" applyFont="1" applyFill="1" applyBorder="1" applyAlignment="1">
      <alignment horizontal="left" vertical="center" shrinkToFit="1"/>
    </xf>
    <xf numFmtId="0" fontId="28" fillId="0" borderId="4" xfId="5" applyFont="1" applyFill="1" applyBorder="1" applyAlignment="1">
      <alignment vertical="center" wrapText="1" shrinkToFit="1"/>
    </xf>
    <xf numFmtId="0" fontId="2" fillId="0" borderId="4" xfId="1" applyFont="1" applyFill="1" applyBorder="1" applyAlignment="1">
      <alignment horizontal="left" vertical="center" shrinkToFit="1"/>
    </xf>
    <xf numFmtId="49" fontId="2" fillId="0" borderId="4" xfId="1" applyNumberFormat="1" applyFont="1" applyFill="1" applyBorder="1" applyAlignment="1">
      <alignment horizontal="center" vertical="center" wrapText="1"/>
    </xf>
    <xf numFmtId="0" fontId="25" fillId="0" borderId="4" xfId="1" applyFont="1" applyBorder="1" applyAlignment="1">
      <alignment horizontal="center" vertical="center" wrapText="1"/>
    </xf>
    <xf numFmtId="49" fontId="2" fillId="0" borderId="4" xfId="1" applyNumberFormat="1" applyFont="1" applyBorder="1" applyAlignment="1">
      <alignment horizontal="center" vertical="center"/>
    </xf>
    <xf numFmtId="0" fontId="23" fillId="4" borderId="4" xfId="1" applyFont="1" applyFill="1" applyBorder="1" applyAlignment="1">
      <alignment horizontal="center" vertical="center" wrapText="1"/>
    </xf>
    <xf numFmtId="0" fontId="23" fillId="4" borderId="4" xfId="1" applyFont="1" applyFill="1" applyBorder="1" applyAlignment="1">
      <alignment horizontal="left" vertical="center" shrinkToFit="1"/>
    </xf>
    <xf numFmtId="0" fontId="23" fillId="4" borderId="4" xfId="1" applyFont="1" applyFill="1" applyBorder="1" applyAlignment="1">
      <alignment horizontal="center" vertical="center"/>
    </xf>
    <xf numFmtId="49" fontId="23" fillId="4" borderId="4" xfId="1" applyNumberFormat="1" applyFont="1" applyFill="1" applyBorder="1" applyAlignment="1">
      <alignment horizontal="center" vertical="center" wrapText="1"/>
    </xf>
    <xf numFmtId="177" fontId="23" fillId="4" borderId="4" xfId="1" applyNumberFormat="1" applyFont="1" applyFill="1" applyBorder="1" applyAlignment="1">
      <alignment horizontal="center" vertical="center" wrapText="1"/>
    </xf>
    <xf numFmtId="0" fontId="0" fillId="0" borderId="0" xfId="0" applyAlignment="1" applyProtection="1">
      <alignment vertical="center"/>
    </xf>
    <xf numFmtId="0" fontId="0" fillId="0" borderId="0" xfId="0" applyAlignment="1" applyProtection="1">
      <alignment vertical="center" wrapText="1"/>
    </xf>
    <xf numFmtId="0" fontId="4" fillId="0" borderId="0" xfId="0" applyNumberFormat="1" applyFont="1" applyAlignment="1" applyProtection="1">
      <alignment horizontal="center" vertical="center"/>
    </xf>
    <xf numFmtId="0" fontId="6" fillId="0" borderId="0" xfId="0" applyFont="1" applyProtection="1">
      <alignment vertical="center"/>
      <protection locked="0"/>
    </xf>
    <xf numFmtId="0" fontId="6" fillId="0" borderId="0" xfId="0" applyFont="1" applyProtection="1">
      <alignment vertical="center"/>
    </xf>
    <xf numFmtId="0" fontId="22" fillId="0" borderId="0" xfId="0" applyFont="1" applyBorder="1" applyAlignment="1" applyProtection="1">
      <alignment horizontal="center" vertical="center"/>
      <protection locked="0"/>
    </xf>
    <xf numFmtId="0" fontId="6" fillId="3" borderId="0" xfId="0" applyFont="1" applyFill="1" applyProtection="1">
      <alignment vertical="center"/>
      <protection locked="0"/>
    </xf>
    <xf numFmtId="0" fontId="9" fillId="0" borderId="0" xfId="0" applyFont="1" applyProtection="1">
      <alignment vertical="center"/>
      <protection locked="0"/>
    </xf>
    <xf numFmtId="0" fontId="20" fillId="0" borderId="0" xfId="0" applyFont="1" applyAlignment="1" applyProtection="1">
      <alignment horizontal="right" vertical="center"/>
    </xf>
    <xf numFmtId="0" fontId="0" fillId="0" borderId="0" xfId="0" applyAlignment="1" applyProtection="1">
      <alignment horizontal="center" vertical="center" wrapText="1"/>
    </xf>
    <xf numFmtId="0" fontId="15" fillId="0" borderId="0" xfId="0" applyNumberFormat="1" applyFont="1" applyProtection="1">
      <alignment vertical="center"/>
    </xf>
    <xf numFmtId="0" fontId="15" fillId="0" borderId="0" xfId="0" applyFont="1" applyFill="1" applyBorder="1" applyAlignment="1" applyProtection="1">
      <alignment vertical="center"/>
    </xf>
    <xf numFmtId="0" fontId="20" fillId="0" borderId="0" xfId="0" applyFont="1" applyAlignment="1" applyProtection="1">
      <alignment horizontal="left" vertical="center" shrinkToFit="1"/>
    </xf>
    <xf numFmtId="49" fontId="15" fillId="0" borderId="0" xfId="0" applyNumberFormat="1" applyFont="1" applyProtection="1">
      <alignment vertical="center"/>
    </xf>
    <xf numFmtId="49" fontId="6" fillId="0" borderId="0" xfId="0" applyNumberFormat="1" applyFont="1" applyProtection="1">
      <alignment vertical="center"/>
    </xf>
    <xf numFmtId="0" fontId="14" fillId="0" borderId="0" xfId="0" applyNumberFormat="1" applyFont="1" applyAlignment="1" applyProtection="1">
      <alignment vertical="center"/>
    </xf>
    <xf numFmtId="0" fontId="7" fillId="0" borderId="0" xfId="0" applyNumberFormat="1" applyFont="1" applyAlignment="1" applyProtection="1">
      <alignment vertical="center"/>
    </xf>
    <xf numFmtId="0" fontId="7" fillId="0" borderId="0" xfId="0" applyFont="1" applyAlignment="1" applyProtection="1">
      <alignment vertical="center"/>
    </xf>
    <xf numFmtId="0" fontId="17" fillId="3" borderId="0" xfId="0" applyFont="1" applyFill="1" applyProtection="1">
      <alignment vertical="center"/>
      <protection locked="0"/>
    </xf>
    <xf numFmtId="0" fontId="16" fillId="3" borderId="0" xfId="0" applyFont="1" applyFill="1" applyProtection="1">
      <alignment vertical="center"/>
      <protection locked="0"/>
    </xf>
    <xf numFmtId="0" fontId="6" fillId="0" borderId="0" xfId="0" applyFont="1" applyBorder="1" applyProtection="1">
      <alignment vertical="center"/>
    </xf>
    <xf numFmtId="0" fontId="0" fillId="0" borderId="0" xfId="0" applyBorder="1" applyAlignment="1" applyProtection="1">
      <alignment horizontal="center" vertical="center"/>
    </xf>
    <xf numFmtId="0" fontId="0" fillId="0" borderId="0" xfId="0" applyBorder="1" applyAlignment="1" applyProtection="1">
      <alignment vertical="center"/>
    </xf>
    <xf numFmtId="0" fontId="15" fillId="5" borderId="4" xfId="0" applyFont="1" applyFill="1" applyBorder="1" applyAlignment="1" applyProtection="1">
      <alignment horizontal="center" vertical="center"/>
      <protection locked="0"/>
    </xf>
    <xf numFmtId="0" fontId="2" fillId="4" borderId="4" xfId="1" applyFill="1" applyBorder="1" applyAlignment="1">
      <alignment vertical="center" wrapText="1"/>
    </xf>
    <xf numFmtId="0" fontId="2" fillId="0" borderId="0" xfId="1" applyAlignment="1">
      <alignment vertical="center" wrapText="1"/>
    </xf>
    <xf numFmtId="0" fontId="29" fillId="5" borderId="0" xfId="0" applyFont="1" applyFill="1" applyAlignment="1" applyProtection="1">
      <alignment horizontal="center" vertical="center" wrapText="1"/>
    </xf>
    <xf numFmtId="0" fontId="26" fillId="5" borderId="0" xfId="0" applyFont="1" applyFill="1" applyAlignment="1">
      <alignment vertical="center" wrapText="1"/>
    </xf>
    <xf numFmtId="0" fontId="14" fillId="0" borderId="0" xfId="0" applyFont="1" applyAlignment="1" applyProtection="1">
      <alignment horizontal="left" vertical="center"/>
    </xf>
    <xf numFmtId="0" fontId="0" fillId="0" borderId="0" xfId="0" applyAlignment="1">
      <alignment vertical="center"/>
    </xf>
    <xf numFmtId="0" fontId="0" fillId="0" borderId="2" xfId="0" applyBorder="1" applyAlignment="1">
      <alignment vertical="center"/>
    </xf>
    <xf numFmtId="0" fontId="21" fillId="2" borderId="5" xfId="0" applyFont="1" applyFill="1" applyBorder="1" applyAlignment="1" applyProtection="1">
      <alignment vertical="center"/>
      <protection locked="0"/>
    </xf>
    <xf numFmtId="0" fontId="0" fillId="2" borderId="6" xfId="0" applyFill="1" applyBorder="1" applyAlignment="1" applyProtection="1">
      <alignment vertical="center"/>
      <protection locked="0"/>
    </xf>
    <xf numFmtId="0" fontId="0" fillId="2" borderId="13" xfId="0" applyFill="1" applyBorder="1" applyAlignment="1" applyProtection="1">
      <alignment vertical="center"/>
      <protection locked="0"/>
    </xf>
    <xf numFmtId="0" fontId="19" fillId="0" borderId="0" xfId="0" applyFont="1" applyAlignment="1" applyProtection="1">
      <alignment horizontal="center" vertical="center"/>
    </xf>
    <xf numFmtId="0" fontId="1" fillId="0" borderId="0" xfId="0" applyFont="1" applyAlignment="1" applyProtection="1">
      <alignment vertical="center"/>
    </xf>
    <xf numFmtId="49" fontId="8" fillId="0" borderId="10" xfId="1" applyNumberFormat="1" applyFont="1" applyBorder="1" applyAlignment="1" applyProtection="1">
      <alignment horizontal="center" vertical="center" wrapText="1"/>
      <protection locked="0"/>
    </xf>
    <xf numFmtId="49" fontId="8" fillId="0" borderId="9" xfId="1" applyNumberFormat="1" applyFont="1" applyBorder="1" applyAlignment="1" applyProtection="1">
      <alignment horizontal="center" vertical="center"/>
      <protection locked="0"/>
    </xf>
    <xf numFmtId="49" fontId="8" fillId="0" borderId="7" xfId="1" applyNumberFormat="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2" xfId="1" applyFont="1" applyBorder="1" applyAlignment="1" applyProtection="1">
      <alignment horizontal="center" vertical="center"/>
      <protection locked="0"/>
    </xf>
    <xf numFmtId="0" fontId="8" fillId="0" borderId="1" xfId="1" applyFont="1" applyBorder="1" applyAlignment="1" applyProtection="1">
      <alignment horizontal="center" vertical="center"/>
      <protection locked="0"/>
    </xf>
    <xf numFmtId="0" fontId="8" fillId="0" borderId="2" xfId="1" applyFont="1" applyBorder="1" applyAlignment="1" applyProtection="1">
      <alignment horizontal="center" vertical="center"/>
      <protection locked="0"/>
    </xf>
    <xf numFmtId="0" fontId="8" fillId="0" borderId="3" xfId="1" applyFont="1" applyBorder="1" applyAlignment="1" applyProtection="1">
      <alignment vertical="center"/>
      <protection locked="0"/>
    </xf>
    <xf numFmtId="0" fontId="8" fillId="0" borderId="8" xfId="1" applyFont="1" applyBorder="1" applyAlignment="1" applyProtection="1">
      <alignment vertical="center"/>
      <protection locked="0"/>
    </xf>
    <xf numFmtId="0" fontId="8" fillId="0" borderId="10" xfId="1" applyFont="1" applyBorder="1" applyAlignment="1" applyProtection="1">
      <alignment horizontal="center" vertical="center" wrapText="1"/>
      <protection locked="0"/>
    </xf>
    <xf numFmtId="0" fontId="8" fillId="0" borderId="9" xfId="1" applyFont="1" applyBorder="1" applyAlignment="1" applyProtection="1">
      <alignment vertical="center" wrapText="1"/>
      <protection locked="0"/>
    </xf>
    <xf numFmtId="0" fontId="8" fillId="0" borderId="7" xfId="1" applyFont="1" applyBorder="1" applyAlignment="1" applyProtection="1">
      <alignment vertical="center" wrapText="1"/>
      <protection locked="0"/>
    </xf>
    <xf numFmtId="49" fontId="8" fillId="0" borderId="10" xfId="1" applyNumberFormat="1" applyFont="1" applyBorder="1" applyAlignment="1" applyProtection="1">
      <alignment vertical="center" wrapText="1"/>
      <protection locked="0"/>
    </xf>
    <xf numFmtId="49" fontId="8" fillId="0" borderId="9" xfId="1" applyNumberFormat="1" applyFont="1" applyBorder="1" applyAlignment="1" applyProtection="1">
      <alignment vertical="center"/>
      <protection locked="0"/>
    </xf>
    <xf numFmtId="49" fontId="8" fillId="0" borderId="7" xfId="1" applyNumberFormat="1" applyFont="1" applyBorder="1" applyAlignment="1" applyProtection="1">
      <alignment vertical="center"/>
      <protection locked="0"/>
    </xf>
    <xf numFmtId="0" fontId="8" fillId="0" borderId="4" xfId="1" applyFont="1" applyBorder="1" applyAlignment="1" applyProtection="1">
      <alignment horizontal="left" vertical="center" wrapText="1"/>
      <protection locked="0"/>
    </xf>
    <xf numFmtId="0" fontId="2" fillId="0" borderId="4" xfId="1" applyBorder="1" applyAlignment="1" applyProtection="1">
      <alignment vertical="center" wrapText="1"/>
      <protection locked="0"/>
    </xf>
    <xf numFmtId="0" fontId="8" fillId="2" borderId="10" xfId="1" applyNumberFormat="1" applyFont="1" applyFill="1" applyBorder="1" applyAlignment="1" applyProtection="1">
      <alignment horizontal="center" vertical="center"/>
    </xf>
    <xf numFmtId="0" fontId="8" fillId="2" borderId="9" xfId="1" applyNumberFormat="1" applyFont="1" applyFill="1" applyBorder="1" applyAlignment="1" applyProtection="1">
      <alignment horizontal="center" vertical="center"/>
    </xf>
    <xf numFmtId="0" fontId="8" fillId="2" borderId="7" xfId="1" applyNumberFormat="1" applyFont="1" applyFill="1" applyBorder="1" applyAlignment="1" applyProtection="1">
      <alignment horizontal="center" vertical="center"/>
    </xf>
    <xf numFmtId="0" fontId="8" fillId="2" borderId="10" xfId="1" applyFont="1" applyFill="1" applyBorder="1" applyAlignment="1" applyProtection="1">
      <alignment horizontal="center" vertical="center" wrapText="1"/>
    </xf>
    <xf numFmtId="0" fontId="2" fillId="2" borderId="9" xfId="1" applyFill="1" applyBorder="1" applyAlignment="1" applyProtection="1">
      <alignment vertical="center" wrapText="1"/>
    </xf>
    <xf numFmtId="0" fontId="2" fillId="2" borderId="7" xfId="1" applyFill="1" applyBorder="1" applyAlignment="1" applyProtection="1">
      <alignment vertical="center" wrapText="1"/>
    </xf>
    <xf numFmtId="0" fontId="12" fillId="2" borderId="10" xfId="1" applyNumberFormat="1" applyFont="1" applyFill="1" applyBorder="1" applyAlignment="1" applyProtection="1">
      <alignment horizontal="center" vertical="center" wrapText="1" shrinkToFit="1"/>
    </xf>
    <xf numFmtId="0" fontId="12" fillId="2" borderId="9" xfId="1" applyNumberFormat="1" applyFont="1" applyFill="1" applyBorder="1" applyAlignment="1" applyProtection="1">
      <alignment horizontal="center" vertical="center" wrapText="1" shrinkToFit="1"/>
    </xf>
    <xf numFmtId="0" fontId="12" fillId="2" borderId="7" xfId="1" applyNumberFormat="1" applyFont="1" applyFill="1" applyBorder="1" applyAlignment="1" applyProtection="1">
      <alignment horizontal="center" vertical="center" wrapText="1" shrinkToFit="1"/>
    </xf>
    <xf numFmtId="0" fontId="2" fillId="2" borderId="9" xfId="1" applyFill="1" applyBorder="1" applyAlignment="1" applyProtection="1">
      <alignment horizontal="center" vertical="center" wrapText="1"/>
    </xf>
    <xf numFmtId="0" fontId="2" fillId="2" borderId="7" xfId="1" applyFill="1" applyBorder="1" applyAlignment="1" applyProtection="1">
      <alignment horizontal="center" vertical="center" wrapText="1"/>
    </xf>
    <xf numFmtId="0" fontId="8" fillId="2" borderId="11" xfId="1" applyFont="1" applyFill="1" applyBorder="1" applyAlignment="1" applyProtection="1">
      <alignment horizontal="center" vertical="center" wrapText="1"/>
    </xf>
    <xf numFmtId="0" fontId="2" fillId="2" borderId="1" xfId="1" applyFill="1" applyBorder="1" applyAlignment="1" applyProtection="1">
      <alignment horizontal="center" vertical="center" wrapText="1"/>
    </xf>
    <xf numFmtId="0" fontId="2" fillId="2" borderId="3" xfId="1" applyFill="1" applyBorder="1" applyAlignment="1" applyProtection="1">
      <alignment horizontal="center" vertical="center" wrapText="1"/>
    </xf>
    <xf numFmtId="0" fontId="8" fillId="2" borderId="10" xfId="1" applyFont="1" applyFill="1" applyBorder="1" applyAlignment="1" applyProtection="1">
      <alignment horizontal="left" vertical="center" wrapText="1"/>
    </xf>
    <xf numFmtId="0" fontId="2" fillId="2" borderId="9" xfId="1" applyFill="1" applyBorder="1" applyAlignment="1" applyProtection="1">
      <alignment horizontal="left" vertical="center" wrapText="1"/>
    </xf>
    <xf numFmtId="0" fontId="2" fillId="2" borderId="7" xfId="1" applyFill="1" applyBorder="1" applyAlignment="1" applyProtection="1">
      <alignment horizontal="left" vertical="center" wrapText="1"/>
    </xf>
    <xf numFmtId="0" fontId="13" fillId="3" borderId="4" xfId="1" applyFont="1" applyFill="1" applyBorder="1" applyAlignment="1" applyProtection="1">
      <alignment horizontal="center" vertical="center" wrapText="1"/>
    </xf>
    <xf numFmtId="0" fontId="13" fillId="3" borderId="4" xfId="1" applyFont="1" applyFill="1" applyBorder="1" applyAlignment="1" applyProtection="1">
      <alignment horizontal="center" vertical="center"/>
    </xf>
    <xf numFmtId="0" fontId="2" fillId="3" borderId="4" xfId="1" applyFill="1" applyBorder="1" applyAlignment="1" applyProtection="1">
      <alignment vertical="center"/>
    </xf>
    <xf numFmtId="0" fontId="8" fillId="0" borderId="9" xfId="1" applyFont="1" applyBorder="1" applyAlignment="1" applyProtection="1">
      <alignment horizontal="center" vertical="center"/>
      <protection locked="0"/>
    </xf>
    <xf numFmtId="0" fontId="2" fillId="0" borderId="7" xfId="1" applyFont="1" applyBorder="1" applyAlignment="1" applyProtection="1">
      <alignment vertical="center"/>
      <protection locked="0"/>
    </xf>
    <xf numFmtId="0" fontId="8" fillId="2" borderId="10" xfId="1" applyFont="1" applyFill="1" applyBorder="1" applyAlignment="1" applyProtection="1">
      <alignment horizontal="center" vertical="center"/>
    </xf>
    <xf numFmtId="0" fontId="8" fillId="2" borderId="9" xfId="1" applyFont="1" applyFill="1" applyBorder="1" applyAlignment="1" applyProtection="1">
      <alignment horizontal="center" vertical="center"/>
    </xf>
    <xf numFmtId="0" fontId="2" fillId="2" borderId="7" xfId="1" applyFont="1" applyFill="1" applyBorder="1" applyAlignment="1" applyProtection="1">
      <alignment vertical="center"/>
    </xf>
    <xf numFmtId="0" fontId="8" fillId="2" borderId="4" xfId="1" applyFont="1" applyFill="1" applyBorder="1" applyAlignment="1" applyProtection="1">
      <alignment horizontal="center" vertical="center" wrapText="1"/>
    </xf>
    <xf numFmtId="0" fontId="8" fillId="2" borderId="4" xfId="1" applyFont="1" applyFill="1" applyBorder="1" applyAlignment="1" applyProtection="1">
      <alignment horizontal="center" vertical="center"/>
    </xf>
    <xf numFmtId="0" fontId="2" fillId="2" borderId="4" xfId="1" applyFont="1" applyFill="1" applyBorder="1" applyAlignment="1" applyProtection="1">
      <alignment vertical="center"/>
    </xf>
    <xf numFmtId="49" fontId="23" fillId="4" borderId="4" xfId="1" applyNumberFormat="1" applyFont="1" applyFill="1" applyBorder="1" applyAlignment="1">
      <alignment horizontal="center" vertical="center" wrapText="1"/>
    </xf>
  </cellXfs>
  <cellStyles count="6">
    <cellStyle name="標準" xfId="0" builtinId="0"/>
    <cellStyle name="標準 2" xfId="1" xr:uid="{00000000-0005-0000-0000-000002000000}"/>
    <cellStyle name="標準 4" xfId="2" xr:uid="{00000000-0005-0000-0000-000003000000}"/>
    <cellStyle name="標準 5" xfId="3" xr:uid="{00000000-0005-0000-0000-000004000000}"/>
    <cellStyle name="標準_Sheet1 2" xfId="4" xr:uid="{A5CA7694-944C-45D2-A003-2AF4B28BF802}"/>
    <cellStyle name="標準_最新23使用小学校／中学校（ノンブルなし）" xfId="5" xr:uid="{FB138087-2EE4-4D1B-80DB-78EA0DBE09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64EFB-8F81-4CBF-9107-67470796BBFE}">
  <sheetPr>
    <pageSetUpPr fitToPage="1"/>
  </sheetPr>
  <dimension ref="A1:AU3622"/>
  <sheetViews>
    <sheetView showZeros="0" tabSelected="1" view="pageBreakPreview" zoomScale="75" zoomScaleNormal="85" zoomScaleSheetLayoutView="75" workbookViewId="0">
      <selection activeCell="E13" sqref="E13"/>
    </sheetView>
  </sheetViews>
  <sheetFormatPr defaultRowHeight="13.5" x14ac:dyDescent="0.15"/>
  <cols>
    <col min="1" max="1" width="13.5" style="1" customWidth="1"/>
    <col min="2" max="3" width="4.75" style="1" customWidth="1"/>
    <col min="4" max="4" width="14.25" style="1" customWidth="1"/>
    <col min="5" max="6" width="6.875" style="6" customWidth="1"/>
    <col min="7" max="7" width="17" style="5" customWidth="1"/>
    <col min="8" max="8" width="9.875" style="5" customWidth="1"/>
    <col min="9" max="9" width="6.25" style="5" customWidth="1"/>
    <col min="10" max="10" width="9.125" style="5" customWidth="1"/>
    <col min="11" max="11" width="59.625" style="1" bestFit="1" customWidth="1"/>
    <col min="12" max="12" width="8.625" style="1" customWidth="1"/>
    <col min="13" max="13" width="24.875" style="4" customWidth="1"/>
    <col min="14" max="14" width="20.125" style="1" customWidth="1"/>
    <col min="15" max="15" width="10" style="1" customWidth="1"/>
    <col min="16" max="16" width="7.875" style="1" customWidth="1"/>
    <col min="17" max="17" width="12.625" style="1" customWidth="1"/>
    <col min="18" max="18" width="12.25" style="1" customWidth="1"/>
    <col min="19" max="20" width="9" style="3"/>
    <col min="21" max="21" width="5.375" style="3" customWidth="1"/>
    <col min="22" max="22" width="10" style="3" customWidth="1"/>
    <col min="23" max="23" width="7.5" style="3" customWidth="1"/>
    <col min="24" max="24" width="43.375" style="2" customWidth="1"/>
    <col min="25" max="25" width="16.75" style="1" hidden="1" customWidth="1"/>
    <col min="26" max="26" width="19.625" style="1" hidden="1" customWidth="1"/>
    <col min="27" max="16384" width="9" style="1"/>
  </cols>
  <sheetData>
    <row r="1" spans="1:26" s="87" customFormat="1" ht="21" customHeight="1" x14ac:dyDescent="0.15">
      <c r="A1" s="110" t="s">
        <v>1637</v>
      </c>
      <c r="B1" s="111"/>
      <c r="C1" s="111"/>
      <c r="D1" s="111"/>
      <c r="E1" s="111"/>
      <c r="F1" s="84"/>
      <c r="G1" s="84"/>
      <c r="H1" s="85"/>
      <c r="I1" s="86"/>
      <c r="J1" s="86"/>
      <c r="L1" s="88"/>
      <c r="M1" s="88"/>
      <c r="N1" s="88"/>
      <c r="Q1" s="89" t="s">
        <v>75</v>
      </c>
      <c r="S1" s="90"/>
      <c r="T1" s="90"/>
      <c r="U1" s="90"/>
      <c r="V1" s="90"/>
      <c r="W1" s="90"/>
      <c r="X1" s="91"/>
    </row>
    <row r="2" spans="1:26" s="87" customFormat="1" ht="26.25" customHeight="1" x14ac:dyDescent="0.15">
      <c r="A2" s="111"/>
      <c r="B2" s="111"/>
      <c r="C2" s="111"/>
      <c r="D2" s="111"/>
      <c r="E2" s="111"/>
      <c r="F2" s="84"/>
      <c r="G2" s="112" t="s">
        <v>74</v>
      </c>
      <c r="H2" s="113"/>
      <c r="I2" s="113"/>
      <c r="J2" s="114"/>
      <c r="K2" s="107"/>
      <c r="L2" s="88"/>
      <c r="M2" s="88"/>
      <c r="N2" s="92" t="s">
        <v>73</v>
      </c>
      <c r="O2" s="115"/>
      <c r="P2" s="116"/>
      <c r="Q2" s="117"/>
      <c r="S2" s="90"/>
      <c r="T2" s="90"/>
      <c r="U2" s="90"/>
      <c r="V2" s="90"/>
      <c r="W2" s="90"/>
      <c r="X2" s="91"/>
    </row>
    <row r="3" spans="1:26" s="87" customFormat="1" ht="26.25" customHeight="1" x14ac:dyDescent="0.15">
      <c r="A3" s="111"/>
      <c r="B3" s="111"/>
      <c r="C3" s="111"/>
      <c r="D3" s="111"/>
      <c r="E3" s="111"/>
      <c r="F3" s="93"/>
      <c r="G3" s="93"/>
      <c r="H3" s="93"/>
      <c r="I3" s="94"/>
      <c r="J3" s="94"/>
      <c r="K3" s="95"/>
      <c r="L3" s="88"/>
      <c r="M3" s="88"/>
      <c r="N3" s="88"/>
      <c r="O3" s="96"/>
      <c r="P3" s="88"/>
      <c r="Q3" s="88"/>
      <c r="R3" s="88"/>
      <c r="S3" s="90"/>
      <c r="T3" s="90"/>
      <c r="U3" s="90"/>
      <c r="V3" s="90"/>
      <c r="W3" s="90"/>
      <c r="X3" s="91"/>
    </row>
    <row r="4" spans="1:26" s="87" customFormat="1" ht="33" customHeight="1" x14ac:dyDescent="0.15">
      <c r="A4" s="118" t="s">
        <v>1641</v>
      </c>
      <c r="B4" s="118"/>
      <c r="C4" s="118"/>
      <c r="D4" s="118"/>
      <c r="E4" s="119"/>
      <c r="F4" s="119"/>
      <c r="G4" s="119"/>
      <c r="H4" s="119"/>
      <c r="I4" s="119"/>
      <c r="J4" s="119"/>
      <c r="K4" s="119"/>
      <c r="L4" s="119"/>
      <c r="M4" s="119"/>
      <c r="N4" s="119"/>
      <c r="O4" s="119"/>
      <c r="P4" s="119"/>
      <c r="Q4" s="119"/>
      <c r="R4" s="119"/>
      <c r="S4" s="90"/>
      <c r="T4" s="90"/>
      <c r="U4" s="90"/>
      <c r="V4" s="90"/>
      <c r="W4" s="90"/>
      <c r="X4" s="91"/>
    </row>
    <row r="5" spans="1:26" s="87" customFormat="1" ht="24.95" customHeight="1" x14ac:dyDescent="0.15">
      <c r="A5" s="97" t="s">
        <v>72</v>
      </c>
      <c r="B5" s="97"/>
      <c r="C5" s="97"/>
      <c r="D5" s="97"/>
      <c r="E5" s="98"/>
      <c r="F5" s="98"/>
      <c r="G5" s="99"/>
      <c r="H5" s="99"/>
      <c r="I5" s="100"/>
      <c r="J5" s="100"/>
      <c r="K5" s="101"/>
      <c r="L5" s="101"/>
      <c r="M5" s="101"/>
      <c r="N5" s="101"/>
      <c r="O5" s="101"/>
      <c r="P5" s="101"/>
      <c r="Q5" s="101"/>
      <c r="R5" s="101"/>
      <c r="S5" s="90"/>
      <c r="T5" s="90"/>
      <c r="U5" s="90"/>
      <c r="V5" s="90"/>
      <c r="W5" s="90"/>
      <c r="X5" s="91"/>
    </row>
    <row r="6" spans="1:26" s="87" customFormat="1" ht="24.95" customHeight="1" x14ac:dyDescent="0.15">
      <c r="A6" s="97" t="s">
        <v>1638</v>
      </c>
      <c r="B6" s="97"/>
      <c r="C6" s="97"/>
      <c r="D6" s="97"/>
      <c r="E6" s="98"/>
      <c r="F6" s="98"/>
      <c r="G6" s="99"/>
      <c r="H6" s="99"/>
      <c r="I6" s="100"/>
      <c r="J6" s="100"/>
      <c r="K6" s="101"/>
      <c r="L6" s="101"/>
      <c r="M6" s="101"/>
      <c r="N6" s="101"/>
      <c r="O6" s="101"/>
      <c r="P6" s="101"/>
      <c r="Q6" s="101"/>
      <c r="R6" s="101"/>
      <c r="S6" s="102"/>
      <c r="T6" s="102"/>
      <c r="U6" s="102"/>
      <c r="V6" s="102"/>
      <c r="W6" s="102"/>
      <c r="X6" s="91"/>
    </row>
    <row r="7" spans="1:26" s="87" customFormat="1" ht="24.95" customHeight="1" x14ac:dyDescent="0.15">
      <c r="A7" s="97" t="s">
        <v>1639</v>
      </c>
      <c r="B7" s="97"/>
      <c r="C7" s="97"/>
      <c r="D7" s="97"/>
      <c r="E7" s="98"/>
      <c r="F7" s="98"/>
      <c r="G7" s="99"/>
      <c r="H7" s="99"/>
      <c r="I7" s="100"/>
      <c r="J7" s="100"/>
      <c r="K7" s="101"/>
      <c r="L7" s="101"/>
      <c r="M7" s="101"/>
      <c r="N7" s="101"/>
      <c r="O7" s="101"/>
      <c r="P7" s="101"/>
      <c r="Q7" s="101"/>
      <c r="R7" s="101"/>
      <c r="S7" s="102" t="s">
        <v>71</v>
      </c>
      <c r="T7" s="102"/>
      <c r="U7" s="102"/>
      <c r="V7" s="102"/>
      <c r="W7" s="102"/>
      <c r="X7" s="91"/>
    </row>
    <row r="8" spans="1:26" s="87" customFormat="1" ht="24.95" customHeight="1" x14ac:dyDescent="0.15">
      <c r="A8" s="97" t="s">
        <v>1640</v>
      </c>
      <c r="B8" s="97"/>
      <c r="C8" s="97"/>
      <c r="D8" s="97"/>
      <c r="E8" s="98"/>
      <c r="F8" s="98"/>
      <c r="G8" s="99"/>
      <c r="H8" s="99"/>
      <c r="I8" s="100"/>
      <c r="J8" s="100"/>
      <c r="K8" s="101"/>
      <c r="L8" s="101"/>
      <c r="M8" s="101"/>
      <c r="N8" s="101"/>
      <c r="O8" s="101"/>
      <c r="P8" s="101"/>
      <c r="Q8" s="101"/>
      <c r="R8" s="101"/>
      <c r="S8" s="102" t="s">
        <v>70</v>
      </c>
      <c r="T8" s="103"/>
      <c r="U8" s="103"/>
      <c r="V8" s="103"/>
      <c r="W8" s="103"/>
      <c r="X8" s="91"/>
    </row>
    <row r="9" spans="1:26" s="87" customFormat="1" ht="24.95" customHeight="1" x14ac:dyDescent="0.15">
      <c r="A9" s="97" t="s">
        <v>69</v>
      </c>
      <c r="B9" s="97"/>
      <c r="C9" s="97"/>
      <c r="D9" s="97"/>
      <c r="E9" s="98"/>
      <c r="F9" s="98"/>
      <c r="G9" s="99"/>
      <c r="H9" s="99"/>
      <c r="I9" s="100"/>
      <c r="J9" s="100"/>
      <c r="K9" s="104"/>
      <c r="L9" s="105"/>
      <c r="M9" s="105"/>
      <c r="N9" s="106"/>
      <c r="O9" s="101"/>
      <c r="P9" s="101"/>
      <c r="Q9" s="101"/>
      <c r="R9" s="101"/>
      <c r="S9" s="90"/>
      <c r="T9" s="90"/>
      <c r="U9" s="90"/>
      <c r="V9" s="90"/>
      <c r="W9" s="90"/>
      <c r="X9" s="91"/>
    </row>
    <row r="10" spans="1:26" ht="12.75" customHeight="1" x14ac:dyDescent="0.15">
      <c r="A10" s="120" t="s">
        <v>68</v>
      </c>
      <c r="B10" s="123" t="s">
        <v>67</v>
      </c>
      <c r="C10" s="124"/>
      <c r="D10" s="129" t="s">
        <v>1642</v>
      </c>
      <c r="E10" s="132" t="s">
        <v>66</v>
      </c>
      <c r="F10" s="135" t="s">
        <v>2</v>
      </c>
      <c r="G10" s="137" t="s">
        <v>65</v>
      </c>
      <c r="H10" s="140" t="s">
        <v>64</v>
      </c>
      <c r="I10" s="137" t="s">
        <v>63</v>
      </c>
      <c r="J10" s="143" t="s">
        <v>62</v>
      </c>
      <c r="K10" s="140" t="s">
        <v>61</v>
      </c>
      <c r="L10" s="148" t="s">
        <v>0</v>
      </c>
      <c r="M10" s="151" t="s">
        <v>60</v>
      </c>
      <c r="N10" s="129" t="s">
        <v>59</v>
      </c>
      <c r="O10" s="159" t="s">
        <v>58</v>
      </c>
      <c r="P10" s="162" t="s">
        <v>57</v>
      </c>
      <c r="Q10" s="162" t="s">
        <v>3</v>
      </c>
      <c r="R10" s="162" t="s">
        <v>1</v>
      </c>
      <c r="S10" s="154" t="s">
        <v>56</v>
      </c>
      <c r="T10" s="154" t="s">
        <v>55</v>
      </c>
      <c r="U10" s="154" t="s">
        <v>54</v>
      </c>
      <c r="V10" s="154" t="s">
        <v>53</v>
      </c>
      <c r="W10" s="154" t="s">
        <v>52</v>
      </c>
    </row>
    <row r="11" spans="1:26" ht="12.75" customHeight="1" x14ac:dyDescent="0.15">
      <c r="A11" s="121"/>
      <c r="B11" s="125"/>
      <c r="C11" s="126"/>
      <c r="D11" s="130"/>
      <c r="E11" s="133"/>
      <c r="F11" s="136"/>
      <c r="G11" s="138"/>
      <c r="H11" s="141"/>
      <c r="I11" s="138"/>
      <c r="J11" s="144"/>
      <c r="K11" s="146"/>
      <c r="L11" s="149"/>
      <c r="M11" s="152"/>
      <c r="N11" s="157"/>
      <c r="O11" s="160"/>
      <c r="P11" s="163"/>
      <c r="Q11" s="163"/>
      <c r="R11" s="163"/>
      <c r="S11" s="155"/>
      <c r="T11" s="155"/>
      <c r="U11" s="154"/>
      <c r="V11" s="154"/>
      <c r="W11" s="154"/>
    </row>
    <row r="12" spans="1:26" ht="18.75" customHeight="1" x14ac:dyDescent="0.15">
      <c r="A12" s="122"/>
      <c r="B12" s="127"/>
      <c r="C12" s="128"/>
      <c r="D12" s="131"/>
      <c r="E12" s="134"/>
      <c r="F12" s="136"/>
      <c r="G12" s="139"/>
      <c r="H12" s="142"/>
      <c r="I12" s="139"/>
      <c r="J12" s="145"/>
      <c r="K12" s="147"/>
      <c r="L12" s="150"/>
      <c r="M12" s="153"/>
      <c r="N12" s="158"/>
      <c r="O12" s="161"/>
      <c r="P12" s="164"/>
      <c r="Q12" s="164"/>
      <c r="R12" s="164"/>
      <c r="S12" s="156"/>
      <c r="T12" s="156"/>
      <c r="U12" s="156"/>
      <c r="V12" s="156"/>
      <c r="W12" s="156"/>
    </row>
    <row r="13" spans="1:26" ht="57" customHeight="1" x14ac:dyDescent="0.15">
      <c r="A13" s="10"/>
      <c r="B13" s="16"/>
      <c r="C13" s="16"/>
      <c r="D13" s="15"/>
      <c r="E13" s="14"/>
      <c r="F13" s="13"/>
      <c r="G13" s="12" t="str">
        <f>IF(E13="","",VLOOKUP(E13,図書名リスト!$C$3:$W$1161,16,0))</f>
        <v/>
      </c>
      <c r="H13" s="11" t="str">
        <f>IF(E13="","",VLOOKUP(W13,図書名リスト!$A$3:$W$1161,5,0))</f>
        <v/>
      </c>
      <c r="I13" s="11" t="str">
        <f>IF(E13="","",VLOOKUP(W13,図書名リスト!$A$3:$W$1161,9,0))</f>
        <v/>
      </c>
      <c r="J13" s="11" t="str">
        <f>IF(E13="","",VLOOKUP(W13,図書名リスト!$A$3:$W$1161,23,0))</f>
        <v/>
      </c>
      <c r="K13" s="11" t="str">
        <f>IF(E13="","",VLOOKUP(W13,図書名リスト!$A$3:$W$1161,11,0))</f>
        <v/>
      </c>
      <c r="L13" s="17" t="str">
        <f>IF(E13="","",VLOOKUP(W13,図書名リスト!$A$3:$W$1161,14,0))</f>
        <v/>
      </c>
      <c r="M13" s="9" t="str">
        <f>IF(E13="","",VLOOKUP(W13,図書名リスト!$A$3:$W$1161,17,0))</f>
        <v/>
      </c>
      <c r="N13" s="10"/>
      <c r="O13" s="9" t="str">
        <f>IF(E13="","",VLOOKUP(W13,図書名リスト!$A$3:$W$1161,21,0))</f>
        <v/>
      </c>
      <c r="P13" s="9" t="str">
        <f>IF(E13="","",VLOOKUP(W13,図書名リスト!$A$3:$W$1161,19,0))</f>
        <v/>
      </c>
      <c r="Q13" s="9" t="str">
        <f>IF(E13="","",VLOOKUP(W13,図書名リスト!$A$3:$W$1161,20,0))</f>
        <v/>
      </c>
      <c r="R13" s="9" t="str">
        <f>IF(E13="","",VLOOKUP(W13,図書名リスト!$A$3:$W$1161,22,0))</f>
        <v/>
      </c>
      <c r="S13" s="8" t="str">
        <f t="shared" ref="S13:S76" si="0">IF($A13=0," ",$K$2)</f>
        <v xml:space="preserve"> </v>
      </c>
      <c r="T13" s="8" t="str">
        <f t="shared" ref="T13:T76" si="1">IF($A13=0,"　",$O$2)</f>
        <v>　</v>
      </c>
      <c r="U13" s="8" t="str">
        <f t="shared" ref="U13" si="2">IF($A13=0," ",VLOOKUP(S13,$Y$13:$Z$59,2,0))</f>
        <v xml:space="preserve"> </v>
      </c>
      <c r="V13" s="8">
        <f t="shared" ref="V13" si="3">A13</f>
        <v>0</v>
      </c>
      <c r="W13" s="7" t="str">
        <f t="shared" ref="W13" si="4">IF(E13&amp;F13="","",CONCATENATE(E13,F13))</f>
        <v/>
      </c>
      <c r="Y13" s="1" t="s">
        <v>51</v>
      </c>
      <c r="Z13" s="6" t="s">
        <v>50</v>
      </c>
    </row>
    <row r="14" spans="1:26" ht="57" customHeight="1" x14ac:dyDescent="0.15">
      <c r="A14" s="10"/>
      <c r="B14" s="16"/>
      <c r="C14" s="16"/>
      <c r="D14" s="15"/>
      <c r="E14" s="14"/>
      <c r="F14" s="13"/>
      <c r="G14" s="12" t="str">
        <f>IF(E14="","",VLOOKUP(E14,図書名リスト!$C$3:$W$1161,16,0))</f>
        <v/>
      </c>
      <c r="H14" s="11" t="str">
        <f>IF(E14="","",VLOOKUP(W14,図書名リスト!$A$3:$W$1161,5,0))</f>
        <v/>
      </c>
      <c r="I14" s="11" t="str">
        <f>IF(E14="","",VLOOKUP(W14,図書名リスト!$A$3:$W$1161,9,0))</f>
        <v/>
      </c>
      <c r="J14" s="11" t="str">
        <f>IF(E14="","",VLOOKUP(W14,図書名リスト!$A$3:$W$1161,23,0))</f>
        <v/>
      </c>
      <c r="K14" s="11" t="str">
        <f>IF(E14="","",VLOOKUP(W14,図書名リスト!$A$3:$W$1161,11,0))</f>
        <v/>
      </c>
      <c r="L14" s="17" t="str">
        <f>IF(E14="","",VLOOKUP(W14,図書名リスト!$A$3:$W$1161,14,0))</f>
        <v/>
      </c>
      <c r="M14" s="9" t="str">
        <f>IF(E14="","",VLOOKUP(W14,図書名リスト!$A$3:$W$1161,17,0))</f>
        <v/>
      </c>
      <c r="N14" s="10"/>
      <c r="O14" s="9" t="str">
        <f>IF(E14="","",VLOOKUP(W14,図書名リスト!$A$3:$W$1161,21,0))</f>
        <v/>
      </c>
      <c r="P14" s="9" t="str">
        <f>IF(E14="","",VLOOKUP(W14,図書名リスト!$A$3:$W$1161,19,0))</f>
        <v/>
      </c>
      <c r="Q14" s="9" t="str">
        <f>IF(E14="","",VLOOKUP(W14,図書名リスト!$A$3:$W$1161,20,0))</f>
        <v/>
      </c>
      <c r="R14" s="9" t="str">
        <f>IF(E14="","",VLOOKUP(W14,図書名リスト!$A$3:$W$1161,22,0))</f>
        <v/>
      </c>
      <c r="S14" s="8" t="str">
        <f t="shared" si="0"/>
        <v xml:space="preserve"> </v>
      </c>
      <c r="T14" s="8" t="str">
        <f t="shared" si="1"/>
        <v>　</v>
      </c>
      <c r="U14" s="8" t="str">
        <f t="shared" ref="U14:U77" si="5">IF($A14=0," ",VLOOKUP(S14,$Y$13:$Z$59,2,0))</f>
        <v xml:space="preserve"> </v>
      </c>
      <c r="V14" s="8">
        <f t="shared" ref="V14:V77" si="6">A14</f>
        <v>0</v>
      </c>
      <c r="W14" s="7" t="str">
        <f t="shared" ref="W14:W77" si="7">IF(E14&amp;F14="","",CONCATENATE(E14,F14))</f>
        <v/>
      </c>
      <c r="Y14" s="1" t="s">
        <v>51</v>
      </c>
      <c r="Z14" s="6" t="s">
        <v>49</v>
      </c>
    </row>
    <row r="15" spans="1:26" ht="57" customHeight="1" x14ac:dyDescent="0.15">
      <c r="A15" s="10"/>
      <c r="B15" s="16"/>
      <c r="C15" s="16"/>
      <c r="D15" s="15"/>
      <c r="E15" s="14"/>
      <c r="F15" s="13"/>
      <c r="G15" s="12" t="str">
        <f>IF(E15="","",VLOOKUP(E15,図書名リスト!$C$3:$W$1161,16,0))</f>
        <v/>
      </c>
      <c r="H15" s="11" t="str">
        <f>IF(E15="","",VLOOKUP(W15,図書名リスト!$A$3:$W$1161,5,0))</f>
        <v/>
      </c>
      <c r="I15" s="11" t="str">
        <f>IF(E15="","",VLOOKUP(W15,図書名リスト!$A$3:$W$1161,9,0))</f>
        <v/>
      </c>
      <c r="J15" s="11" t="str">
        <f>IF(E15="","",VLOOKUP(W15,図書名リスト!$A$3:$W$1161,23,0))</f>
        <v/>
      </c>
      <c r="K15" s="11" t="str">
        <f>IF(E15="","",VLOOKUP(W15,図書名リスト!$A$3:$W$1161,11,0))</f>
        <v/>
      </c>
      <c r="L15" s="17" t="str">
        <f>IF(E15="","",VLOOKUP(W15,図書名リスト!$A$3:$W$1161,14,0))</f>
        <v/>
      </c>
      <c r="M15" s="9" t="str">
        <f>IF(E15="","",VLOOKUP(W15,図書名リスト!$A$3:$W$1161,17,0))</f>
        <v/>
      </c>
      <c r="N15" s="10"/>
      <c r="O15" s="9" t="str">
        <f>IF(E15="","",VLOOKUP(W15,図書名リスト!$A$3:$W$1161,21,0))</f>
        <v/>
      </c>
      <c r="P15" s="9" t="str">
        <f>IF(E15="","",VLOOKUP(W15,図書名リスト!$A$3:$W$1161,19,0))</f>
        <v/>
      </c>
      <c r="Q15" s="9" t="str">
        <f>IF(E15="","",VLOOKUP(W15,図書名リスト!$A$3:$W$1161,20,0))</f>
        <v/>
      </c>
      <c r="R15" s="9" t="str">
        <f>IF(E15="","",VLOOKUP(W15,図書名リスト!$A$3:$W$1161,22,0))</f>
        <v/>
      </c>
      <c r="S15" s="8" t="str">
        <f t="shared" si="0"/>
        <v xml:space="preserve"> </v>
      </c>
      <c r="T15" s="8" t="str">
        <f t="shared" si="1"/>
        <v>　</v>
      </c>
      <c r="U15" s="8" t="str">
        <f t="shared" si="5"/>
        <v xml:space="preserve"> </v>
      </c>
      <c r="V15" s="8">
        <f t="shared" si="6"/>
        <v>0</v>
      </c>
      <c r="W15" s="7" t="str">
        <f t="shared" si="7"/>
        <v/>
      </c>
      <c r="Y15" s="1" t="s">
        <v>51</v>
      </c>
      <c r="Z15" s="6" t="s">
        <v>48</v>
      </c>
    </row>
    <row r="16" spans="1:26" ht="57" customHeight="1" x14ac:dyDescent="0.15">
      <c r="A16" s="10"/>
      <c r="B16" s="16"/>
      <c r="C16" s="16"/>
      <c r="D16" s="15"/>
      <c r="E16" s="14"/>
      <c r="F16" s="13"/>
      <c r="G16" s="12" t="str">
        <f>IF(E16="","",VLOOKUP(E16,図書名リスト!$C$3:$W$1161,16,0))</f>
        <v/>
      </c>
      <c r="H16" s="11" t="str">
        <f>IF(E16="","",VLOOKUP(W16,図書名リスト!$A$3:$W$1161,5,0))</f>
        <v/>
      </c>
      <c r="I16" s="11" t="str">
        <f>IF(E16="","",VLOOKUP(W16,図書名リスト!$A$3:$W$1161,9,0))</f>
        <v/>
      </c>
      <c r="J16" s="11" t="str">
        <f>IF(E16="","",VLOOKUP(W16,図書名リスト!$A$3:$W$1161,23,0))</f>
        <v/>
      </c>
      <c r="K16" s="11" t="str">
        <f>IF(E16="","",VLOOKUP(W16,図書名リスト!$A$3:$W$1161,11,0))</f>
        <v/>
      </c>
      <c r="L16" s="17" t="str">
        <f>IF(E16="","",VLOOKUP(W16,図書名リスト!$A$3:$W$1161,14,0))</f>
        <v/>
      </c>
      <c r="M16" s="9" t="str">
        <f>IF(E16="","",VLOOKUP(W16,図書名リスト!$A$3:$W$1161,17,0))</f>
        <v/>
      </c>
      <c r="N16" s="10"/>
      <c r="O16" s="9" t="str">
        <f>IF(E16="","",VLOOKUP(W16,図書名リスト!$A$3:$W$1161,21,0))</f>
        <v/>
      </c>
      <c r="P16" s="9" t="str">
        <f>IF(E16="","",VLOOKUP(W16,図書名リスト!$A$3:$W$1161,19,0))</f>
        <v/>
      </c>
      <c r="Q16" s="9" t="str">
        <f>IF(E16="","",VLOOKUP(W16,図書名リスト!$A$3:$W$1161,20,0))</f>
        <v/>
      </c>
      <c r="R16" s="9" t="str">
        <f>IF(E16="","",VLOOKUP(W16,図書名リスト!$A$3:$W$1161,22,0))</f>
        <v/>
      </c>
      <c r="S16" s="8" t="str">
        <f t="shared" si="0"/>
        <v xml:space="preserve"> </v>
      </c>
      <c r="T16" s="8" t="str">
        <f t="shared" si="1"/>
        <v>　</v>
      </c>
      <c r="U16" s="8" t="str">
        <f t="shared" si="5"/>
        <v xml:space="preserve"> </v>
      </c>
      <c r="V16" s="8">
        <f t="shared" si="6"/>
        <v>0</v>
      </c>
      <c r="W16" s="7" t="str">
        <f t="shared" si="7"/>
        <v/>
      </c>
      <c r="Y16" s="1" t="s">
        <v>51</v>
      </c>
      <c r="Z16" s="6" t="s">
        <v>47</v>
      </c>
    </row>
    <row r="17" spans="1:26" ht="57" customHeight="1" x14ac:dyDescent="0.15">
      <c r="A17" s="10"/>
      <c r="B17" s="16"/>
      <c r="C17" s="16"/>
      <c r="D17" s="15"/>
      <c r="E17" s="14"/>
      <c r="F17" s="13"/>
      <c r="G17" s="12" t="str">
        <f>IF(E17="","",VLOOKUP(E17,図書名リスト!$C$3:$W$1161,16,0))</f>
        <v/>
      </c>
      <c r="H17" s="11" t="str">
        <f>IF(E17="","",VLOOKUP(W17,図書名リスト!$A$3:$W$1161,5,0))</f>
        <v/>
      </c>
      <c r="I17" s="11" t="str">
        <f>IF(E17="","",VLOOKUP(W17,図書名リスト!$A$3:$W$1161,9,0))</f>
        <v/>
      </c>
      <c r="J17" s="11" t="str">
        <f>IF(E17="","",VLOOKUP(W17,図書名リスト!$A$3:$W$1161,23,0))</f>
        <v/>
      </c>
      <c r="K17" s="11" t="str">
        <f>IF(E17="","",VLOOKUP(W17,図書名リスト!$A$3:$W$1161,11,0))</f>
        <v/>
      </c>
      <c r="L17" s="17" t="str">
        <f>IF(E17="","",VLOOKUP(W17,図書名リスト!$A$3:$W$1161,14,0))</f>
        <v/>
      </c>
      <c r="M17" s="9" t="str">
        <f>IF(E17="","",VLOOKUP(W17,図書名リスト!$A$3:$W$1161,17,0))</f>
        <v/>
      </c>
      <c r="N17" s="10"/>
      <c r="O17" s="9" t="str">
        <f>IF(E17="","",VLOOKUP(W17,図書名リスト!$A$3:$W$1161,21,0))</f>
        <v/>
      </c>
      <c r="P17" s="9" t="str">
        <f>IF(E17="","",VLOOKUP(W17,図書名リスト!$A$3:$W$1161,19,0))</f>
        <v/>
      </c>
      <c r="Q17" s="9" t="str">
        <f>IF(E17="","",VLOOKUP(W17,図書名リスト!$A$3:$W$1161,20,0))</f>
        <v/>
      </c>
      <c r="R17" s="9" t="str">
        <f>IF(E17="","",VLOOKUP(W17,図書名リスト!$A$3:$W$1161,22,0))</f>
        <v/>
      </c>
      <c r="S17" s="8" t="str">
        <f t="shared" si="0"/>
        <v xml:space="preserve"> </v>
      </c>
      <c r="T17" s="8" t="str">
        <f t="shared" si="1"/>
        <v>　</v>
      </c>
      <c r="U17" s="8" t="str">
        <f t="shared" si="5"/>
        <v xml:space="preserve"> </v>
      </c>
      <c r="V17" s="8">
        <f t="shared" si="6"/>
        <v>0</v>
      </c>
      <c r="W17" s="7" t="str">
        <f t="shared" si="7"/>
        <v/>
      </c>
      <c r="Y17" s="1" t="s">
        <v>51</v>
      </c>
      <c r="Z17" s="6" t="s">
        <v>46</v>
      </c>
    </row>
    <row r="18" spans="1:26" ht="57" customHeight="1" x14ac:dyDescent="0.15">
      <c r="A18" s="10"/>
      <c r="B18" s="16"/>
      <c r="C18" s="16"/>
      <c r="D18" s="15"/>
      <c r="E18" s="14"/>
      <c r="F18" s="13"/>
      <c r="G18" s="12" t="str">
        <f>IF(E18="","",VLOOKUP(E18,図書名リスト!$C$3:$W$1161,16,0))</f>
        <v/>
      </c>
      <c r="H18" s="11" t="str">
        <f>IF(E18="","",VLOOKUP(W18,図書名リスト!$A$3:$W$1161,5,0))</f>
        <v/>
      </c>
      <c r="I18" s="11" t="str">
        <f>IF(E18="","",VLOOKUP(W18,図書名リスト!$A$3:$W$1161,9,0))</f>
        <v/>
      </c>
      <c r="J18" s="11" t="str">
        <f>IF(E18="","",VLOOKUP(W18,図書名リスト!$A$3:$W$1161,23,0))</f>
        <v/>
      </c>
      <c r="K18" s="11" t="str">
        <f>IF(E18="","",VLOOKUP(W18,図書名リスト!$A$3:$W$1161,11,0))</f>
        <v/>
      </c>
      <c r="L18" s="17" t="str">
        <f>IF(E18="","",VLOOKUP(W18,図書名リスト!$A$3:$W$1161,14,0))</f>
        <v/>
      </c>
      <c r="M18" s="9" t="str">
        <f>IF(E18="","",VLOOKUP(W18,図書名リスト!$A$3:$W$1161,17,0))</f>
        <v/>
      </c>
      <c r="N18" s="10"/>
      <c r="O18" s="9" t="str">
        <f>IF(E18="","",VLOOKUP(W18,図書名リスト!$A$3:$W$1161,21,0))</f>
        <v/>
      </c>
      <c r="P18" s="9" t="str">
        <f>IF(E18="","",VLOOKUP(W18,図書名リスト!$A$3:$W$1161,19,0))</f>
        <v/>
      </c>
      <c r="Q18" s="9" t="str">
        <f>IF(E18="","",VLOOKUP(W18,図書名リスト!$A$3:$W$1161,20,0))</f>
        <v/>
      </c>
      <c r="R18" s="9" t="str">
        <f>IF(E18="","",VLOOKUP(W18,図書名リスト!$A$3:$W$1161,22,0))</f>
        <v/>
      </c>
      <c r="S18" s="8" t="str">
        <f t="shared" si="0"/>
        <v xml:space="preserve"> </v>
      </c>
      <c r="T18" s="8" t="str">
        <f t="shared" si="1"/>
        <v>　</v>
      </c>
      <c r="U18" s="8" t="str">
        <f t="shared" si="5"/>
        <v xml:space="preserve"> </v>
      </c>
      <c r="V18" s="8">
        <f t="shared" si="6"/>
        <v>0</v>
      </c>
      <c r="W18" s="7" t="str">
        <f t="shared" si="7"/>
        <v/>
      </c>
      <c r="Y18" s="1" t="s">
        <v>51</v>
      </c>
      <c r="Z18" s="6" t="s">
        <v>45</v>
      </c>
    </row>
    <row r="19" spans="1:26" ht="57" customHeight="1" x14ac:dyDescent="0.15">
      <c r="A19" s="10"/>
      <c r="B19" s="16"/>
      <c r="C19" s="16"/>
      <c r="D19" s="15"/>
      <c r="E19" s="14"/>
      <c r="F19" s="13"/>
      <c r="G19" s="12" t="str">
        <f>IF(E19="","",VLOOKUP(E19,図書名リスト!$C$3:$W$1161,16,0))</f>
        <v/>
      </c>
      <c r="H19" s="11" t="str">
        <f>IF(E19="","",VLOOKUP(W19,図書名リスト!$A$3:$W$1161,5,0))</f>
        <v/>
      </c>
      <c r="I19" s="11" t="str">
        <f>IF(E19="","",VLOOKUP(W19,図書名リスト!$A$3:$W$1161,9,0))</f>
        <v/>
      </c>
      <c r="J19" s="11" t="str">
        <f>IF(E19="","",VLOOKUP(W19,図書名リスト!$A$3:$W$1161,23,0))</f>
        <v/>
      </c>
      <c r="K19" s="11" t="str">
        <f>IF(E19="","",VLOOKUP(W19,図書名リスト!$A$3:$W$1161,11,0))</f>
        <v/>
      </c>
      <c r="L19" s="17" t="str">
        <f>IF(E19="","",VLOOKUP(W19,図書名リスト!$A$3:$W$1161,14,0))</f>
        <v/>
      </c>
      <c r="M19" s="9" t="str">
        <f>IF(E19="","",VLOOKUP(W19,図書名リスト!$A$3:$W$1161,17,0))</f>
        <v/>
      </c>
      <c r="N19" s="10"/>
      <c r="O19" s="9" t="str">
        <f>IF(E19="","",VLOOKUP(W19,図書名リスト!$A$3:$W$1161,21,0))</f>
        <v/>
      </c>
      <c r="P19" s="9" t="str">
        <f>IF(E19="","",VLOOKUP(W19,図書名リスト!$A$3:$W$1161,19,0))</f>
        <v/>
      </c>
      <c r="Q19" s="9" t="str">
        <f>IF(E19="","",VLOOKUP(W19,図書名リスト!$A$3:$W$1161,20,0))</f>
        <v/>
      </c>
      <c r="R19" s="9" t="str">
        <f>IF(E19="","",VLOOKUP(W19,図書名リスト!$A$3:$W$1161,22,0))</f>
        <v/>
      </c>
      <c r="S19" s="8" t="str">
        <f t="shared" si="0"/>
        <v xml:space="preserve"> </v>
      </c>
      <c r="T19" s="8" t="str">
        <f t="shared" si="1"/>
        <v>　</v>
      </c>
      <c r="U19" s="8" t="str">
        <f t="shared" si="5"/>
        <v xml:space="preserve"> </v>
      </c>
      <c r="V19" s="8">
        <f t="shared" si="6"/>
        <v>0</v>
      </c>
      <c r="W19" s="7" t="str">
        <f t="shared" si="7"/>
        <v/>
      </c>
      <c r="Y19" s="1" t="s">
        <v>51</v>
      </c>
      <c r="Z19" s="6" t="s">
        <v>44</v>
      </c>
    </row>
    <row r="20" spans="1:26" ht="57" customHeight="1" x14ac:dyDescent="0.15">
      <c r="A20" s="10"/>
      <c r="B20" s="16"/>
      <c r="C20" s="16"/>
      <c r="D20" s="15"/>
      <c r="E20" s="14"/>
      <c r="F20" s="13"/>
      <c r="G20" s="12" t="str">
        <f>IF(E20="","",VLOOKUP(E20,図書名リスト!$C$3:$W$1161,16,0))</f>
        <v/>
      </c>
      <c r="H20" s="11" t="str">
        <f>IF(E20="","",VLOOKUP(W20,図書名リスト!$A$3:$W$1161,5,0))</f>
        <v/>
      </c>
      <c r="I20" s="11" t="str">
        <f>IF(E20="","",VLOOKUP(W20,図書名リスト!$A$3:$W$1161,9,0))</f>
        <v/>
      </c>
      <c r="J20" s="11" t="str">
        <f>IF(E20="","",VLOOKUP(W20,図書名リスト!$A$3:$W$1161,23,0))</f>
        <v/>
      </c>
      <c r="K20" s="11" t="str">
        <f>IF(E20="","",VLOOKUP(W20,図書名リスト!$A$3:$W$1161,11,0))</f>
        <v/>
      </c>
      <c r="L20" s="17" t="str">
        <f>IF(E20="","",VLOOKUP(W20,図書名リスト!$A$3:$W$1161,14,0))</f>
        <v/>
      </c>
      <c r="M20" s="9" t="str">
        <f>IF(E20="","",VLOOKUP(W20,図書名リスト!$A$3:$W$1161,17,0))</f>
        <v/>
      </c>
      <c r="N20" s="10"/>
      <c r="O20" s="9" t="str">
        <f>IF(E20="","",VLOOKUP(W20,図書名リスト!$A$3:$W$1161,21,0))</f>
        <v/>
      </c>
      <c r="P20" s="9" t="str">
        <f>IF(E20="","",VLOOKUP(W20,図書名リスト!$A$3:$W$1161,19,0))</f>
        <v/>
      </c>
      <c r="Q20" s="9" t="str">
        <f>IF(E20="","",VLOOKUP(W20,図書名リスト!$A$3:$W$1161,20,0))</f>
        <v/>
      </c>
      <c r="R20" s="9" t="str">
        <f>IF(E20="","",VLOOKUP(W20,図書名リスト!$A$3:$W$1161,22,0))</f>
        <v/>
      </c>
      <c r="S20" s="8" t="str">
        <f t="shared" si="0"/>
        <v xml:space="preserve"> </v>
      </c>
      <c r="T20" s="8" t="str">
        <f t="shared" si="1"/>
        <v>　</v>
      </c>
      <c r="U20" s="8" t="str">
        <f t="shared" si="5"/>
        <v xml:space="preserve"> </v>
      </c>
      <c r="V20" s="8">
        <f t="shared" si="6"/>
        <v>0</v>
      </c>
      <c r="W20" s="7" t="str">
        <f t="shared" si="7"/>
        <v/>
      </c>
      <c r="Y20" s="1" t="s">
        <v>51</v>
      </c>
      <c r="Z20" s="6" t="s">
        <v>43</v>
      </c>
    </row>
    <row r="21" spans="1:26" ht="57" customHeight="1" x14ac:dyDescent="0.15">
      <c r="A21" s="10"/>
      <c r="B21" s="16"/>
      <c r="C21" s="16"/>
      <c r="D21" s="15"/>
      <c r="E21" s="14"/>
      <c r="F21" s="13"/>
      <c r="G21" s="12" t="str">
        <f>IF(E21="","",VLOOKUP(E21,図書名リスト!$C$3:$W$1161,16,0))</f>
        <v/>
      </c>
      <c r="H21" s="11" t="str">
        <f>IF(E21="","",VLOOKUP(W21,図書名リスト!$A$3:$W$1161,5,0))</f>
        <v/>
      </c>
      <c r="I21" s="11" t="str">
        <f>IF(E21="","",VLOOKUP(W21,図書名リスト!$A$3:$W$1161,9,0))</f>
        <v/>
      </c>
      <c r="J21" s="11" t="str">
        <f>IF(E21="","",VLOOKUP(W21,図書名リスト!$A$3:$W$1161,23,0))</f>
        <v/>
      </c>
      <c r="K21" s="11" t="str">
        <f>IF(E21="","",VLOOKUP(W21,図書名リスト!$A$3:$W$1161,11,0))</f>
        <v/>
      </c>
      <c r="L21" s="17" t="str">
        <f>IF(E21="","",VLOOKUP(W21,図書名リスト!$A$3:$W$1161,14,0))</f>
        <v/>
      </c>
      <c r="M21" s="9" t="str">
        <f>IF(E21="","",VLOOKUP(W21,図書名リスト!$A$3:$W$1161,17,0))</f>
        <v/>
      </c>
      <c r="N21" s="10"/>
      <c r="O21" s="9" t="str">
        <f>IF(E21="","",VLOOKUP(W21,図書名リスト!$A$3:$W$1161,21,0))</f>
        <v/>
      </c>
      <c r="P21" s="9" t="str">
        <f>IF(E21="","",VLOOKUP(W21,図書名リスト!$A$3:$W$1161,19,0))</f>
        <v/>
      </c>
      <c r="Q21" s="9" t="str">
        <f>IF(E21="","",VLOOKUP(W21,図書名リスト!$A$3:$W$1161,20,0))</f>
        <v/>
      </c>
      <c r="R21" s="9" t="str">
        <f>IF(E21="","",VLOOKUP(W21,図書名リスト!$A$3:$W$1161,22,0))</f>
        <v/>
      </c>
      <c r="S21" s="8" t="str">
        <f t="shared" si="0"/>
        <v xml:space="preserve"> </v>
      </c>
      <c r="T21" s="8" t="str">
        <f t="shared" si="1"/>
        <v>　</v>
      </c>
      <c r="U21" s="8" t="str">
        <f t="shared" si="5"/>
        <v xml:space="preserve"> </v>
      </c>
      <c r="V21" s="8">
        <f t="shared" si="6"/>
        <v>0</v>
      </c>
      <c r="W21" s="7" t="str">
        <f t="shared" si="7"/>
        <v/>
      </c>
      <c r="Y21" s="1" t="s">
        <v>51</v>
      </c>
      <c r="Z21" s="6" t="s">
        <v>42</v>
      </c>
    </row>
    <row r="22" spans="1:26" ht="57" customHeight="1" x14ac:dyDescent="0.15">
      <c r="A22" s="10"/>
      <c r="B22" s="16"/>
      <c r="C22" s="16"/>
      <c r="D22" s="15"/>
      <c r="E22" s="14"/>
      <c r="F22" s="13"/>
      <c r="G22" s="12" t="str">
        <f>IF(E22="","",VLOOKUP(E22,図書名リスト!$C$3:$W$1161,16,0))</f>
        <v/>
      </c>
      <c r="H22" s="11" t="str">
        <f>IF(E22="","",VLOOKUP(W22,図書名リスト!$A$3:$W$1161,5,0))</f>
        <v/>
      </c>
      <c r="I22" s="11" t="str">
        <f>IF(E22="","",VLOOKUP(W22,図書名リスト!$A$3:$W$1161,9,0))</f>
        <v/>
      </c>
      <c r="J22" s="11" t="str">
        <f>IF(E22="","",VLOOKUP(W22,図書名リスト!$A$3:$W$1161,23,0))</f>
        <v/>
      </c>
      <c r="K22" s="11" t="str">
        <f>IF(E22="","",VLOOKUP(W22,図書名リスト!$A$3:$W$1161,11,0))</f>
        <v/>
      </c>
      <c r="L22" s="17" t="str">
        <f>IF(E22="","",VLOOKUP(W22,図書名リスト!$A$3:$W$1161,14,0))</f>
        <v/>
      </c>
      <c r="M22" s="9" t="str">
        <f>IF(E22="","",VLOOKUP(W22,図書名リスト!$A$3:$W$1161,17,0))</f>
        <v/>
      </c>
      <c r="N22" s="10"/>
      <c r="O22" s="9" t="str">
        <f>IF(E22="","",VLOOKUP(W22,図書名リスト!$A$3:$W$1161,21,0))</f>
        <v/>
      </c>
      <c r="P22" s="9" t="str">
        <f>IF(E22="","",VLOOKUP(W22,図書名リスト!$A$3:$W$1161,19,0))</f>
        <v/>
      </c>
      <c r="Q22" s="9" t="str">
        <f>IF(E22="","",VLOOKUP(W22,図書名リスト!$A$3:$W$1161,20,0))</f>
        <v/>
      </c>
      <c r="R22" s="9" t="str">
        <f>IF(E22="","",VLOOKUP(W22,図書名リスト!$A$3:$W$1161,22,0))</f>
        <v/>
      </c>
      <c r="S22" s="8" t="str">
        <f t="shared" si="0"/>
        <v xml:space="preserve"> </v>
      </c>
      <c r="T22" s="8" t="str">
        <f t="shared" si="1"/>
        <v>　</v>
      </c>
      <c r="U22" s="8" t="str">
        <f t="shared" si="5"/>
        <v xml:space="preserve"> </v>
      </c>
      <c r="V22" s="8">
        <f t="shared" si="6"/>
        <v>0</v>
      </c>
      <c r="W22" s="7" t="str">
        <f t="shared" si="7"/>
        <v/>
      </c>
      <c r="Y22" s="1" t="s">
        <v>51</v>
      </c>
      <c r="Z22" s="6" t="s">
        <v>41</v>
      </c>
    </row>
    <row r="23" spans="1:26" ht="57" customHeight="1" x14ac:dyDescent="0.15">
      <c r="A23" s="10"/>
      <c r="B23" s="16"/>
      <c r="C23" s="16"/>
      <c r="D23" s="15"/>
      <c r="E23" s="14"/>
      <c r="F23" s="13"/>
      <c r="G23" s="12" t="str">
        <f>IF(E23="","",VLOOKUP(E23,図書名リスト!$C$3:$W$1161,16,0))</f>
        <v/>
      </c>
      <c r="H23" s="11" t="str">
        <f>IF(E23="","",VLOOKUP(W23,図書名リスト!$A$3:$W$1161,5,0))</f>
        <v/>
      </c>
      <c r="I23" s="11" t="str">
        <f>IF(E23="","",VLOOKUP(W23,図書名リスト!$A$3:$W$1161,9,0))</f>
        <v/>
      </c>
      <c r="J23" s="11" t="str">
        <f>IF(E23="","",VLOOKUP(W23,図書名リスト!$A$3:$W$1161,23,0))</f>
        <v/>
      </c>
      <c r="K23" s="11" t="str">
        <f>IF(E23="","",VLOOKUP(W23,図書名リスト!$A$3:$W$1161,11,0))</f>
        <v/>
      </c>
      <c r="L23" s="17" t="str">
        <f>IF(E23="","",VLOOKUP(W23,図書名リスト!$A$3:$W$1161,14,0))</f>
        <v/>
      </c>
      <c r="M23" s="9" t="str">
        <f>IF(E23="","",VLOOKUP(W23,図書名リスト!$A$3:$W$1161,17,0))</f>
        <v/>
      </c>
      <c r="N23" s="10"/>
      <c r="O23" s="9" t="str">
        <f>IF(E23="","",VLOOKUP(W23,図書名リスト!$A$3:$W$1161,21,0))</f>
        <v/>
      </c>
      <c r="P23" s="9" t="str">
        <f>IF(E23="","",VLOOKUP(W23,図書名リスト!$A$3:$W$1161,19,0))</f>
        <v/>
      </c>
      <c r="Q23" s="9" t="str">
        <f>IF(E23="","",VLOOKUP(W23,図書名リスト!$A$3:$W$1161,20,0))</f>
        <v/>
      </c>
      <c r="R23" s="9" t="str">
        <f>IF(E23="","",VLOOKUP(W23,図書名リスト!$A$3:$W$1161,22,0))</f>
        <v/>
      </c>
      <c r="S23" s="8" t="str">
        <f t="shared" si="0"/>
        <v xml:space="preserve"> </v>
      </c>
      <c r="T23" s="8" t="str">
        <f t="shared" si="1"/>
        <v>　</v>
      </c>
      <c r="U23" s="8" t="str">
        <f t="shared" si="5"/>
        <v xml:space="preserve"> </v>
      </c>
      <c r="V23" s="8">
        <f t="shared" si="6"/>
        <v>0</v>
      </c>
      <c r="W23" s="7" t="str">
        <f t="shared" si="7"/>
        <v/>
      </c>
      <c r="Y23" s="1" t="s">
        <v>51</v>
      </c>
      <c r="Z23" s="6" t="s">
        <v>40</v>
      </c>
    </row>
    <row r="24" spans="1:26" ht="57" customHeight="1" x14ac:dyDescent="0.15">
      <c r="A24" s="10"/>
      <c r="B24" s="16"/>
      <c r="C24" s="16"/>
      <c r="D24" s="15"/>
      <c r="E24" s="14"/>
      <c r="F24" s="13"/>
      <c r="G24" s="12" t="str">
        <f>IF(E24="","",VLOOKUP(E24,図書名リスト!$C$3:$W$1161,16,0))</f>
        <v/>
      </c>
      <c r="H24" s="11" t="str">
        <f>IF(E24="","",VLOOKUP(W24,図書名リスト!$A$3:$W$1161,5,0))</f>
        <v/>
      </c>
      <c r="I24" s="11" t="str">
        <f>IF(E24="","",VLOOKUP(W24,図書名リスト!$A$3:$W$1161,9,0))</f>
        <v/>
      </c>
      <c r="J24" s="11" t="str">
        <f>IF(E24="","",VLOOKUP(W24,図書名リスト!$A$3:$W$1161,23,0))</f>
        <v/>
      </c>
      <c r="K24" s="11" t="str">
        <f>IF(E24="","",VLOOKUP(W24,図書名リスト!$A$3:$W$1161,11,0))</f>
        <v/>
      </c>
      <c r="L24" s="17" t="str">
        <f>IF(E24="","",VLOOKUP(W24,図書名リスト!$A$3:$W$1161,14,0))</f>
        <v/>
      </c>
      <c r="M24" s="9" t="str">
        <f>IF(E24="","",VLOOKUP(W24,図書名リスト!$A$3:$W$1161,17,0))</f>
        <v/>
      </c>
      <c r="N24" s="10"/>
      <c r="O24" s="9" t="str">
        <f>IF(E24="","",VLOOKUP(W24,図書名リスト!$A$3:$W$1161,21,0))</f>
        <v/>
      </c>
      <c r="P24" s="9" t="str">
        <f>IF(E24="","",VLOOKUP(W24,図書名リスト!$A$3:$W$1161,19,0))</f>
        <v/>
      </c>
      <c r="Q24" s="9" t="str">
        <f>IF(E24="","",VLOOKUP(W24,図書名リスト!$A$3:$W$1161,20,0))</f>
        <v/>
      </c>
      <c r="R24" s="9" t="str">
        <f>IF(E24="","",VLOOKUP(W24,図書名リスト!$A$3:$W$1161,22,0))</f>
        <v/>
      </c>
      <c r="S24" s="8" t="str">
        <f t="shared" si="0"/>
        <v xml:space="preserve"> </v>
      </c>
      <c r="T24" s="8" t="str">
        <f t="shared" si="1"/>
        <v>　</v>
      </c>
      <c r="U24" s="8" t="str">
        <f t="shared" si="5"/>
        <v xml:space="preserve"> </v>
      </c>
      <c r="V24" s="8">
        <f t="shared" si="6"/>
        <v>0</v>
      </c>
      <c r="W24" s="7" t="str">
        <f t="shared" si="7"/>
        <v/>
      </c>
      <c r="Y24" s="1" t="s">
        <v>51</v>
      </c>
      <c r="Z24" s="6" t="s">
        <v>39</v>
      </c>
    </row>
    <row r="25" spans="1:26" ht="57" customHeight="1" x14ac:dyDescent="0.15">
      <c r="A25" s="10"/>
      <c r="B25" s="16"/>
      <c r="C25" s="16"/>
      <c r="D25" s="15"/>
      <c r="E25" s="14"/>
      <c r="F25" s="13"/>
      <c r="G25" s="12" t="str">
        <f>IF(E25="","",VLOOKUP(E25,図書名リスト!$C$3:$W$1161,16,0))</f>
        <v/>
      </c>
      <c r="H25" s="11" t="str">
        <f>IF(E25="","",VLOOKUP(W25,図書名リスト!$A$3:$W$1161,5,0))</f>
        <v/>
      </c>
      <c r="I25" s="11" t="str">
        <f>IF(E25="","",VLOOKUP(W25,図書名リスト!$A$3:$W$1161,9,0))</f>
        <v/>
      </c>
      <c r="J25" s="11" t="str">
        <f>IF(E25="","",VLOOKUP(W25,図書名リスト!$A$3:$W$1161,23,0))</f>
        <v/>
      </c>
      <c r="K25" s="11" t="str">
        <f>IF(E25="","",VLOOKUP(W25,図書名リスト!$A$3:$W$1161,11,0))</f>
        <v/>
      </c>
      <c r="L25" s="17" t="str">
        <f>IF(E25="","",VLOOKUP(W25,図書名リスト!$A$3:$W$1161,14,0))</f>
        <v/>
      </c>
      <c r="M25" s="9" t="str">
        <f>IF(E25="","",VLOOKUP(W25,図書名リスト!$A$3:$W$1161,17,0))</f>
        <v/>
      </c>
      <c r="N25" s="10"/>
      <c r="O25" s="9" t="str">
        <f>IF(E25="","",VLOOKUP(W25,図書名リスト!$A$3:$W$1161,21,0))</f>
        <v/>
      </c>
      <c r="P25" s="9" t="str">
        <f>IF(E25="","",VLOOKUP(W25,図書名リスト!$A$3:$W$1161,19,0))</f>
        <v/>
      </c>
      <c r="Q25" s="9" t="str">
        <f>IF(E25="","",VLOOKUP(W25,図書名リスト!$A$3:$W$1161,20,0))</f>
        <v/>
      </c>
      <c r="R25" s="9" t="str">
        <f>IF(E25="","",VLOOKUP(W25,図書名リスト!$A$3:$W$1161,22,0))</f>
        <v/>
      </c>
      <c r="S25" s="8" t="str">
        <f t="shared" si="0"/>
        <v xml:space="preserve"> </v>
      </c>
      <c r="T25" s="8" t="str">
        <f t="shared" si="1"/>
        <v>　</v>
      </c>
      <c r="U25" s="8" t="str">
        <f t="shared" si="5"/>
        <v xml:space="preserve"> </v>
      </c>
      <c r="V25" s="8">
        <f t="shared" si="6"/>
        <v>0</v>
      </c>
      <c r="W25" s="7" t="str">
        <f t="shared" si="7"/>
        <v/>
      </c>
      <c r="Y25" s="1" t="s">
        <v>51</v>
      </c>
      <c r="Z25" s="6" t="s">
        <v>38</v>
      </c>
    </row>
    <row r="26" spans="1:26" ht="57" customHeight="1" x14ac:dyDescent="0.15">
      <c r="A26" s="10"/>
      <c r="B26" s="16"/>
      <c r="C26" s="16"/>
      <c r="D26" s="15"/>
      <c r="E26" s="14"/>
      <c r="F26" s="13"/>
      <c r="G26" s="12" t="str">
        <f>IF(E26="","",VLOOKUP(E26,図書名リスト!$C$3:$W$1161,16,0))</f>
        <v/>
      </c>
      <c r="H26" s="11" t="str">
        <f>IF(E26="","",VLOOKUP(W26,図書名リスト!$A$3:$W$1161,5,0))</f>
        <v/>
      </c>
      <c r="I26" s="11" t="str">
        <f>IF(E26="","",VLOOKUP(W26,図書名リスト!$A$3:$W$1161,9,0))</f>
        <v/>
      </c>
      <c r="J26" s="11" t="str">
        <f>IF(E26="","",VLOOKUP(W26,図書名リスト!$A$3:$W$1161,23,0))</f>
        <v/>
      </c>
      <c r="K26" s="11" t="str">
        <f>IF(E26="","",VLOOKUP(W26,図書名リスト!$A$3:$W$1161,11,0))</f>
        <v/>
      </c>
      <c r="L26" s="17" t="str">
        <f>IF(E26="","",VLOOKUP(W26,図書名リスト!$A$3:$W$1161,14,0))</f>
        <v/>
      </c>
      <c r="M26" s="9" t="str">
        <f>IF(E26="","",VLOOKUP(W26,図書名リスト!$A$3:$W$1161,17,0))</f>
        <v/>
      </c>
      <c r="N26" s="10"/>
      <c r="O26" s="9" t="str">
        <f>IF(E26="","",VLOOKUP(W26,図書名リスト!$A$3:$W$1161,21,0))</f>
        <v/>
      </c>
      <c r="P26" s="9" t="str">
        <f>IF(E26="","",VLOOKUP(W26,図書名リスト!$A$3:$W$1161,19,0))</f>
        <v/>
      </c>
      <c r="Q26" s="9" t="str">
        <f>IF(E26="","",VLOOKUP(W26,図書名リスト!$A$3:$W$1161,20,0))</f>
        <v/>
      </c>
      <c r="R26" s="9" t="str">
        <f>IF(E26="","",VLOOKUP(W26,図書名リスト!$A$3:$W$1161,22,0))</f>
        <v/>
      </c>
      <c r="S26" s="8" t="str">
        <f t="shared" si="0"/>
        <v xml:space="preserve"> </v>
      </c>
      <c r="T26" s="8" t="str">
        <f t="shared" si="1"/>
        <v>　</v>
      </c>
      <c r="U26" s="8" t="str">
        <f t="shared" si="5"/>
        <v xml:space="preserve"> </v>
      </c>
      <c r="V26" s="8">
        <f t="shared" si="6"/>
        <v>0</v>
      </c>
      <c r="W26" s="7" t="str">
        <f t="shared" si="7"/>
        <v/>
      </c>
      <c r="Y26" s="1" t="s">
        <v>51</v>
      </c>
      <c r="Z26" s="6" t="s">
        <v>37</v>
      </c>
    </row>
    <row r="27" spans="1:26" ht="57" customHeight="1" x14ac:dyDescent="0.15">
      <c r="A27" s="10"/>
      <c r="B27" s="16"/>
      <c r="C27" s="16"/>
      <c r="D27" s="15"/>
      <c r="E27" s="14"/>
      <c r="F27" s="13"/>
      <c r="G27" s="12" t="str">
        <f>IF(E27="","",VLOOKUP(E27,図書名リスト!$C$3:$W$1161,16,0))</f>
        <v/>
      </c>
      <c r="H27" s="11" t="str">
        <f>IF(E27="","",VLOOKUP(W27,図書名リスト!$A$3:$W$1161,5,0))</f>
        <v/>
      </c>
      <c r="I27" s="11" t="str">
        <f>IF(E27="","",VLOOKUP(W27,図書名リスト!$A$3:$W$1161,9,0))</f>
        <v/>
      </c>
      <c r="J27" s="11" t="str">
        <f>IF(E27="","",VLOOKUP(W27,図書名リスト!$A$3:$W$1161,23,0))</f>
        <v/>
      </c>
      <c r="K27" s="11" t="str">
        <f>IF(E27="","",VLOOKUP(W27,図書名リスト!$A$3:$W$1161,11,0))</f>
        <v/>
      </c>
      <c r="L27" s="17" t="str">
        <f>IF(E27="","",VLOOKUP(W27,図書名リスト!$A$3:$W$1161,14,0))</f>
        <v/>
      </c>
      <c r="M27" s="9" t="str">
        <f>IF(E27="","",VLOOKUP(W27,図書名リスト!$A$3:$W$1161,17,0))</f>
        <v/>
      </c>
      <c r="N27" s="10"/>
      <c r="O27" s="9" t="str">
        <f>IF(E27="","",VLOOKUP(W27,図書名リスト!$A$3:$W$1161,21,0))</f>
        <v/>
      </c>
      <c r="P27" s="9" t="str">
        <f>IF(E27="","",VLOOKUP(W27,図書名リスト!$A$3:$W$1161,19,0))</f>
        <v/>
      </c>
      <c r="Q27" s="9" t="str">
        <f>IF(E27="","",VLOOKUP(W27,図書名リスト!$A$3:$W$1161,20,0))</f>
        <v/>
      </c>
      <c r="R27" s="9" t="str">
        <f>IF(E27="","",VLOOKUP(W27,図書名リスト!$A$3:$W$1161,22,0))</f>
        <v/>
      </c>
      <c r="S27" s="8" t="str">
        <f t="shared" si="0"/>
        <v xml:space="preserve"> </v>
      </c>
      <c r="T27" s="8" t="str">
        <f t="shared" si="1"/>
        <v>　</v>
      </c>
      <c r="U27" s="8" t="str">
        <f t="shared" si="5"/>
        <v xml:space="preserve"> </v>
      </c>
      <c r="V27" s="8">
        <f t="shared" si="6"/>
        <v>0</v>
      </c>
      <c r="W27" s="7" t="str">
        <f t="shared" si="7"/>
        <v/>
      </c>
      <c r="Y27" s="1" t="s">
        <v>51</v>
      </c>
      <c r="Z27" s="6" t="s">
        <v>36</v>
      </c>
    </row>
    <row r="28" spans="1:26" ht="57" customHeight="1" x14ac:dyDescent="0.15">
      <c r="A28" s="10"/>
      <c r="B28" s="16"/>
      <c r="C28" s="16"/>
      <c r="D28" s="15"/>
      <c r="E28" s="14"/>
      <c r="F28" s="13"/>
      <c r="G28" s="12" t="str">
        <f>IF(E28="","",VLOOKUP(E28,図書名リスト!$C$3:$W$1161,16,0))</f>
        <v/>
      </c>
      <c r="H28" s="11" t="str">
        <f>IF(E28="","",VLOOKUP(W28,図書名リスト!$A$3:$W$1161,5,0))</f>
        <v/>
      </c>
      <c r="I28" s="11" t="str">
        <f>IF(E28="","",VLOOKUP(W28,図書名リスト!$A$3:$W$1161,9,0))</f>
        <v/>
      </c>
      <c r="J28" s="11" t="str">
        <f>IF(E28="","",VLOOKUP(W28,図書名リスト!$A$3:$W$1161,23,0))</f>
        <v/>
      </c>
      <c r="K28" s="11" t="str">
        <f>IF(E28="","",VLOOKUP(W28,図書名リスト!$A$3:$W$1161,11,0))</f>
        <v/>
      </c>
      <c r="L28" s="17" t="str">
        <f>IF(E28="","",VLOOKUP(W28,図書名リスト!$A$3:$W$1161,14,0))</f>
        <v/>
      </c>
      <c r="M28" s="9" t="str">
        <f>IF(E28="","",VLOOKUP(W28,図書名リスト!$A$3:$W$1161,17,0))</f>
        <v/>
      </c>
      <c r="N28" s="10"/>
      <c r="O28" s="9" t="str">
        <f>IF(E28="","",VLOOKUP(W28,図書名リスト!$A$3:$W$1161,21,0))</f>
        <v/>
      </c>
      <c r="P28" s="9" t="str">
        <f>IF(E28="","",VLOOKUP(W28,図書名リスト!$A$3:$W$1161,19,0))</f>
        <v/>
      </c>
      <c r="Q28" s="9" t="str">
        <f>IF(E28="","",VLOOKUP(W28,図書名リスト!$A$3:$W$1161,20,0))</f>
        <v/>
      </c>
      <c r="R28" s="9" t="str">
        <f>IF(E28="","",VLOOKUP(W28,図書名リスト!$A$3:$W$1161,22,0))</f>
        <v/>
      </c>
      <c r="S28" s="8" t="str">
        <f t="shared" si="0"/>
        <v xml:space="preserve"> </v>
      </c>
      <c r="T28" s="8" t="str">
        <f t="shared" si="1"/>
        <v>　</v>
      </c>
      <c r="U28" s="8" t="str">
        <f t="shared" si="5"/>
        <v xml:space="preserve"> </v>
      </c>
      <c r="V28" s="8">
        <f t="shared" si="6"/>
        <v>0</v>
      </c>
      <c r="W28" s="7" t="str">
        <f t="shared" si="7"/>
        <v/>
      </c>
      <c r="Y28" s="1" t="s">
        <v>51</v>
      </c>
      <c r="Z28" s="6" t="s">
        <v>35</v>
      </c>
    </row>
    <row r="29" spans="1:26" ht="57" customHeight="1" x14ac:dyDescent="0.15">
      <c r="A29" s="10"/>
      <c r="B29" s="16"/>
      <c r="C29" s="16"/>
      <c r="D29" s="15"/>
      <c r="E29" s="14"/>
      <c r="F29" s="13"/>
      <c r="G29" s="12" t="str">
        <f>IF(E29="","",VLOOKUP(E29,図書名リスト!$C$3:$W$1161,16,0))</f>
        <v/>
      </c>
      <c r="H29" s="11" t="str">
        <f>IF(E29="","",VLOOKUP(W29,図書名リスト!$A$3:$W$1161,5,0))</f>
        <v/>
      </c>
      <c r="I29" s="11" t="str">
        <f>IF(E29="","",VLOOKUP(W29,図書名リスト!$A$3:$W$1161,9,0))</f>
        <v/>
      </c>
      <c r="J29" s="11" t="str">
        <f>IF(E29="","",VLOOKUP(W29,図書名リスト!$A$3:$W$1161,23,0))</f>
        <v/>
      </c>
      <c r="K29" s="11" t="str">
        <f>IF(E29="","",VLOOKUP(W29,図書名リスト!$A$3:$W$1161,11,0))</f>
        <v/>
      </c>
      <c r="L29" s="17" t="str">
        <f>IF(E29="","",VLOOKUP(W29,図書名リスト!$A$3:$W$1161,14,0))</f>
        <v/>
      </c>
      <c r="M29" s="9" t="str">
        <f>IF(E29="","",VLOOKUP(W29,図書名リスト!$A$3:$W$1161,17,0))</f>
        <v/>
      </c>
      <c r="N29" s="10"/>
      <c r="O29" s="9" t="str">
        <f>IF(E29="","",VLOOKUP(W29,図書名リスト!$A$3:$W$1161,21,0))</f>
        <v/>
      </c>
      <c r="P29" s="9" t="str">
        <f>IF(E29="","",VLOOKUP(W29,図書名リスト!$A$3:$W$1161,19,0))</f>
        <v/>
      </c>
      <c r="Q29" s="9" t="str">
        <f>IF(E29="","",VLOOKUP(W29,図書名リスト!$A$3:$W$1161,20,0))</f>
        <v/>
      </c>
      <c r="R29" s="9" t="str">
        <f>IF(E29="","",VLOOKUP(W29,図書名リスト!$A$3:$W$1161,22,0))</f>
        <v/>
      </c>
      <c r="S29" s="8" t="str">
        <f t="shared" si="0"/>
        <v xml:space="preserve"> </v>
      </c>
      <c r="T29" s="8" t="str">
        <f t="shared" si="1"/>
        <v>　</v>
      </c>
      <c r="U29" s="8" t="str">
        <f t="shared" si="5"/>
        <v xml:space="preserve"> </v>
      </c>
      <c r="V29" s="8">
        <f t="shared" si="6"/>
        <v>0</v>
      </c>
      <c r="W29" s="7" t="str">
        <f t="shared" si="7"/>
        <v/>
      </c>
      <c r="Y29" s="1" t="s">
        <v>51</v>
      </c>
      <c r="Z29" s="6" t="s">
        <v>34</v>
      </c>
    </row>
    <row r="30" spans="1:26" ht="57" customHeight="1" x14ac:dyDescent="0.15">
      <c r="A30" s="10"/>
      <c r="B30" s="16"/>
      <c r="C30" s="16"/>
      <c r="D30" s="15"/>
      <c r="E30" s="14"/>
      <c r="F30" s="13"/>
      <c r="G30" s="12" t="str">
        <f>IF(E30="","",VLOOKUP(E30,図書名リスト!$C$3:$W$1161,16,0))</f>
        <v/>
      </c>
      <c r="H30" s="11" t="str">
        <f>IF(E30="","",VLOOKUP(W30,図書名リスト!$A$3:$W$1161,5,0))</f>
        <v/>
      </c>
      <c r="I30" s="11" t="str">
        <f>IF(E30="","",VLOOKUP(W30,図書名リスト!$A$3:$W$1161,9,0))</f>
        <v/>
      </c>
      <c r="J30" s="11" t="str">
        <f>IF(E30="","",VLOOKUP(W30,図書名リスト!$A$3:$W$1161,23,0))</f>
        <v/>
      </c>
      <c r="K30" s="11" t="str">
        <f>IF(E30="","",VLOOKUP(W30,図書名リスト!$A$3:$W$1161,11,0))</f>
        <v/>
      </c>
      <c r="L30" s="17" t="str">
        <f>IF(E30="","",VLOOKUP(W30,図書名リスト!$A$3:$W$1161,14,0))</f>
        <v/>
      </c>
      <c r="M30" s="9" t="str">
        <f>IF(E30="","",VLOOKUP(W30,図書名リスト!$A$3:$W$1161,17,0))</f>
        <v/>
      </c>
      <c r="N30" s="10"/>
      <c r="O30" s="9" t="str">
        <f>IF(E30="","",VLOOKUP(W30,図書名リスト!$A$3:$W$1161,21,0))</f>
        <v/>
      </c>
      <c r="P30" s="9" t="str">
        <f>IF(E30="","",VLOOKUP(W30,図書名リスト!$A$3:$W$1161,19,0))</f>
        <v/>
      </c>
      <c r="Q30" s="9" t="str">
        <f>IF(E30="","",VLOOKUP(W30,図書名リスト!$A$3:$W$1161,20,0))</f>
        <v/>
      </c>
      <c r="R30" s="9" t="str">
        <f>IF(E30="","",VLOOKUP(W30,図書名リスト!$A$3:$W$1161,22,0))</f>
        <v/>
      </c>
      <c r="S30" s="8" t="str">
        <f t="shared" si="0"/>
        <v xml:space="preserve"> </v>
      </c>
      <c r="T30" s="8" t="str">
        <f t="shared" si="1"/>
        <v>　</v>
      </c>
      <c r="U30" s="8" t="str">
        <f t="shared" si="5"/>
        <v xml:space="preserve"> </v>
      </c>
      <c r="V30" s="8">
        <f t="shared" si="6"/>
        <v>0</v>
      </c>
      <c r="W30" s="7" t="str">
        <f t="shared" si="7"/>
        <v/>
      </c>
      <c r="Y30" s="1" t="s">
        <v>51</v>
      </c>
      <c r="Z30" s="6" t="s">
        <v>33</v>
      </c>
    </row>
    <row r="31" spans="1:26" ht="57" customHeight="1" x14ac:dyDescent="0.15">
      <c r="A31" s="10"/>
      <c r="B31" s="16"/>
      <c r="C31" s="16"/>
      <c r="D31" s="15"/>
      <c r="E31" s="14"/>
      <c r="F31" s="13"/>
      <c r="G31" s="12" t="str">
        <f>IF(E31="","",VLOOKUP(E31,図書名リスト!$C$3:$W$1161,16,0))</f>
        <v/>
      </c>
      <c r="H31" s="11" t="str">
        <f>IF(E31="","",VLOOKUP(W31,図書名リスト!$A$3:$W$1161,5,0))</f>
        <v/>
      </c>
      <c r="I31" s="11" t="str">
        <f>IF(E31="","",VLOOKUP(W31,図書名リスト!$A$3:$W$1161,9,0))</f>
        <v/>
      </c>
      <c r="J31" s="11" t="str">
        <f>IF(E31="","",VLOOKUP(W31,図書名リスト!$A$3:$W$1161,23,0))</f>
        <v/>
      </c>
      <c r="K31" s="11" t="str">
        <f>IF(E31="","",VLOOKUP(W31,図書名リスト!$A$3:$W$1161,11,0))</f>
        <v/>
      </c>
      <c r="L31" s="17" t="str">
        <f>IF(E31="","",VLOOKUP(W31,図書名リスト!$A$3:$W$1161,14,0))</f>
        <v/>
      </c>
      <c r="M31" s="9" t="str">
        <f>IF(E31="","",VLOOKUP(W31,図書名リスト!$A$3:$W$1161,17,0))</f>
        <v/>
      </c>
      <c r="N31" s="10"/>
      <c r="O31" s="9" t="str">
        <f>IF(E31="","",VLOOKUP(W31,図書名リスト!$A$3:$W$1161,21,0))</f>
        <v/>
      </c>
      <c r="P31" s="9" t="str">
        <f>IF(E31="","",VLOOKUP(W31,図書名リスト!$A$3:$W$1161,19,0))</f>
        <v/>
      </c>
      <c r="Q31" s="9" t="str">
        <f>IF(E31="","",VLOOKUP(W31,図書名リスト!$A$3:$W$1161,20,0))</f>
        <v/>
      </c>
      <c r="R31" s="9" t="str">
        <f>IF(E31="","",VLOOKUP(W31,図書名リスト!$A$3:$W$1161,22,0))</f>
        <v/>
      </c>
      <c r="S31" s="8" t="str">
        <f t="shared" si="0"/>
        <v xml:space="preserve"> </v>
      </c>
      <c r="T31" s="8" t="str">
        <f t="shared" si="1"/>
        <v>　</v>
      </c>
      <c r="U31" s="8" t="str">
        <f t="shared" si="5"/>
        <v xml:space="preserve"> </v>
      </c>
      <c r="V31" s="8">
        <f t="shared" si="6"/>
        <v>0</v>
      </c>
      <c r="W31" s="7" t="str">
        <f t="shared" si="7"/>
        <v/>
      </c>
      <c r="Y31" s="1" t="s">
        <v>51</v>
      </c>
      <c r="Z31" s="6" t="s">
        <v>32</v>
      </c>
    </row>
    <row r="32" spans="1:26" ht="57" customHeight="1" x14ac:dyDescent="0.15">
      <c r="A32" s="10"/>
      <c r="B32" s="16"/>
      <c r="C32" s="16"/>
      <c r="D32" s="15"/>
      <c r="E32" s="14"/>
      <c r="F32" s="13"/>
      <c r="G32" s="12" t="str">
        <f>IF(E32="","",VLOOKUP(E32,図書名リスト!$C$3:$W$1161,16,0))</f>
        <v/>
      </c>
      <c r="H32" s="11" t="str">
        <f>IF(E32="","",VLOOKUP(W32,図書名リスト!$A$3:$W$1161,5,0))</f>
        <v/>
      </c>
      <c r="I32" s="11" t="str">
        <f>IF(E32="","",VLOOKUP(W32,図書名リスト!$A$3:$W$1161,9,0))</f>
        <v/>
      </c>
      <c r="J32" s="11" t="str">
        <f>IF(E32="","",VLOOKUP(W32,図書名リスト!$A$3:$W$1161,23,0))</f>
        <v/>
      </c>
      <c r="K32" s="11" t="str">
        <f>IF(E32="","",VLOOKUP(W32,図書名リスト!$A$3:$W$1161,11,0))</f>
        <v/>
      </c>
      <c r="L32" s="17" t="str">
        <f>IF(E32="","",VLOOKUP(W32,図書名リスト!$A$3:$W$1161,14,0))</f>
        <v/>
      </c>
      <c r="M32" s="9" t="str">
        <f>IF(E32="","",VLOOKUP(W32,図書名リスト!$A$3:$W$1161,17,0))</f>
        <v/>
      </c>
      <c r="N32" s="10"/>
      <c r="O32" s="9" t="str">
        <f>IF(E32="","",VLOOKUP(W32,図書名リスト!$A$3:$W$1161,21,0))</f>
        <v/>
      </c>
      <c r="P32" s="9" t="str">
        <f>IF(E32="","",VLOOKUP(W32,図書名リスト!$A$3:$W$1161,19,0))</f>
        <v/>
      </c>
      <c r="Q32" s="9" t="str">
        <f>IF(E32="","",VLOOKUP(W32,図書名リスト!$A$3:$W$1161,20,0))</f>
        <v/>
      </c>
      <c r="R32" s="9" t="str">
        <f>IF(E32="","",VLOOKUP(W32,図書名リスト!$A$3:$W$1161,22,0))</f>
        <v/>
      </c>
      <c r="S32" s="8" t="str">
        <f t="shared" si="0"/>
        <v xml:space="preserve"> </v>
      </c>
      <c r="T32" s="8" t="str">
        <f t="shared" si="1"/>
        <v>　</v>
      </c>
      <c r="U32" s="8" t="str">
        <f t="shared" si="5"/>
        <v xml:space="preserve"> </v>
      </c>
      <c r="V32" s="8">
        <f t="shared" si="6"/>
        <v>0</v>
      </c>
      <c r="W32" s="7" t="str">
        <f t="shared" si="7"/>
        <v/>
      </c>
      <c r="Y32" s="1" t="s">
        <v>51</v>
      </c>
      <c r="Z32" s="6" t="s">
        <v>31</v>
      </c>
    </row>
    <row r="33" spans="1:26" ht="57" customHeight="1" x14ac:dyDescent="0.15">
      <c r="A33" s="10"/>
      <c r="B33" s="16"/>
      <c r="C33" s="16"/>
      <c r="D33" s="15"/>
      <c r="E33" s="14"/>
      <c r="F33" s="13"/>
      <c r="G33" s="12" t="str">
        <f>IF(E33="","",VLOOKUP(E33,図書名リスト!$C$3:$W$1161,16,0))</f>
        <v/>
      </c>
      <c r="H33" s="11" t="str">
        <f>IF(E33="","",VLOOKUP(W33,図書名リスト!$A$3:$W$1161,5,0))</f>
        <v/>
      </c>
      <c r="I33" s="11" t="str">
        <f>IF(E33="","",VLOOKUP(W33,図書名リスト!$A$3:$W$1161,9,0))</f>
        <v/>
      </c>
      <c r="J33" s="11" t="str">
        <f>IF(E33="","",VLOOKUP(W33,図書名リスト!$A$3:$W$1161,23,0))</f>
        <v/>
      </c>
      <c r="K33" s="11" t="str">
        <f>IF(E33="","",VLOOKUP(W33,図書名リスト!$A$3:$W$1161,11,0))</f>
        <v/>
      </c>
      <c r="L33" s="17" t="str">
        <f>IF(E33="","",VLOOKUP(W33,図書名リスト!$A$3:$W$1161,14,0))</f>
        <v/>
      </c>
      <c r="M33" s="9" t="str">
        <f>IF(E33="","",VLOOKUP(W33,図書名リスト!$A$3:$W$1161,17,0))</f>
        <v/>
      </c>
      <c r="N33" s="10"/>
      <c r="O33" s="9" t="str">
        <f>IF(E33="","",VLOOKUP(W33,図書名リスト!$A$3:$W$1161,21,0))</f>
        <v/>
      </c>
      <c r="P33" s="9" t="str">
        <f>IF(E33="","",VLOOKUP(W33,図書名リスト!$A$3:$W$1161,19,0))</f>
        <v/>
      </c>
      <c r="Q33" s="9" t="str">
        <f>IF(E33="","",VLOOKUP(W33,図書名リスト!$A$3:$W$1161,20,0))</f>
        <v/>
      </c>
      <c r="R33" s="9" t="str">
        <f>IF(E33="","",VLOOKUP(W33,図書名リスト!$A$3:$W$1161,22,0))</f>
        <v/>
      </c>
      <c r="S33" s="8" t="str">
        <f t="shared" si="0"/>
        <v xml:space="preserve"> </v>
      </c>
      <c r="T33" s="8" t="str">
        <f t="shared" si="1"/>
        <v>　</v>
      </c>
      <c r="U33" s="8" t="str">
        <f t="shared" si="5"/>
        <v xml:space="preserve"> </v>
      </c>
      <c r="V33" s="8">
        <f t="shared" si="6"/>
        <v>0</v>
      </c>
      <c r="W33" s="7" t="str">
        <f t="shared" si="7"/>
        <v/>
      </c>
      <c r="Y33" s="1" t="s">
        <v>51</v>
      </c>
      <c r="Z33" s="6" t="s">
        <v>30</v>
      </c>
    </row>
    <row r="34" spans="1:26" ht="57" customHeight="1" x14ac:dyDescent="0.15">
      <c r="A34" s="10"/>
      <c r="B34" s="16"/>
      <c r="C34" s="16"/>
      <c r="D34" s="15"/>
      <c r="E34" s="14"/>
      <c r="F34" s="13"/>
      <c r="G34" s="12" t="str">
        <f>IF(E34="","",VLOOKUP(E34,図書名リスト!$C$3:$W$1161,16,0))</f>
        <v/>
      </c>
      <c r="H34" s="11" t="str">
        <f>IF(E34="","",VLOOKUP(W34,図書名リスト!$A$3:$W$1161,5,0))</f>
        <v/>
      </c>
      <c r="I34" s="11" t="str">
        <f>IF(E34="","",VLOOKUP(W34,図書名リスト!$A$3:$W$1161,9,0))</f>
        <v/>
      </c>
      <c r="J34" s="11" t="str">
        <f>IF(E34="","",VLOOKUP(W34,図書名リスト!$A$3:$W$1161,23,0))</f>
        <v/>
      </c>
      <c r="K34" s="11" t="str">
        <f>IF(E34="","",VLOOKUP(W34,図書名リスト!$A$3:$W$1161,11,0))</f>
        <v/>
      </c>
      <c r="L34" s="17" t="str">
        <f>IF(E34="","",VLOOKUP(W34,図書名リスト!$A$3:$W$1161,14,0))</f>
        <v/>
      </c>
      <c r="M34" s="9" t="str">
        <f>IF(E34="","",VLOOKUP(W34,図書名リスト!$A$3:$W$1161,17,0))</f>
        <v/>
      </c>
      <c r="N34" s="10"/>
      <c r="O34" s="9" t="str">
        <f>IF(E34="","",VLOOKUP(W34,図書名リスト!$A$3:$W$1161,21,0))</f>
        <v/>
      </c>
      <c r="P34" s="9" t="str">
        <f>IF(E34="","",VLOOKUP(W34,図書名リスト!$A$3:$W$1161,19,0))</f>
        <v/>
      </c>
      <c r="Q34" s="9" t="str">
        <f>IF(E34="","",VLOOKUP(W34,図書名リスト!$A$3:$W$1161,20,0))</f>
        <v/>
      </c>
      <c r="R34" s="9" t="str">
        <f>IF(E34="","",VLOOKUP(W34,図書名リスト!$A$3:$W$1161,22,0))</f>
        <v/>
      </c>
      <c r="S34" s="8" t="str">
        <f t="shared" si="0"/>
        <v xml:space="preserve"> </v>
      </c>
      <c r="T34" s="8" t="str">
        <f t="shared" si="1"/>
        <v>　</v>
      </c>
      <c r="U34" s="8" t="str">
        <f t="shared" si="5"/>
        <v xml:space="preserve"> </v>
      </c>
      <c r="V34" s="8">
        <f t="shared" si="6"/>
        <v>0</v>
      </c>
      <c r="W34" s="7" t="str">
        <f t="shared" si="7"/>
        <v/>
      </c>
      <c r="Y34" s="1" t="s">
        <v>51</v>
      </c>
      <c r="Z34" s="6" t="s">
        <v>29</v>
      </c>
    </row>
    <row r="35" spans="1:26" ht="57" customHeight="1" x14ac:dyDescent="0.15">
      <c r="A35" s="10"/>
      <c r="B35" s="16"/>
      <c r="C35" s="16"/>
      <c r="D35" s="15"/>
      <c r="E35" s="14"/>
      <c r="F35" s="13"/>
      <c r="G35" s="12" t="str">
        <f>IF(E35="","",VLOOKUP(E35,図書名リスト!$C$3:$W$1161,16,0))</f>
        <v/>
      </c>
      <c r="H35" s="11" t="str">
        <f>IF(E35="","",VLOOKUP(W35,図書名リスト!$A$3:$W$1161,5,0))</f>
        <v/>
      </c>
      <c r="I35" s="11" t="str">
        <f>IF(E35="","",VLOOKUP(W35,図書名リスト!$A$3:$W$1161,9,0))</f>
        <v/>
      </c>
      <c r="J35" s="11" t="str">
        <f>IF(E35="","",VLOOKUP(W35,図書名リスト!$A$3:$W$1161,23,0))</f>
        <v/>
      </c>
      <c r="K35" s="11" t="str">
        <f>IF(E35="","",VLOOKUP(W35,図書名リスト!$A$3:$W$1161,11,0))</f>
        <v/>
      </c>
      <c r="L35" s="17" t="str">
        <f>IF(E35="","",VLOOKUP(W35,図書名リスト!$A$3:$W$1161,14,0))</f>
        <v/>
      </c>
      <c r="M35" s="9" t="str">
        <f>IF(E35="","",VLOOKUP(W35,図書名リスト!$A$3:$W$1161,17,0))</f>
        <v/>
      </c>
      <c r="N35" s="10"/>
      <c r="O35" s="9" t="str">
        <f>IF(E35="","",VLOOKUP(W35,図書名リスト!$A$3:$W$1161,21,0))</f>
        <v/>
      </c>
      <c r="P35" s="9" t="str">
        <f>IF(E35="","",VLOOKUP(W35,図書名リスト!$A$3:$W$1161,19,0))</f>
        <v/>
      </c>
      <c r="Q35" s="9" t="str">
        <f>IF(E35="","",VLOOKUP(W35,図書名リスト!$A$3:$W$1161,20,0))</f>
        <v/>
      </c>
      <c r="R35" s="9" t="str">
        <f>IF(E35="","",VLOOKUP(W35,図書名リスト!$A$3:$W$1161,22,0))</f>
        <v/>
      </c>
      <c r="S35" s="8" t="str">
        <f t="shared" si="0"/>
        <v xml:space="preserve"> </v>
      </c>
      <c r="T35" s="8" t="str">
        <f t="shared" si="1"/>
        <v>　</v>
      </c>
      <c r="U35" s="8" t="str">
        <f t="shared" si="5"/>
        <v xml:space="preserve"> </v>
      </c>
      <c r="V35" s="8">
        <f t="shared" si="6"/>
        <v>0</v>
      </c>
      <c r="W35" s="7" t="str">
        <f t="shared" si="7"/>
        <v/>
      </c>
      <c r="Y35" s="1" t="s">
        <v>51</v>
      </c>
      <c r="Z35" s="6" t="s">
        <v>28</v>
      </c>
    </row>
    <row r="36" spans="1:26" ht="57" customHeight="1" x14ac:dyDescent="0.15">
      <c r="A36" s="10"/>
      <c r="B36" s="16"/>
      <c r="C36" s="16"/>
      <c r="D36" s="15"/>
      <c r="E36" s="14"/>
      <c r="F36" s="13"/>
      <c r="G36" s="12" t="str">
        <f>IF(E36="","",VLOOKUP(E36,図書名リスト!$C$3:$W$1161,16,0))</f>
        <v/>
      </c>
      <c r="H36" s="11" t="str">
        <f>IF(E36="","",VLOOKUP(W36,図書名リスト!$A$3:$W$1161,5,0))</f>
        <v/>
      </c>
      <c r="I36" s="11" t="str">
        <f>IF(E36="","",VLOOKUP(W36,図書名リスト!$A$3:$W$1161,9,0))</f>
        <v/>
      </c>
      <c r="J36" s="11" t="str">
        <f>IF(E36="","",VLOOKUP(W36,図書名リスト!$A$3:$W$1161,23,0))</f>
        <v/>
      </c>
      <c r="K36" s="11" t="str">
        <f>IF(E36="","",VLOOKUP(W36,図書名リスト!$A$3:$W$1161,11,0))</f>
        <v/>
      </c>
      <c r="L36" s="17" t="str">
        <f>IF(E36="","",VLOOKUP(W36,図書名リスト!$A$3:$W$1161,14,0))</f>
        <v/>
      </c>
      <c r="M36" s="9" t="str">
        <f>IF(E36="","",VLOOKUP(W36,図書名リスト!$A$3:$W$1161,17,0))</f>
        <v/>
      </c>
      <c r="N36" s="10"/>
      <c r="O36" s="9" t="str">
        <f>IF(E36="","",VLOOKUP(W36,図書名リスト!$A$3:$W$1161,21,0))</f>
        <v/>
      </c>
      <c r="P36" s="9" t="str">
        <f>IF(E36="","",VLOOKUP(W36,図書名リスト!$A$3:$W$1161,19,0))</f>
        <v/>
      </c>
      <c r="Q36" s="9" t="str">
        <f>IF(E36="","",VLOOKUP(W36,図書名リスト!$A$3:$W$1161,20,0))</f>
        <v/>
      </c>
      <c r="R36" s="9" t="str">
        <f>IF(E36="","",VLOOKUP(W36,図書名リスト!$A$3:$W$1161,22,0))</f>
        <v/>
      </c>
      <c r="S36" s="8" t="str">
        <f t="shared" si="0"/>
        <v xml:space="preserve"> </v>
      </c>
      <c r="T36" s="8" t="str">
        <f t="shared" si="1"/>
        <v>　</v>
      </c>
      <c r="U36" s="8" t="str">
        <f t="shared" si="5"/>
        <v xml:space="preserve"> </v>
      </c>
      <c r="V36" s="8">
        <f t="shared" si="6"/>
        <v>0</v>
      </c>
      <c r="W36" s="7" t="str">
        <f t="shared" si="7"/>
        <v/>
      </c>
      <c r="Y36" s="1" t="s">
        <v>51</v>
      </c>
      <c r="Z36" s="6" t="s">
        <v>27</v>
      </c>
    </row>
    <row r="37" spans="1:26" ht="57" customHeight="1" x14ac:dyDescent="0.15">
      <c r="A37" s="10"/>
      <c r="B37" s="16"/>
      <c r="C37" s="16"/>
      <c r="D37" s="15"/>
      <c r="E37" s="14"/>
      <c r="F37" s="13"/>
      <c r="G37" s="12" t="str">
        <f>IF(E37="","",VLOOKUP(E37,図書名リスト!$C$3:$W$1161,16,0))</f>
        <v/>
      </c>
      <c r="H37" s="11" t="str">
        <f>IF(E37="","",VLOOKUP(W37,図書名リスト!$A$3:$W$1161,5,0))</f>
        <v/>
      </c>
      <c r="I37" s="11" t="str">
        <f>IF(E37="","",VLOOKUP(W37,図書名リスト!$A$3:$W$1161,9,0))</f>
        <v/>
      </c>
      <c r="J37" s="11" t="str">
        <f>IF(E37="","",VLOOKUP(W37,図書名リスト!$A$3:$W$1161,23,0))</f>
        <v/>
      </c>
      <c r="K37" s="11" t="str">
        <f>IF(E37="","",VLOOKUP(W37,図書名リスト!$A$3:$W$1161,11,0))</f>
        <v/>
      </c>
      <c r="L37" s="17" t="str">
        <f>IF(E37="","",VLOOKUP(W37,図書名リスト!$A$3:$W$1161,14,0))</f>
        <v/>
      </c>
      <c r="M37" s="9" t="str">
        <f>IF(E37="","",VLOOKUP(W37,図書名リスト!$A$3:$W$1161,17,0))</f>
        <v/>
      </c>
      <c r="N37" s="10"/>
      <c r="O37" s="9" t="str">
        <f>IF(E37="","",VLOOKUP(W37,図書名リスト!$A$3:$W$1161,21,0))</f>
        <v/>
      </c>
      <c r="P37" s="9" t="str">
        <f>IF(E37="","",VLOOKUP(W37,図書名リスト!$A$3:$W$1161,19,0))</f>
        <v/>
      </c>
      <c r="Q37" s="9" t="str">
        <f>IF(E37="","",VLOOKUP(W37,図書名リスト!$A$3:$W$1161,20,0))</f>
        <v/>
      </c>
      <c r="R37" s="9" t="str">
        <f>IF(E37="","",VLOOKUP(W37,図書名リスト!$A$3:$W$1161,22,0))</f>
        <v/>
      </c>
      <c r="S37" s="8" t="str">
        <f t="shared" si="0"/>
        <v xml:space="preserve"> </v>
      </c>
      <c r="T37" s="8" t="str">
        <f t="shared" si="1"/>
        <v>　</v>
      </c>
      <c r="U37" s="8" t="str">
        <f t="shared" si="5"/>
        <v xml:space="preserve"> </v>
      </c>
      <c r="V37" s="8">
        <f t="shared" si="6"/>
        <v>0</v>
      </c>
      <c r="W37" s="7" t="str">
        <f t="shared" si="7"/>
        <v/>
      </c>
      <c r="Y37" s="1" t="s">
        <v>51</v>
      </c>
      <c r="Z37" s="6" t="s">
        <v>26</v>
      </c>
    </row>
    <row r="38" spans="1:26" ht="57" customHeight="1" x14ac:dyDescent="0.15">
      <c r="A38" s="10"/>
      <c r="B38" s="16"/>
      <c r="C38" s="16"/>
      <c r="D38" s="15"/>
      <c r="E38" s="14"/>
      <c r="F38" s="13"/>
      <c r="G38" s="12" t="str">
        <f>IF(E38="","",VLOOKUP(E38,図書名リスト!$C$3:$W$1161,16,0))</f>
        <v/>
      </c>
      <c r="H38" s="11" t="str">
        <f>IF(E38="","",VLOOKUP(W38,図書名リスト!$A$3:$W$1161,5,0))</f>
        <v/>
      </c>
      <c r="I38" s="11" t="str">
        <f>IF(E38="","",VLOOKUP(W38,図書名リスト!$A$3:$W$1161,9,0))</f>
        <v/>
      </c>
      <c r="J38" s="11" t="str">
        <f>IF(E38="","",VLOOKUP(W38,図書名リスト!$A$3:$W$1161,23,0))</f>
        <v/>
      </c>
      <c r="K38" s="11" t="str">
        <f>IF(E38="","",VLOOKUP(W38,図書名リスト!$A$3:$W$1161,11,0))</f>
        <v/>
      </c>
      <c r="L38" s="17" t="str">
        <f>IF(E38="","",VLOOKUP(W38,図書名リスト!$A$3:$W$1161,14,0))</f>
        <v/>
      </c>
      <c r="M38" s="9" t="str">
        <f>IF(E38="","",VLOOKUP(W38,図書名リスト!$A$3:$W$1161,17,0))</f>
        <v/>
      </c>
      <c r="N38" s="10"/>
      <c r="O38" s="9" t="str">
        <f>IF(E38="","",VLOOKUP(W38,図書名リスト!$A$3:$W$1161,21,0))</f>
        <v/>
      </c>
      <c r="P38" s="9" t="str">
        <f>IF(E38="","",VLOOKUP(W38,図書名リスト!$A$3:$W$1161,19,0))</f>
        <v/>
      </c>
      <c r="Q38" s="9" t="str">
        <f>IF(E38="","",VLOOKUP(W38,図書名リスト!$A$3:$W$1161,20,0))</f>
        <v/>
      </c>
      <c r="R38" s="9" t="str">
        <f>IF(E38="","",VLOOKUP(W38,図書名リスト!$A$3:$W$1161,22,0))</f>
        <v/>
      </c>
      <c r="S38" s="8" t="str">
        <f t="shared" si="0"/>
        <v xml:space="preserve"> </v>
      </c>
      <c r="T38" s="8" t="str">
        <f t="shared" si="1"/>
        <v>　</v>
      </c>
      <c r="U38" s="8" t="str">
        <f t="shared" si="5"/>
        <v xml:space="preserve"> </v>
      </c>
      <c r="V38" s="8">
        <f t="shared" si="6"/>
        <v>0</v>
      </c>
      <c r="W38" s="7" t="str">
        <f t="shared" si="7"/>
        <v/>
      </c>
      <c r="Y38" s="1" t="s">
        <v>51</v>
      </c>
      <c r="Z38" s="6" t="s">
        <v>25</v>
      </c>
    </row>
    <row r="39" spans="1:26" ht="57" customHeight="1" x14ac:dyDescent="0.15">
      <c r="A39" s="10"/>
      <c r="B39" s="16"/>
      <c r="C39" s="16"/>
      <c r="D39" s="15"/>
      <c r="E39" s="14"/>
      <c r="F39" s="13"/>
      <c r="G39" s="12" t="str">
        <f>IF(E39="","",VLOOKUP(E39,図書名リスト!$C$3:$W$1161,16,0))</f>
        <v/>
      </c>
      <c r="H39" s="11" t="str">
        <f>IF(E39="","",VLOOKUP(W39,図書名リスト!$A$3:$W$1161,5,0))</f>
        <v/>
      </c>
      <c r="I39" s="11" t="str">
        <f>IF(E39="","",VLOOKUP(W39,図書名リスト!$A$3:$W$1161,9,0))</f>
        <v/>
      </c>
      <c r="J39" s="11" t="str">
        <f>IF(E39="","",VLOOKUP(W39,図書名リスト!$A$3:$W$1161,23,0))</f>
        <v/>
      </c>
      <c r="K39" s="11" t="str">
        <f>IF(E39="","",VLOOKUP(W39,図書名リスト!$A$3:$W$1161,11,0))</f>
        <v/>
      </c>
      <c r="L39" s="17" t="str">
        <f>IF(E39="","",VLOOKUP(W39,図書名リスト!$A$3:$W$1161,14,0))</f>
        <v/>
      </c>
      <c r="M39" s="9" t="str">
        <f>IF(E39="","",VLOOKUP(W39,図書名リスト!$A$3:$W$1161,17,0))</f>
        <v/>
      </c>
      <c r="N39" s="10"/>
      <c r="O39" s="9" t="str">
        <f>IF(E39="","",VLOOKUP(W39,図書名リスト!$A$3:$W$1161,21,0))</f>
        <v/>
      </c>
      <c r="P39" s="9" t="str">
        <f>IF(E39="","",VLOOKUP(W39,図書名リスト!$A$3:$W$1161,19,0))</f>
        <v/>
      </c>
      <c r="Q39" s="9" t="str">
        <f>IF(E39="","",VLOOKUP(W39,図書名リスト!$A$3:$W$1161,20,0))</f>
        <v/>
      </c>
      <c r="R39" s="9" t="str">
        <f>IF(E39="","",VLOOKUP(W39,図書名リスト!$A$3:$W$1161,22,0))</f>
        <v/>
      </c>
      <c r="S39" s="8" t="str">
        <f t="shared" si="0"/>
        <v xml:space="preserve"> </v>
      </c>
      <c r="T39" s="8" t="str">
        <f t="shared" si="1"/>
        <v>　</v>
      </c>
      <c r="U39" s="8" t="str">
        <f t="shared" si="5"/>
        <v xml:space="preserve"> </v>
      </c>
      <c r="V39" s="8">
        <f t="shared" si="6"/>
        <v>0</v>
      </c>
      <c r="W39" s="7" t="str">
        <f t="shared" si="7"/>
        <v/>
      </c>
      <c r="Y39" s="1" t="s">
        <v>51</v>
      </c>
      <c r="Z39" s="6" t="s">
        <v>24</v>
      </c>
    </row>
    <row r="40" spans="1:26" ht="57" customHeight="1" x14ac:dyDescent="0.15">
      <c r="A40" s="10"/>
      <c r="B40" s="16"/>
      <c r="C40" s="16"/>
      <c r="D40" s="15"/>
      <c r="E40" s="14"/>
      <c r="F40" s="13"/>
      <c r="G40" s="12" t="str">
        <f>IF(E40="","",VLOOKUP(E40,図書名リスト!$C$3:$W$1161,16,0))</f>
        <v/>
      </c>
      <c r="H40" s="11" t="str">
        <f>IF(E40="","",VLOOKUP(W40,図書名リスト!$A$3:$W$1161,5,0))</f>
        <v/>
      </c>
      <c r="I40" s="11" t="str">
        <f>IF(E40="","",VLOOKUP(W40,図書名リスト!$A$3:$W$1161,9,0))</f>
        <v/>
      </c>
      <c r="J40" s="11" t="str">
        <f>IF(E40="","",VLOOKUP(W40,図書名リスト!$A$3:$W$1161,23,0))</f>
        <v/>
      </c>
      <c r="K40" s="11" t="str">
        <f>IF(E40="","",VLOOKUP(W40,図書名リスト!$A$3:$W$1161,11,0))</f>
        <v/>
      </c>
      <c r="L40" s="17" t="str">
        <f>IF(E40="","",VLOOKUP(W40,図書名リスト!$A$3:$W$1161,14,0))</f>
        <v/>
      </c>
      <c r="M40" s="9" t="str">
        <f>IF(E40="","",VLOOKUP(W40,図書名リスト!$A$3:$W$1161,17,0))</f>
        <v/>
      </c>
      <c r="N40" s="10"/>
      <c r="O40" s="9" t="str">
        <f>IF(E40="","",VLOOKUP(W40,図書名リスト!$A$3:$W$1161,21,0))</f>
        <v/>
      </c>
      <c r="P40" s="9" t="str">
        <f>IF(E40="","",VLOOKUP(W40,図書名リスト!$A$3:$W$1161,19,0))</f>
        <v/>
      </c>
      <c r="Q40" s="9" t="str">
        <f>IF(E40="","",VLOOKUP(W40,図書名リスト!$A$3:$W$1161,20,0))</f>
        <v/>
      </c>
      <c r="R40" s="9" t="str">
        <f>IF(E40="","",VLOOKUP(W40,図書名リスト!$A$3:$W$1161,22,0))</f>
        <v/>
      </c>
      <c r="S40" s="8" t="str">
        <f t="shared" si="0"/>
        <v xml:space="preserve"> </v>
      </c>
      <c r="T40" s="8" t="str">
        <f t="shared" si="1"/>
        <v>　</v>
      </c>
      <c r="U40" s="8" t="str">
        <f t="shared" si="5"/>
        <v xml:space="preserve"> </v>
      </c>
      <c r="V40" s="8">
        <f t="shared" si="6"/>
        <v>0</v>
      </c>
      <c r="W40" s="7" t="str">
        <f t="shared" si="7"/>
        <v/>
      </c>
      <c r="Y40" s="1" t="s">
        <v>51</v>
      </c>
      <c r="Z40" s="6" t="s">
        <v>23</v>
      </c>
    </row>
    <row r="41" spans="1:26" ht="57" customHeight="1" x14ac:dyDescent="0.15">
      <c r="A41" s="10"/>
      <c r="B41" s="16"/>
      <c r="C41" s="16"/>
      <c r="D41" s="15"/>
      <c r="E41" s="14"/>
      <c r="F41" s="13"/>
      <c r="G41" s="12" t="str">
        <f>IF(E41="","",VLOOKUP(E41,図書名リスト!$C$3:$W$1161,16,0))</f>
        <v/>
      </c>
      <c r="H41" s="11" t="str">
        <f>IF(E41="","",VLOOKUP(W41,図書名リスト!$A$3:$W$1161,5,0))</f>
        <v/>
      </c>
      <c r="I41" s="11" t="str">
        <f>IF(E41="","",VLOOKUP(W41,図書名リスト!$A$3:$W$1161,9,0))</f>
        <v/>
      </c>
      <c r="J41" s="11" t="str">
        <f>IF(E41="","",VLOOKUP(W41,図書名リスト!$A$3:$W$1161,23,0))</f>
        <v/>
      </c>
      <c r="K41" s="11" t="str">
        <f>IF(E41="","",VLOOKUP(W41,図書名リスト!$A$3:$W$1161,11,0))</f>
        <v/>
      </c>
      <c r="L41" s="17" t="str">
        <f>IF(E41="","",VLOOKUP(W41,図書名リスト!$A$3:$W$1161,14,0))</f>
        <v/>
      </c>
      <c r="M41" s="9" t="str">
        <f>IF(E41="","",VLOOKUP(W41,図書名リスト!$A$3:$W$1161,17,0))</f>
        <v/>
      </c>
      <c r="N41" s="10"/>
      <c r="O41" s="9" t="str">
        <f>IF(E41="","",VLOOKUP(W41,図書名リスト!$A$3:$W$1161,21,0))</f>
        <v/>
      </c>
      <c r="P41" s="9" t="str">
        <f>IF(E41="","",VLOOKUP(W41,図書名リスト!$A$3:$W$1161,19,0))</f>
        <v/>
      </c>
      <c r="Q41" s="9" t="str">
        <f>IF(E41="","",VLOOKUP(W41,図書名リスト!$A$3:$W$1161,20,0))</f>
        <v/>
      </c>
      <c r="R41" s="9" t="str">
        <f>IF(E41="","",VLOOKUP(W41,図書名リスト!$A$3:$W$1161,22,0))</f>
        <v/>
      </c>
      <c r="S41" s="8" t="str">
        <f t="shared" si="0"/>
        <v xml:space="preserve"> </v>
      </c>
      <c r="T41" s="8" t="str">
        <f t="shared" si="1"/>
        <v>　</v>
      </c>
      <c r="U41" s="8" t="str">
        <f t="shared" si="5"/>
        <v xml:space="preserve"> </v>
      </c>
      <c r="V41" s="8">
        <f t="shared" si="6"/>
        <v>0</v>
      </c>
      <c r="W41" s="7" t="str">
        <f t="shared" si="7"/>
        <v/>
      </c>
      <c r="Y41" s="1" t="s">
        <v>51</v>
      </c>
      <c r="Z41" s="6" t="s">
        <v>22</v>
      </c>
    </row>
    <row r="42" spans="1:26" ht="57" customHeight="1" x14ac:dyDescent="0.15">
      <c r="A42" s="10"/>
      <c r="B42" s="16"/>
      <c r="C42" s="16"/>
      <c r="D42" s="15"/>
      <c r="E42" s="14"/>
      <c r="F42" s="13"/>
      <c r="G42" s="12" t="str">
        <f>IF(E42="","",VLOOKUP(E42,図書名リスト!$C$3:$W$1161,16,0))</f>
        <v/>
      </c>
      <c r="H42" s="11" t="str">
        <f>IF(E42="","",VLOOKUP(W42,図書名リスト!$A$3:$W$1161,5,0))</f>
        <v/>
      </c>
      <c r="I42" s="11" t="str">
        <f>IF(E42="","",VLOOKUP(W42,図書名リスト!$A$3:$W$1161,9,0))</f>
        <v/>
      </c>
      <c r="J42" s="11" t="str">
        <f>IF(E42="","",VLOOKUP(W42,図書名リスト!$A$3:$W$1161,23,0))</f>
        <v/>
      </c>
      <c r="K42" s="11" t="str">
        <f>IF(E42="","",VLOOKUP(W42,図書名リスト!$A$3:$W$1161,11,0))</f>
        <v/>
      </c>
      <c r="L42" s="17" t="str">
        <f>IF(E42="","",VLOOKUP(W42,図書名リスト!$A$3:$W$1161,14,0))</f>
        <v/>
      </c>
      <c r="M42" s="9" t="str">
        <f>IF(E42="","",VLOOKUP(W42,図書名リスト!$A$3:$W$1161,17,0))</f>
        <v/>
      </c>
      <c r="N42" s="10"/>
      <c r="O42" s="9" t="str">
        <f>IF(E42="","",VLOOKUP(W42,図書名リスト!$A$3:$W$1161,21,0))</f>
        <v/>
      </c>
      <c r="P42" s="9" t="str">
        <f>IF(E42="","",VLOOKUP(W42,図書名リスト!$A$3:$W$1161,19,0))</f>
        <v/>
      </c>
      <c r="Q42" s="9" t="str">
        <f>IF(E42="","",VLOOKUP(W42,図書名リスト!$A$3:$W$1161,20,0))</f>
        <v/>
      </c>
      <c r="R42" s="9" t="str">
        <f>IF(E42="","",VLOOKUP(W42,図書名リスト!$A$3:$W$1161,22,0))</f>
        <v/>
      </c>
      <c r="S42" s="8" t="str">
        <f t="shared" si="0"/>
        <v xml:space="preserve"> </v>
      </c>
      <c r="T42" s="8" t="str">
        <f t="shared" si="1"/>
        <v>　</v>
      </c>
      <c r="U42" s="8" t="str">
        <f t="shared" si="5"/>
        <v xml:space="preserve"> </v>
      </c>
      <c r="V42" s="8">
        <f t="shared" si="6"/>
        <v>0</v>
      </c>
      <c r="W42" s="7" t="str">
        <f t="shared" si="7"/>
        <v/>
      </c>
      <c r="Y42" s="1" t="s">
        <v>51</v>
      </c>
      <c r="Z42" s="6" t="s">
        <v>21</v>
      </c>
    </row>
    <row r="43" spans="1:26" ht="57" customHeight="1" x14ac:dyDescent="0.15">
      <c r="A43" s="10"/>
      <c r="B43" s="16"/>
      <c r="C43" s="16"/>
      <c r="D43" s="15"/>
      <c r="E43" s="14"/>
      <c r="F43" s="13"/>
      <c r="G43" s="12" t="str">
        <f>IF(E43="","",VLOOKUP(E43,図書名リスト!$C$3:$W$1161,16,0))</f>
        <v/>
      </c>
      <c r="H43" s="11" t="str">
        <f>IF(E43="","",VLOOKUP(W43,図書名リスト!$A$3:$W$1161,5,0))</f>
        <v/>
      </c>
      <c r="I43" s="11" t="str">
        <f>IF(E43="","",VLOOKUP(W43,図書名リスト!$A$3:$W$1161,9,0))</f>
        <v/>
      </c>
      <c r="J43" s="11" t="str">
        <f>IF(E43="","",VLOOKUP(W43,図書名リスト!$A$3:$W$1161,23,0))</f>
        <v/>
      </c>
      <c r="K43" s="11" t="str">
        <f>IF(E43="","",VLOOKUP(W43,図書名リスト!$A$3:$W$1161,11,0))</f>
        <v/>
      </c>
      <c r="L43" s="17" t="str">
        <f>IF(E43="","",VLOOKUP(W43,図書名リスト!$A$3:$W$1161,14,0))</f>
        <v/>
      </c>
      <c r="M43" s="9" t="str">
        <f>IF(E43="","",VLOOKUP(W43,図書名リスト!$A$3:$W$1161,17,0))</f>
        <v/>
      </c>
      <c r="N43" s="10"/>
      <c r="O43" s="9" t="str">
        <f>IF(E43="","",VLOOKUP(W43,図書名リスト!$A$3:$W$1161,21,0))</f>
        <v/>
      </c>
      <c r="P43" s="9" t="str">
        <f>IF(E43="","",VLOOKUP(W43,図書名リスト!$A$3:$W$1161,19,0))</f>
        <v/>
      </c>
      <c r="Q43" s="9" t="str">
        <f>IF(E43="","",VLOOKUP(W43,図書名リスト!$A$3:$W$1161,20,0))</f>
        <v/>
      </c>
      <c r="R43" s="9" t="str">
        <f>IF(E43="","",VLOOKUP(W43,図書名リスト!$A$3:$W$1161,22,0))</f>
        <v/>
      </c>
      <c r="S43" s="8" t="str">
        <f t="shared" si="0"/>
        <v xml:space="preserve"> </v>
      </c>
      <c r="T43" s="8" t="str">
        <f t="shared" si="1"/>
        <v>　</v>
      </c>
      <c r="U43" s="8" t="str">
        <f t="shared" si="5"/>
        <v xml:space="preserve"> </v>
      </c>
      <c r="V43" s="8">
        <f t="shared" si="6"/>
        <v>0</v>
      </c>
      <c r="W43" s="7" t="str">
        <f t="shared" si="7"/>
        <v/>
      </c>
      <c r="Y43" s="1" t="s">
        <v>51</v>
      </c>
      <c r="Z43" s="6" t="s">
        <v>20</v>
      </c>
    </row>
    <row r="44" spans="1:26" ht="57" customHeight="1" x14ac:dyDescent="0.15">
      <c r="A44" s="10"/>
      <c r="B44" s="16"/>
      <c r="C44" s="16"/>
      <c r="D44" s="15"/>
      <c r="E44" s="14"/>
      <c r="F44" s="13"/>
      <c r="G44" s="12" t="str">
        <f>IF(E44="","",VLOOKUP(E44,図書名リスト!$C$3:$W$1161,16,0))</f>
        <v/>
      </c>
      <c r="H44" s="11" t="str">
        <f>IF(E44="","",VLOOKUP(W44,図書名リスト!$A$3:$W$1161,5,0))</f>
        <v/>
      </c>
      <c r="I44" s="11" t="str">
        <f>IF(E44="","",VLOOKUP(W44,図書名リスト!$A$3:$W$1161,9,0))</f>
        <v/>
      </c>
      <c r="J44" s="11" t="str">
        <f>IF(E44="","",VLOOKUP(W44,図書名リスト!$A$3:$W$1161,23,0))</f>
        <v/>
      </c>
      <c r="K44" s="11" t="str">
        <f>IF(E44="","",VLOOKUP(W44,図書名リスト!$A$3:$W$1161,11,0))</f>
        <v/>
      </c>
      <c r="L44" s="17" t="str">
        <f>IF(E44="","",VLOOKUP(W44,図書名リスト!$A$3:$W$1161,14,0))</f>
        <v/>
      </c>
      <c r="M44" s="9" t="str">
        <f>IF(E44="","",VLOOKUP(W44,図書名リスト!$A$3:$W$1161,17,0))</f>
        <v/>
      </c>
      <c r="N44" s="10"/>
      <c r="O44" s="9" t="str">
        <f>IF(E44="","",VLOOKUP(W44,図書名リスト!$A$3:$W$1161,21,0))</f>
        <v/>
      </c>
      <c r="P44" s="9" t="str">
        <f>IF(E44="","",VLOOKUP(W44,図書名リスト!$A$3:$W$1161,19,0))</f>
        <v/>
      </c>
      <c r="Q44" s="9" t="str">
        <f>IF(E44="","",VLOOKUP(W44,図書名リスト!$A$3:$W$1161,20,0))</f>
        <v/>
      </c>
      <c r="R44" s="9" t="str">
        <f>IF(E44="","",VLOOKUP(W44,図書名リスト!$A$3:$W$1161,22,0))</f>
        <v/>
      </c>
      <c r="S44" s="8" t="str">
        <f t="shared" si="0"/>
        <v xml:space="preserve"> </v>
      </c>
      <c r="T44" s="8" t="str">
        <f t="shared" si="1"/>
        <v>　</v>
      </c>
      <c r="U44" s="8" t="str">
        <f t="shared" si="5"/>
        <v xml:space="preserve"> </v>
      </c>
      <c r="V44" s="8">
        <f t="shared" si="6"/>
        <v>0</v>
      </c>
      <c r="W44" s="7" t="str">
        <f t="shared" si="7"/>
        <v/>
      </c>
      <c r="Y44" s="1" t="s">
        <v>51</v>
      </c>
      <c r="Z44" s="6" t="s">
        <v>19</v>
      </c>
    </row>
    <row r="45" spans="1:26" ht="57" customHeight="1" x14ac:dyDescent="0.15">
      <c r="A45" s="10"/>
      <c r="B45" s="16"/>
      <c r="C45" s="16"/>
      <c r="D45" s="15"/>
      <c r="E45" s="14"/>
      <c r="F45" s="13"/>
      <c r="G45" s="12" t="str">
        <f>IF(E45="","",VLOOKUP(E45,図書名リスト!$C$3:$W$1161,16,0))</f>
        <v/>
      </c>
      <c r="H45" s="11" t="str">
        <f>IF(E45="","",VLOOKUP(W45,図書名リスト!$A$3:$W$1161,5,0))</f>
        <v/>
      </c>
      <c r="I45" s="11" t="str">
        <f>IF(E45="","",VLOOKUP(W45,図書名リスト!$A$3:$W$1161,9,0))</f>
        <v/>
      </c>
      <c r="J45" s="11" t="str">
        <f>IF(E45="","",VLOOKUP(W45,図書名リスト!$A$3:$W$1161,23,0))</f>
        <v/>
      </c>
      <c r="K45" s="11" t="str">
        <f>IF(E45="","",VLOOKUP(W45,図書名リスト!$A$3:$W$1161,11,0))</f>
        <v/>
      </c>
      <c r="L45" s="17" t="str">
        <f>IF(E45="","",VLOOKUP(W45,図書名リスト!$A$3:$W$1161,14,0))</f>
        <v/>
      </c>
      <c r="M45" s="9" t="str">
        <f>IF(E45="","",VLOOKUP(W45,図書名リスト!$A$3:$W$1161,17,0))</f>
        <v/>
      </c>
      <c r="N45" s="10"/>
      <c r="O45" s="9" t="str">
        <f>IF(E45="","",VLOOKUP(W45,図書名リスト!$A$3:$W$1161,21,0))</f>
        <v/>
      </c>
      <c r="P45" s="9" t="str">
        <f>IF(E45="","",VLOOKUP(W45,図書名リスト!$A$3:$W$1161,19,0))</f>
        <v/>
      </c>
      <c r="Q45" s="9" t="str">
        <f>IF(E45="","",VLOOKUP(W45,図書名リスト!$A$3:$W$1161,20,0))</f>
        <v/>
      </c>
      <c r="R45" s="9" t="str">
        <f>IF(E45="","",VLOOKUP(W45,図書名リスト!$A$3:$W$1161,22,0))</f>
        <v/>
      </c>
      <c r="S45" s="8" t="str">
        <f t="shared" si="0"/>
        <v xml:space="preserve"> </v>
      </c>
      <c r="T45" s="8" t="str">
        <f t="shared" si="1"/>
        <v>　</v>
      </c>
      <c r="U45" s="8" t="str">
        <f t="shared" si="5"/>
        <v xml:space="preserve"> </v>
      </c>
      <c r="V45" s="8">
        <f t="shared" si="6"/>
        <v>0</v>
      </c>
      <c r="W45" s="7" t="str">
        <f t="shared" si="7"/>
        <v/>
      </c>
      <c r="Y45" s="1" t="s">
        <v>51</v>
      </c>
      <c r="Z45" s="6" t="s">
        <v>18</v>
      </c>
    </row>
    <row r="46" spans="1:26" ht="57" customHeight="1" x14ac:dyDescent="0.15">
      <c r="A46" s="10"/>
      <c r="B46" s="16"/>
      <c r="C46" s="16"/>
      <c r="D46" s="15"/>
      <c r="E46" s="14"/>
      <c r="F46" s="13"/>
      <c r="G46" s="12" t="str">
        <f>IF(E46="","",VLOOKUP(E46,図書名リスト!$C$3:$W$1161,16,0))</f>
        <v/>
      </c>
      <c r="H46" s="11" t="str">
        <f>IF(E46="","",VLOOKUP(W46,図書名リスト!$A$3:$W$1161,5,0))</f>
        <v/>
      </c>
      <c r="I46" s="11" t="str">
        <f>IF(E46="","",VLOOKUP(W46,図書名リスト!$A$3:$W$1161,9,0))</f>
        <v/>
      </c>
      <c r="J46" s="11" t="str">
        <f>IF(E46="","",VLOOKUP(W46,図書名リスト!$A$3:$W$1161,23,0))</f>
        <v/>
      </c>
      <c r="K46" s="11" t="str">
        <f>IF(E46="","",VLOOKUP(W46,図書名リスト!$A$3:$W$1161,11,0))</f>
        <v/>
      </c>
      <c r="L46" s="17" t="str">
        <f>IF(E46="","",VLOOKUP(W46,図書名リスト!$A$3:$W$1161,14,0))</f>
        <v/>
      </c>
      <c r="M46" s="9" t="str">
        <f>IF(E46="","",VLOOKUP(W46,図書名リスト!$A$3:$W$1161,17,0))</f>
        <v/>
      </c>
      <c r="N46" s="10"/>
      <c r="O46" s="9" t="str">
        <f>IF(E46="","",VLOOKUP(W46,図書名リスト!$A$3:$W$1161,21,0))</f>
        <v/>
      </c>
      <c r="P46" s="9" t="str">
        <f>IF(E46="","",VLOOKUP(W46,図書名リスト!$A$3:$W$1161,19,0))</f>
        <v/>
      </c>
      <c r="Q46" s="9" t="str">
        <f>IF(E46="","",VLOOKUP(W46,図書名リスト!$A$3:$W$1161,20,0))</f>
        <v/>
      </c>
      <c r="R46" s="9" t="str">
        <f>IF(E46="","",VLOOKUP(W46,図書名リスト!$A$3:$W$1161,22,0))</f>
        <v/>
      </c>
      <c r="S46" s="8" t="str">
        <f t="shared" si="0"/>
        <v xml:space="preserve"> </v>
      </c>
      <c r="T46" s="8" t="str">
        <f t="shared" si="1"/>
        <v>　</v>
      </c>
      <c r="U46" s="8" t="str">
        <f t="shared" si="5"/>
        <v xml:space="preserve"> </v>
      </c>
      <c r="V46" s="8">
        <f t="shared" si="6"/>
        <v>0</v>
      </c>
      <c r="W46" s="7" t="str">
        <f t="shared" si="7"/>
        <v/>
      </c>
      <c r="Y46" s="1" t="s">
        <v>51</v>
      </c>
      <c r="Z46" s="6" t="s">
        <v>17</v>
      </c>
    </row>
    <row r="47" spans="1:26" ht="57" customHeight="1" x14ac:dyDescent="0.15">
      <c r="A47" s="10"/>
      <c r="B47" s="16"/>
      <c r="C47" s="16"/>
      <c r="D47" s="15"/>
      <c r="E47" s="14"/>
      <c r="F47" s="13"/>
      <c r="G47" s="12" t="str">
        <f>IF(E47="","",VLOOKUP(E47,図書名リスト!$C$3:$W$1161,16,0))</f>
        <v/>
      </c>
      <c r="H47" s="11" t="str">
        <f>IF(E47="","",VLOOKUP(W47,図書名リスト!$A$3:$W$1161,5,0))</f>
        <v/>
      </c>
      <c r="I47" s="11" t="str">
        <f>IF(E47="","",VLOOKUP(W47,図書名リスト!$A$3:$W$1161,9,0))</f>
        <v/>
      </c>
      <c r="J47" s="11" t="str">
        <f>IF(E47="","",VLOOKUP(W47,図書名リスト!$A$3:$W$1161,23,0))</f>
        <v/>
      </c>
      <c r="K47" s="11" t="str">
        <f>IF(E47="","",VLOOKUP(W47,図書名リスト!$A$3:$W$1161,11,0))</f>
        <v/>
      </c>
      <c r="L47" s="17" t="str">
        <f>IF(E47="","",VLOOKUP(W47,図書名リスト!$A$3:$W$1161,14,0))</f>
        <v/>
      </c>
      <c r="M47" s="9" t="str">
        <f>IF(E47="","",VLOOKUP(W47,図書名リスト!$A$3:$W$1161,17,0))</f>
        <v/>
      </c>
      <c r="N47" s="10"/>
      <c r="O47" s="9" t="str">
        <f>IF(E47="","",VLOOKUP(W47,図書名リスト!$A$3:$W$1161,21,0))</f>
        <v/>
      </c>
      <c r="P47" s="9" t="str">
        <f>IF(E47="","",VLOOKUP(W47,図書名リスト!$A$3:$W$1161,19,0))</f>
        <v/>
      </c>
      <c r="Q47" s="9" t="str">
        <f>IF(E47="","",VLOOKUP(W47,図書名リスト!$A$3:$W$1161,20,0))</f>
        <v/>
      </c>
      <c r="R47" s="9" t="str">
        <f>IF(E47="","",VLOOKUP(W47,図書名リスト!$A$3:$W$1161,22,0))</f>
        <v/>
      </c>
      <c r="S47" s="8" t="str">
        <f t="shared" si="0"/>
        <v xml:space="preserve"> </v>
      </c>
      <c r="T47" s="8" t="str">
        <f t="shared" si="1"/>
        <v>　</v>
      </c>
      <c r="U47" s="8" t="str">
        <f t="shared" si="5"/>
        <v xml:space="preserve"> </v>
      </c>
      <c r="V47" s="8">
        <f t="shared" si="6"/>
        <v>0</v>
      </c>
      <c r="W47" s="7" t="str">
        <f t="shared" si="7"/>
        <v/>
      </c>
      <c r="Y47" s="1" t="s">
        <v>51</v>
      </c>
      <c r="Z47" s="6" t="s">
        <v>16</v>
      </c>
    </row>
    <row r="48" spans="1:26" ht="57" customHeight="1" x14ac:dyDescent="0.15">
      <c r="A48" s="10"/>
      <c r="B48" s="16"/>
      <c r="C48" s="16"/>
      <c r="D48" s="15"/>
      <c r="E48" s="14"/>
      <c r="F48" s="13"/>
      <c r="G48" s="12" t="str">
        <f>IF(E48="","",VLOOKUP(E48,図書名リスト!$C$3:$W$1161,16,0))</f>
        <v/>
      </c>
      <c r="H48" s="11" t="str">
        <f>IF(E48="","",VLOOKUP(W48,図書名リスト!$A$3:$W$1161,5,0))</f>
        <v/>
      </c>
      <c r="I48" s="11" t="str">
        <f>IF(E48="","",VLOOKUP(W48,図書名リスト!$A$3:$W$1161,9,0))</f>
        <v/>
      </c>
      <c r="J48" s="11" t="str">
        <f>IF(E48="","",VLOOKUP(W48,図書名リスト!$A$3:$W$1161,23,0))</f>
        <v/>
      </c>
      <c r="K48" s="11" t="str">
        <f>IF(E48="","",VLOOKUP(W48,図書名リスト!$A$3:$W$1161,11,0))</f>
        <v/>
      </c>
      <c r="L48" s="17" t="str">
        <f>IF(E48="","",VLOOKUP(W48,図書名リスト!$A$3:$W$1161,14,0))</f>
        <v/>
      </c>
      <c r="M48" s="9" t="str">
        <f>IF(E48="","",VLOOKUP(W48,図書名リスト!$A$3:$W$1161,17,0))</f>
        <v/>
      </c>
      <c r="N48" s="10"/>
      <c r="O48" s="9" t="str">
        <f>IF(E48="","",VLOOKUP(W48,図書名リスト!$A$3:$W$1161,21,0))</f>
        <v/>
      </c>
      <c r="P48" s="9" t="str">
        <f>IF(E48="","",VLOOKUP(W48,図書名リスト!$A$3:$W$1161,19,0))</f>
        <v/>
      </c>
      <c r="Q48" s="9" t="str">
        <f>IF(E48="","",VLOOKUP(W48,図書名リスト!$A$3:$W$1161,20,0))</f>
        <v/>
      </c>
      <c r="R48" s="9" t="str">
        <f>IF(E48="","",VLOOKUP(W48,図書名リスト!$A$3:$W$1161,22,0))</f>
        <v/>
      </c>
      <c r="S48" s="8" t="str">
        <f t="shared" si="0"/>
        <v xml:space="preserve"> </v>
      </c>
      <c r="T48" s="8" t="str">
        <f t="shared" si="1"/>
        <v>　</v>
      </c>
      <c r="U48" s="8" t="str">
        <f t="shared" si="5"/>
        <v xml:space="preserve"> </v>
      </c>
      <c r="V48" s="8">
        <f t="shared" si="6"/>
        <v>0</v>
      </c>
      <c r="W48" s="7" t="str">
        <f t="shared" si="7"/>
        <v/>
      </c>
      <c r="Y48" s="1" t="s">
        <v>51</v>
      </c>
      <c r="Z48" s="6" t="s">
        <v>15</v>
      </c>
    </row>
    <row r="49" spans="1:26" ht="57" customHeight="1" x14ac:dyDescent="0.15">
      <c r="A49" s="10"/>
      <c r="B49" s="16"/>
      <c r="C49" s="16"/>
      <c r="D49" s="15"/>
      <c r="E49" s="14"/>
      <c r="F49" s="13"/>
      <c r="G49" s="12" t="str">
        <f>IF(E49="","",VLOOKUP(E49,図書名リスト!$C$3:$W$1161,16,0))</f>
        <v/>
      </c>
      <c r="H49" s="11" t="str">
        <f>IF(E49="","",VLOOKUP(W49,図書名リスト!$A$3:$W$1161,5,0))</f>
        <v/>
      </c>
      <c r="I49" s="11" t="str">
        <f>IF(E49="","",VLOOKUP(W49,図書名リスト!$A$3:$W$1161,9,0))</f>
        <v/>
      </c>
      <c r="J49" s="11" t="str">
        <f>IF(E49="","",VLOOKUP(W49,図書名リスト!$A$3:$W$1161,23,0))</f>
        <v/>
      </c>
      <c r="K49" s="11" t="str">
        <f>IF(E49="","",VLOOKUP(W49,図書名リスト!$A$3:$W$1161,11,0))</f>
        <v/>
      </c>
      <c r="L49" s="17" t="str">
        <f>IF(E49="","",VLOOKUP(W49,図書名リスト!$A$3:$W$1161,14,0))</f>
        <v/>
      </c>
      <c r="M49" s="9" t="str">
        <f>IF(E49="","",VLOOKUP(W49,図書名リスト!$A$3:$W$1161,17,0))</f>
        <v/>
      </c>
      <c r="N49" s="10"/>
      <c r="O49" s="9" t="str">
        <f>IF(E49="","",VLOOKUP(W49,図書名リスト!$A$3:$W$1161,21,0))</f>
        <v/>
      </c>
      <c r="P49" s="9" t="str">
        <f>IF(E49="","",VLOOKUP(W49,図書名リスト!$A$3:$W$1161,19,0))</f>
        <v/>
      </c>
      <c r="Q49" s="9" t="str">
        <f>IF(E49="","",VLOOKUP(W49,図書名リスト!$A$3:$W$1161,20,0))</f>
        <v/>
      </c>
      <c r="R49" s="9" t="str">
        <f>IF(E49="","",VLOOKUP(W49,図書名リスト!$A$3:$W$1161,22,0))</f>
        <v/>
      </c>
      <c r="S49" s="8" t="str">
        <f t="shared" si="0"/>
        <v xml:space="preserve"> </v>
      </c>
      <c r="T49" s="8" t="str">
        <f t="shared" si="1"/>
        <v>　</v>
      </c>
      <c r="U49" s="8" t="str">
        <f t="shared" si="5"/>
        <v xml:space="preserve"> </v>
      </c>
      <c r="V49" s="8">
        <f t="shared" si="6"/>
        <v>0</v>
      </c>
      <c r="W49" s="7" t="str">
        <f t="shared" si="7"/>
        <v/>
      </c>
      <c r="Y49" s="1" t="s">
        <v>51</v>
      </c>
      <c r="Z49" s="6" t="s">
        <v>14</v>
      </c>
    </row>
    <row r="50" spans="1:26" ht="57" customHeight="1" x14ac:dyDescent="0.15">
      <c r="A50" s="10"/>
      <c r="B50" s="16"/>
      <c r="C50" s="16"/>
      <c r="D50" s="15"/>
      <c r="E50" s="14"/>
      <c r="F50" s="13"/>
      <c r="G50" s="12" t="str">
        <f>IF(E50="","",VLOOKUP(E50,図書名リスト!$C$3:$W$1161,16,0))</f>
        <v/>
      </c>
      <c r="H50" s="11" t="str">
        <f>IF(E50="","",VLOOKUP(W50,図書名リスト!$A$3:$W$1161,5,0))</f>
        <v/>
      </c>
      <c r="I50" s="11" t="str">
        <f>IF(E50="","",VLOOKUP(W50,図書名リスト!$A$3:$W$1161,9,0))</f>
        <v/>
      </c>
      <c r="J50" s="11" t="str">
        <f>IF(E50="","",VLOOKUP(W50,図書名リスト!$A$3:$W$1161,23,0))</f>
        <v/>
      </c>
      <c r="K50" s="11" t="str">
        <f>IF(E50="","",VLOOKUP(W50,図書名リスト!$A$3:$W$1161,11,0))</f>
        <v/>
      </c>
      <c r="L50" s="17" t="str">
        <f>IF(E50="","",VLOOKUP(W50,図書名リスト!$A$3:$W$1161,14,0))</f>
        <v/>
      </c>
      <c r="M50" s="9" t="str">
        <f>IF(E50="","",VLOOKUP(W50,図書名リスト!$A$3:$W$1161,17,0))</f>
        <v/>
      </c>
      <c r="N50" s="10"/>
      <c r="O50" s="9" t="str">
        <f>IF(E50="","",VLOOKUP(W50,図書名リスト!$A$3:$W$1161,21,0))</f>
        <v/>
      </c>
      <c r="P50" s="9" t="str">
        <f>IF(E50="","",VLOOKUP(W50,図書名リスト!$A$3:$W$1161,19,0))</f>
        <v/>
      </c>
      <c r="Q50" s="9" t="str">
        <f>IF(E50="","",VLOOKUP(W50,図書名リスト!$A$3:$W$1161,20,0))</f>
        <v/>
      </c>
      <c r="R50" s="9" t="str">
        <f>IF(E50="","",VLOOKUP(W50,図書名リスト!$A$3:$W$1161,22,0))</f>
        <v/>
      </c>
      <c r="S50" s="8" t="str">
        <f t="shared" si="0"/>
        <v xml:space="preserve"> </v>
      </c>
      <c r="T50" s="8" t="str">
        <f t="shared" si="1"/>
        <v>　</v>
      </c>
      <c r="U50" s="8" t="str">
        <f t="shared" si="5"/>
        <v xml:space="preserve"> </v>
      </c>
      <c r="V50" s="8">
        <f t="shared" si="6"/>
        <v>0</v>
      </c>
      <c r="W50" s="7" t="str">
        <f t="shared" si="7"/>
        <v/>
      </c>
      <c r="Y50" s="1" t="s">
        <v>51</v>
      </c>
      <c r="Z50" s="6" t="s">
        <v>13</v>
      </c>
    </row>
    <row r="51" spans="1:26" ht="57" customHeight="1" x14ac:dyDescent="0.15">
      <c r="A51" s="10"/>
      <c r="B51" s="16"/>
      <c r="C51" s="16"/>
      <c r="D51" s="15"/>
      <c r="E51" s="14"/>
      <c r="F51" s="13"/>
      <c r="G51" s="12" t="str">
        <f>IF(E51="","",VLOOKUP(E51,図書名リスト!$C$3:$W$1161,16,0))</f>
        <v/>
      </c>
      <c r="H51" s="11" t="str">
        <f>IF(E51="","",VLOOKUP(W51,図書名リスト!$A$3:$W$1161,5,0))</f>
        <v/>
      </c>
      <c r="I51" s="11" t="str">
        <f>IF(E51="","",VLOOKUP(W51,図書名リスト!$A$3:$W$1161,9,0))</f>
        <v/>
      </c>
      <c r="J51" s="11" t="str">
        <f>IF(E51="","",VLOOKUP(W51,図書名リスト!$A$3:$W$1161,23,0))</f>
        <v/>
      </c>
      <c r="K51" s="11" t="str">
        <f>IF(E51="","",VLOOKUP(W51,図書名リスト!$A$3:$W$1161,11,0))</f>
        <v/>
      </c>
      <c r="L51" s="17" t="str">
        <f>IF(E51="","",VLOOKUP(W51,図書名リスト!$A$3:$W$1161,14,0))</f>
        <v/>
      </c>
      <c r="M51" s="9" t="str">
        <f>IF(E51="","",VLOOKUP(W51,図書名リスト!$A$3:$W$1161,17,0))</f>
        <v/>
      </c>
      <c r="N51" s="10"/>
      <c r="O51" s="9" t="str">
        <f>IF(E51="","",VLOOKUP(W51,図書名リスト!$A$3:$W$1161,21,0))</f>
        <v/>
      </c>
      <c r="P51" s="9" t="str">
        <f>IF(E51="","",VLOOKUP(W51,図書名リスト!$A$3:$W$1161,19,0))</f>
        <v/>
      </c>
      <c r="Q51" s="9" t="str">
        <f>IF(E51="","",VLOOKUP(W51,図書名リスト!$A$3:$W$1161,20,0))</f>
        <v/>
      </c>
      <c r="R51" s="9" t="str">
        <f>IF(E51="","",VLOOKUP(W51,図書名リスト!$A$3:$W$1161,22,0))</f>
        <v/>
      </c>
      <c r="S51" s="8" t="str">
        <f t="shared" si="0"/>
        <v xml:space="preserve"> </v>
      </c>
      <c r="T51" s="8" t="str">
        <f t="shared" si="1"/>
        <v>　</v>
      </c>
      <c r="U51" s="8" t="str">
        <f t="shared" si="5"/>
        <v xml:space="preserve"> </v>
      </c>
      <c r="V51" s="8">
        <f t="shared" si="6"/>
        <v>0</v>
      </c>
      <c r="W51" s="7" t="str">
        <f t="shared" si="7"/>
        <v/>
      </c>
      <c r="Y51" s="1" t="s">
        <v>51</v>
      </c>
      <c r="Z51" s="6" t="s">
        <v>12</v>
      </c>
    </row>
    <row r="52" spans="1:26" ht="57" customHeight="1" x14ac:dyDescent="0.15">
      <c r="A52" s="10"/>
      <c r="B52" s="16"/>
      <c r="C52" s="16"/>
      <c r="D52" s="15"/>
      <c r="E52" s="14"/>
      <c r="F52" s="13"/>
      <c r="G52" s="12" t="str">
        <f>IF(E52="","",VLOOKUP(E52,図書名リスト!$C$3:$W$1161,16,0))</f>
        <v/>
      </c>
      <c r="H52" s="11" t="str">
        <f>IF(E52="","",VLOOKUP(W52,図書名リスト!$A$3:$W$1161,5,0))</f>
        <v/>
      </c>
      <c r="I52" s="11" t="str">
        <f>IF(E52="","",VLOOKUP(W52,図書名リスト!$A$3:$W$1161,9,0))</f>
        <v/>
      </c>
      <c r="J52" s="11" t="str">
        <f>IF(E52="","",VLOOKUP(W52,図書名リスト!$A$3:$W$1161,23,0))</f>
        <v/>
      </c>
      <c r="K52" s="11" t="str">
        <f>IF(E52="","",VLOOKUP(W52,図書名リスト!$A$3:$W$1161,11,0))</f>
        <v/>
      </c>
      <c r="L52" s="17" t="str">
        <f>IF(E52="","",VLOOKUP(W52,図書名リスト!$A$3:$W$1161,14,0))</f>
        <v/>
      </c>
      <c r="M52" s="9" t="str">
        <f>IF(E52="","",VLOOKUP(W52,図書名リスト!$A$3:$W$1161,17,0))</f>
        <v/>
      </c>
      <c r="N52" s="10"/>
      <c r="O52" s="9" t="str">
        <f>IF(E52="","",VLOOKUP(W52,図書名リスト!$A$3:$W$1161,21,0))</f>
        <v/>
      </c>
      <c r="P52" s="9" t="str">
        <f>IF(E52="","",VLOOKUP(W52,図書名リスト!$A$3:$W$1161,19,0))</f>
        <v/>
      </c>
      <c r="Q52" s="9" t="str">
        <f>IF(E52="","",VLOOKUP(W52,図書名リスト!$A$3:$W$1161,20,0))</f>
        <v/>
      </c>
      <c r="R52" s="9" t="str">
        <f>IF(E52="","",VLOOKUP(W52,図書名リスト!$A$3:$W$1161,22,0))</f>
        <v/>
      </c>
      <c r="S52" s="8" t="str">
        <f t="shared" si="0"/>
        <v xml:space="preserve"> </v>
      </c>
      <c r="T52" s="8" t="str">
        <f t="shared" si="1"/>
        <v>　</v>
      </c>
      <c r="U52" s="8" t="str">
        <f t="shared" si="5"/>
        <v xml:space="preserve"> </v>
      </c>
      <c r="V52" s="8">
        <f t="shared" si="6"/>
        <v>0</v>
      </c>
      <c r="W52" s="7" t="str">
        <f t="shared" si="7"/>
        <v/>
      </c>
      <c r="Y52" s="1" t="s">
        <v>51</v>
      </c>
      <c r="Z52" s="6" t="s">
        <v>11</v>
      </c>
    </row>
    <row r="53" spans="1:26" ht="57" customHeight="1" x14ac:dyDescent="0.15">
      <c r="A53" s="10"/>
      <c r="B53" s="16"/>
      <c r="C53" s="16"/>
      <c r="D53" s="15"/>
      <c r="E53" s="14"/>
      <c r="F53" s="13"/>
      <c r="G53" s="12" t="str">
        <f>IF(E53="","",VLOOKUP(E53,図書名リスト!$C$3:$W$1161,16,0))</f>
        <v/>
      </c>
      <c r="H53" s="11" t="str">
        <f>IF(E53="","",VLOOKUP(W53,図書名リスト!$A$3:$W$1161,5,0))</f>
        <v/>
      </c>
      <c r="I53" s="11" t="str">
        <f>IF(E53="","",VLOOKUP(W53,図書名リスト!$A$3:$W$1161,9,0))</f>
        <v/>
      </c>
      <c r="J53" s="11" t="str">
        <f>IF(E53="","",VLOOKUP(W53,図書名リスト!$A$3:$W$1161,23,0))</f>
        <v/>
      </c>
      <c r="K53" s="11" t="str">
        <f>IF(E53="","",VLOOKUP(W53,図書名リスト!$A$3:$W$1161,11,0))</f>
        <v/>
      </c>
      <c r="L53" s="17" t="str">
        <f>IF(E53="","",VLOOKUP(W53,図書名リスト!$A$3:$W$1161,14,0))</f>
        <v/>
      </c>
      <c r="M53" s="9" t="str">
        <f>IF(E53="","",VLOOKUP(W53,図書名リスト!$A$3:$W$1161,17,0))</f>
        <v/>
      </c>
      <c r="N53" s="10"/>
      <c r="O53" s="9" t="str">
        <f>IF(E53="","",VLOOKUP(W53,図書名リスト!$A$3:$W$1161,21,0))</f>
        <v/>
      </c>
      <c r="P53" s="9" t="str">
        <f>IF(E53="","",VLOOKUP(W53,図書名リスト!$A$3:$W$1161,19,0))</f>
        <v/>
      </c>
      <c r="Q53" s="9" t="str">
        <f>IF(E53="","",VLOOKUP(W53,図書名リスト!$A$3:$W$1161,20,0))</f>
        <v/>
      </c>
      <c r="R53" s="9" t="str">
        <f>IF(E53="","",VLOOKUP(W53,図書名リスト!$A$3:$W$1161,22,0))</f>
        <v/>
      </c>
      <c r="S53" s="8" t="str">
        <f t="shared" si="0"/>
        <v xml:space="preserve"> </v>
      </c>
      <c r="T53" s="8" t="str">
        <f t="shared" si="1"/>
        <v>　</v>
      </c>
      <c r="U53" s="8" t="str">
        <f t="shared" si="5"/>
        <v xml:space="preserve"> </v>
      </c>
      <c r="V53" s="8">
        <f t="shared" si="6"/>
        <v>0</v>
      </c>
      <c r="W53" s="7" t="str">
        <f t="shared" si="7"/>
        <v/>
      </c>
      <c r="Y53" s="1" t="s">
        <v>51</v>
      </c>
      <c r="Z53" s="6" t="s">
        <v>10</v>
      </c>
    </row>
    <row r="54" spans="1:26" ht="57" customHeight="1" x14ac:dyDescent="0.15">
      <c r="A54" s="10"/>
      <c r="B54" s="16"/>
      <c r="C54" s="16"/>
      <c r="D54" s="15"/>
      <c r="E54" s="14"/>
      <c r="F54" s="13"/>
      <c r="G54" s="12" t="str">
        <f>IF(E54="","",VLOOKUP(E54,図書名リスト!$C$3:$W$1161,16,0))</f>
        <v/>
      </c>
      <c r="H54" s="11" t="str">
        <f>IF(E54="","",VLOOKUP(W54,図書名リスト!$A$3:$W$1161,5,0))</f>
        <v/>
      </c>
      <c r="I54" s="11" t="str">
        <f>IF(E54="","",VLOOKUP(W54,図書名リスト!$A$3:$W$1161,9,0))</f>
        <v/>
      </c>
      <c r="J54" s="11" t="str">
        <f>IF(E54="","",VLOOKUP(W54,図書名リスト!$A$3:$W$1161,23,0))</f>
        <v/>
      </c>
      <c r="K54" s="11" t="str">
        <f>IF(E54="","",VLOOKUP(W54,図書名リスト!$A$3:$W$1161,11,0))</f>
        <v/>
      </c>
      <c r="L54" s="17" t="str">
        <f>IF(E54="","",VLOOKUP(W54,図書名リスト!$A$3:$W$1161,14,0))</f>
        <v/>
      </c>
      <c r="M54" s="9" t="str">
        <f>IF(E54="","",VLOOKUP(W54,図書名リスト!$A$3:$W$1161,17,0))</f>
        <v/>
      </c>
      <c r="N54" s="10"/>
      <c r="O54" s="9" t="str">
        <f>IF(E54="","",VLOOKUP(W54,図書名リスト!$A$3:$W$1161,21,0))</f>
        <v/>
      </c>
      <c r="P54" s="9" t="str">
        <f>IF(E54="","",VLOOKUP(W54,図書名リスト!$A$3:$W$1161,19,0))</f>
        <v/>
      </c>
      <c r="Q54" s="9" t="str">
        <f>IF(E54="","",VLOOKUP(W54,図書名リスト!$A$3:$W$1161,20,0))</f>
        <v/>
      </c>
      <c r="R54" s="9" t="str">
        <f>IF(E54="","",VLOOKUP(W54,図書名リスト!$A$3:$W$1161,22,0))</f>
        <v/>
      </c>
      <c r="S54" s="8" t="str">
        <f t="shared" si="0"/>
        <v xml:space="preserve"> </v>
      </c>
      <c r="T54" s="8" t="str">
        <f t="shared" si="1"/>
        <v>　</v>
      </c>
      <c r="U54" s="8" t="str">
        <f t="shared" si="5"/>
        <v xml:space="preserve"> </v>
      </c>
      <c r="V54" s="8">
        <f t="shared" si="6"/>
        <v>0</v>
      </c>
      <c r="W54" s="7" t="str">
        <f t="shared" si="7"/>
        <v/>
      </c>
      <c r="Y54" s="1" t="s">
        <v>51</v>
      </c>
      <c r="Z54" s="6" t="s">
        <v>9</v>
      </c>
    </row>
    <row r="55" spans="1:26" ht="57" customHeight="1" x14ac:dyDescent="0.15">
      <c r="A55" s="10"/>
      <c r="B55" s="16"/>
      <c r="C55" s="16"/>
      <c r="D55" s="15"/>
      <c r="E55" s="14"/>
      <c r="F55" s="13"/>
      <c r="G55" s="12" t="str">
        <f>IF(E55="","",VLOOKUP(E55,図書名リスト!$C$3:$W$1161,16,0))</f>
        <v/>
      </c>
      <c r="H55" s="11" t="str">
        <f>IF(E55="","",VLOOKUP(W55,図書名リスト!$A$3:$W$1161,5,0))</f>
        <v/>
      </c>
      <c r="I55" s="11" t="str">
        <f>IF(E55="","",VLOOKUP(W55,図書名リスト!$A$3:$W$1161,9,0))</f>
        <v/>
      </c>
      <c r="J55" s="11" t="str">
        <f>IF(E55="","",VLOOKUP(W55,図書名リスト!$A$3:$W$1161,23,0))</f>
        <v/>
      </c>
      <c r="K55" s="11" t="str">
        <f>IF(E55="","",VLOOKUP(W55,図書名リスト!$A$3:$W$1161,11,0))</f>
        <v/>
      </c>
      <c r="L55" s="17" t="str">
        <f>IF(E55="","",VLOOKUP(W55,図書名リスト!$A$3:$W$1161,14,0))</f>
        <v/>
      </c>
      <c r="M55" s="9" t="str">
        <f>IF(E55="","",VLOOKUP(W55,図書名リスト!$A$3:$W$1161,17,0))</f>
        <v/>
      </c>
      <c r="N55" s="10"/>
      <c r="O55" s="9" t="str">
        <f>IF(E55="","",VLOOKUP(W55,図書名リスト!$A$3:$W$1161,21,0))</f>
        <v/>
      </c>
      <c r="P55" s="9" t="str">
        <f>IF(E55="","",VLOOKUP(W55,図書名リスト!$A$3:$W$1161,19,0))</f>
        <v/>
      </c>
      <c r="Q55" s="9" t="str">
        <f>IF(E55="","",VLOOKUP(W55,図書名リスト!$A$3:$W$1161,20,0))</f>
        <v/>
      </c>
      <c r="R55" s="9" t="str">
        <f>IF(E55="","",VLOOKUP(W55,図書名リスト!$A$3:$W$1161,22,0))</f>
        <v/>
      </c>
      <c r="S55" s="8" t="str">
        <f t="shared" si="0"/>
        <v xml:space="preserve"> </v>
      </c>
      <c r="T55" s="8" t="str">
        <f t="shared" si="1"/>
        <v>　</v>
      </c>
      <c r="U55" s="8" t="str">
        <f t="shared" si="5"/>
        <v xml:space="preserve"> </v>
      </c>
      <c r="V55" s="8">
        <f t="shared" si="6"/>
        <v>0</v>
      </c>
      <c r="W55" s="7" t="str">
        <f t="shared" si="7"/>
        <v/>
      </c>
      <c r="Y55" s="1" t="s">
        <v>51</v>
      </c>
      <c r="Z55" s="6" t="s">
        <v>8</v>
      </c>
    </row>
    <row r="56" spans="1:26" ht="57" customHeight="1" x14ac:dyDescent="0.15">
      <c r="A56" s="10"/>
      <c r="B56" s="16"/>
      <c r="C56" s="16"/>
      <c r="D56" s="15"/>
      <c r="E56" s="14"/>
      <c r="F56" s="13"/>
      <c r="G56" s="12" t="str">
        <f>IF(E56="","",VLOOKUP(E56,図書名リスト!$C$3:$W$1161,16,0))</f>
        <v/>
      </c>
      <c r="H56" s="11" t="str">
        <f>IF(E56="","",VLOOKUP(W56,図書名リスト!$A$3:$W$1161,5,0))</f>
        <v/>
      </c>
      <c r="I56" s="11" t="str">
        <f>IF(E56="","",VLOOKUP(W56,図書名リスト!$A$3:$W$1161,9,0))</f>
        <v/>
      </c>
      <c r="J56" s="11" t="str">
        <f>IF(E56="","",VLOOKUP(W56,図書名リスト!$A$3:$W$1161,23,0))</f>
        <v/>
      </c>
      <c r="K56" s="11" t="str">
        <f>IF(E56="","",VLOOKUP(W56,図書名リスト!$A$3:$W$1161,11,0))</f>
        <v/>
      </c>
      <c r="L56" s="17" t="str">
        <f>IF(E56="","",VLOOKUP(W56,図書名リスト!$A$3:$W$1161,14,0))</f>
        <v/>
      </c>
      <c r="M56" s="9" t="str">
        <f>IF(E56="","",VLOOKUP(W56,図書名リスト!$A$3:$W$1161,17,0))</f>
        <v/>
      </c>
      <c r="N56" s="10"/>
      <c r="O56" s="9" t="str">
        <f>IF(E56="","",VLOOKUP(W56,図書名リスト!$A$3:$W$1161,21,0))</f>
        <v/>
      </c>
      <c r="P56" s="9" t="str">
        <f>IF(E56="","",VLOOKUP(W56,図書名リスト!$A$3:$W$1161,19,0))</f>
        <v/>
      </c>
      <c r="Q56" s="9" t="str">
        <f>IF(E56="","",VLOOKUP(W56,図書名リスト!$A$3:$W$1161,20,0))</f>
        <v/>
      </c>
      <c r="R56" s="9" t="str">
        <f>IF(E56="","",VLOOKUP(W56,図書名リスト!$A$3:$W$1161,22,0))</f>
        <v/>
      </c>
      <c r="S56" s="8" t="str">
        <f t="shared" si="0"/>
        <v xml:space="preserve"> </v>
      </c>
      <c r="T56" s="8" t="str">
        <f t="shared" si="1"/>
        <v>　</v>
      </c>
      <c r="U56" s="8" t="str">
        <f t="shared" si="5"/>
        <v xml:space="preserve"> </v>
      </c>
      <c r="V56" s="8">
        <f t="shared" si="6"/>
        <v>0</v>
      </c>
      <c r="W56" s="7" t="str">
        <f t="shared" si="7"/>
        <v/>
      </c>
      <c r="Y56" s="1" t="s">
        <v>51</v>
      </c>
      <c r="Z56" s="6" t="s">
        <v>7</v>
      </c>
    </row>
    <row r="57" spans="1:26" ht="57" customHeight="1" x14ac:dyDescent="0.15">
      <c r="A57" s="10"/>
      <c r="B57" s="16"/>
      <c r="C57" s="16"/>
      <c r="D57" s="15"/>
      <c r="E57" s="14"/>
      <c r="F57" s="13"/>
      <c r="G57" s="12" t="str">
        <f>IF(E57="","",VLOOKUP(E57,図書名リスト!$C$3:$W$1161,16,0))</f>
        <v/>
      </c>
      <c r="H57" s="11" t="str">
        <f>IF(E57="","",VLOOKUP(W57,図書名リスト!$A$3:$W$1161,5,0))</f>
        <v/>
      </c>
      <c r="I57" s="11" t="str">
        <f>IF(E57="","",VLOOKUP(W57,図書名リスト!$A$3:$W$1161,9,0))</f>
        <v/>
      </c>
      <c r="J57" s="11" t="str">
        <f>IF(E57="","",VLOOKUP(W57,図書名リスト!$A$3:$W$1161,23,0))</f>
        <v/>
      </c>
      <c r="K57" s="11" t="str">
        <f>IF(E57="","",VLOOKUP(W57,図書名リスト!$A$3:$W$1161,11,0))</f>
        <v/>
      </c>
      <c r="L57" s="17" t="str">
        <f>IF(E57="","",VLOOKUP(W57,図書名リスト!$A$3:$W$1161,14,0))</f>
        <v/>
      </c>
      <c r="M57" s="9" t="str">
        <f>IF(E57="","",VLOOKUP(W57,図書名リスト!$A$3:$W$1161,17,0))</f>
        <v/>
      </c>
      <c r="N57" s="10"/>
      <c r="O57" s="9" t="str">
        <f>IF(E57="","",VLOOKUP(W57,図書名リスト!$A$3:$W$1161,21,0))</f>
        <v/>
      </c>
      <c r="P57" s="9" t="str">
        <f>IF(E57="","",VLOOKUP(W57,図書名リスト!$A$3:$W$1161,19,0))</f>
        <v/>
      </c>
      <c r="Q57" s="9" t="str">
        <f>IF(E57="","",VLOOKUP(W57,図書名リスト!$A$3:$W$1161,20,0))</f>
        <v/>
      </c>
      <c r="R57" s="9" t="str">
        <f>IF(E57="","",VLOOKUP(W57,図書名リスト!$A$3:$W$1161,22,0))</f>
        <v/>
      </c>
      <c r="S57" s="8" t="str">
        <f t="shared" si="0"/>
        <v xml:space="preserve"> </v>
      </c>
      <c r="T57" s="8" t="str">
        <f t="shared" si="1"/>
        <v>　</v>
      </c>
      <c r="U57" s="8" t="str">
        <f t="shared" si="5"/>
        <v xml:space="preserve"> </v>
      </c>
      <c r="V57" s="8">
        <f t="shared" si="6"/>
        <v>0</v>
      </c>
      <c r="W57" s="7" t="str">
        <f t="shared" si="7"/>
        <v/>
      </c>
      <c r="Y57" s="1" t="s">
        <v>51</v>
      </c>
      <c r="Z57" s="6" t="s">
        <v>6</v>
      </c>
    </row>
    <row r="58" spans="1:26" ht="57" customHeight="1" x14ac:dyDescent="0.15">
      <c r="A58" s="10"/>
      <c r="B58" s="16"/>
      <c r="C58" s="16"/>
      <c r="D58" s="15"/>
      <c r="E58" s="14"/>
      <c r="F58" s="13"/>
      <c r="G58" s="12" t="str">
        <f>IF(E58="","",VLOOKUP(E58,図書名リスト!$C$3:$W$1161,16,0))</f>
        <v/>
      </c>
      <c r="H58" s="11" t="str">
        <f>IF(E58="","",VLOOKUP(W58,図書名リスト!$A$3:$W$1161,5,0))</f>
        <v/>
      </c>
      <c r="I58" s="11" t="str">
        <f>IF(E58="","",VLOOKUP(W58,図書名リスト!$A$3:$W$1161,9,0))</f>
        <v/>
      </c>
      <c r="J58" s="11" t="str">
        <f>IF(E58="","",VLOOKUP(W58,図書名リスト!$A$3:$W$1161,23,0))</f>
        <v/>
      </c>
      <c r="K58" s="11" t="str">
        <f>IF(E58="","",VLOOKUP(W58,図書名リスト!$A$3:$W$1161,11,0))</f>
        <v/>
      </c>
      <c r="L58" s="17" t="str">
        <f>IF(E58="","",VLOOKUP(W58,図書名リスト!$A$3:$W$1161,14,0))</f>
        <v/>
      </c>
      <c r="M58" s="9" t="str">
        <f>IF(E58="","",VLOOKUP(W58,図書名リスト!$A$3:$W$1161,17,0))</f>
        <v/>
      </c>
      <c r="N58" s="10"/>
      <c r="O58" s="9" t="str">
        <f>IF(E58="","",VLOOKUP(W58,図書名リスト!$A$3:$W$1161,21,0))</f>
        <v/>
      </c>
      <c r="P58" s="9" t="str">
        <f>IF(E58="","",VLOOKUP(W58,図書名リスト!$A$3:$W$1161,19,0))</f>
        <v/>
      </c>
      <c r="Q58" s="9" t="str">
        <f>IF(E58="","",VLOOKUP(W58,図書名リスト!$A$3:$W$1161,20,0))</f>
        <v/>
      </c>
      <c r="R58" s="9" t="str">
        <f>IF(E58="","",VLOOKUP(W58,図書名リスト!$A$3:$W$1161,22,0))</f>
        <v/>
      </c>
      <c r="S58" s="8" t="str">
        <f t="shared" si="0"/>
        <v xml:space="preserve"> </v>
      </c>
      <c r="T58" s="8" t="str">
        <f t="shared" si="1"/>
        <v>　</v>
      </c>
      <c r="U58" s="8" t="str">
        <f t="shared" si="5"/>
        <v xml:space="preserve"> </v>
      </c>
      <c r="V58" s="8">
        <f t="shared" si="6"/>
        <v>0</v>
      </c>
      <c r="W58" s="7" t="str">
        <f t="shared" si="7"/>
        <v/>
      </c>
      <c r="Y58" s="1" t="s">
        <v>51</v>
      </c>
      <c r="Z58" s="6" t="s">
        <v>5</v>
      </c>
    </row>
    <row r="59" spans="1:26" ht="57" customHeight="1" x14ac:dyDescent="0.15">
      <c r="A59" s="10"/>
      <c r="B59" s="16"/>
      <c r="C59" s="16"/>
      <c r="D59" s="15"/>
      <c r="E59" s="14"/>
      <c r="F59" s="13"/>
      <c r="G59" s="12" t="str">
        <f>IF(E59="","",VLOOKUP(E59,図書名リスト!$C$3:$W$1161,16,0))</f>
        <v/>
      </c>
      <c r="H59" s="11" t="str">
        <f>IF(E59="","",VLOOKUP(W59,図書名リスト!$A$3:$W$1161,5,0))</f>
        <v/>
      </c>
      <c r="I59" s="11" t="str">
        <f>IF(E59="","",VLOOKUP(W59,図書名リスト!$A$3:$W$1161,9,0))</f>
        <v/>
      </c>
      <c r="J59" s="11" t="str">
        <f>IF(E59="","",VLOOKUP(W59,図書名リスト!$A$3:$W$1161,23,0))</f>
        <v/>
      </c>
      <c r="K59" s="11" t="str">
        <f>IF(E59="","",VLOOKUP(W59,図書名リスト!$A$3:$W$1161,11,0))</f>
        <v/>
      </c>
      <c r="L59" s="17" t="str">
        <f>IF(E59="","",VLOOKUP(W59,図書名リスト!$A$3:$W$1161,14,0))</f>
        <v/>
      </c>
      <c r="M59" s="9" t="str">
        <f>IF(E59="","",VLOOKUP(W59,図書名リスト!$A$3:$W$1161,17,0))</f>
        <v/>
      </c>
      <c r="N59" s="10"/>
      <c r="O59" s="9" t="str">
        <f>IF(E59="","",VLOOKUP(W59,図書名リスト!$A$3:$W$1161,21,0))</f>
        <v/>
      </c>
      <c r="P59" s="9" t="str">
        <f>IF(E59="","",VLOOKUP(W59,図書名リスト!$A$3:$W$1161,19,0))</f>
        <v/>
      </c>
      <c r="Q59" s="9" t="str">
        <f>IF(E59="","",VLOOKUP(W59,図書名リスト!$A$3:$W$1161,20,0))</f>
        <v/>
      </c>
      <c r="R59" s="9" t="str">
        <f>IF(E59="","",VLOOKUP(W59,図書名リスト!$A$3:$W$1161,22,0))</f>
        <v/>
      </c>
      <c r="S59" s="8" t="str">
        <f t="shared" si="0"/>
        <v xml:space="preserve"> </v>
      </c>
      <c r="T59" s="8" t="str">
        <f t="shared" si="1"/>
        <v>　</v>
      </c>
      <c r="U59" s="8" t="str">
        <f t="shared" si="5"/>
        <v xml:space="preserve"> </v>
      </c>
      <c r="V59" s="8">
        <f t="shared" si="6"/>
        <v>0</v>
      </c>
      <c r="W59" s="7" t="str">
        <f t="shared" si="7"/>
        <v/>
      </c>
      <c r="Y59" s="1" t="s">
        <v>51</v>
      </c>
      <c r="Z59" s="6" t="s">
        <v>4</v>
      </c>
    </row>
    <row r="60" spans="1:26" ht="57" customHeight="1" x14ac:dyDescent="0.15">
      <c r="A60" s="10"/>
      <c r="B60" s="16"/>
      <c r="C60" s="16"/>
      <c r="D60" s="15"/>
      <c r="E60" s="14"/>
      <c r="F60" s="13"/>
      <c r="G60" s="12" t="str">
        <f>IF(E60="","",VLOOKUP(E60,図書名リスト!$C$3:$W$1161,16,0))</f>
        <v/>
      </c>
      <c r="H60" s="11" t="str">
        <f>IF(E60="","",VLOOKUP(W60,図書名リスト!$A$3:$W$1161,5,0))</f>
        <v/>
      </c>
      <c r="I60" s="11" t="str">
        <f>IF(E60="","",VLOOKUP(W60,図書名リスト!$A$3:$W$1161,9,0))</f>
        <v/>
      </c>
      <c r="J60" s="11" t="str">
        <f>IF(E60="","",VLOOKUP(W60,図書名リスト!$A$3:$W$1161,23,0))</f>
        <v/>
      </c>
      <c r="K60" s="11" t="str">
        <f>IF(E60="","",VLOOKUP(W60,図書名リスト!$A$3:$W$1161,11,0))</f>
        <v/>
      </c>
      <c r="L60" s="17" t="str">
        <f>IF(E60="","",VLOOKUP(W60,図書名リスト!$A$3:$W$1161,14,0))</f>
        <v/>
      </c>
      <c r="M60" s="9" t="str">
        <f>IF(E60="","",VLOOKUP(W60,図書名リスト!$A$3:$W$1161,17,0))</f>
        <v/>
      </c>
      <c r="N60" s="10"/>
      <c r="O60" s="9" t="str">
        <f>IF(E60="","",VLOOKUP(W60,図書名リスト!$A$3:$W$1161,21,0))</f>
        <v/>
      </c>
      <c r="P60" s="9" t="str">
        <f>IF(E60="","",VLOOKUP(W60,図書名リスト!$A$3:$W$1161,19,0))</f>
        <v/>
      </c>
      <c r="Q60" s="9" t="str">
        <f>IF(E60="","",VLOOKUP(W60,図書名リスト!$A$3:$W$1161,20,0))</f>
        <v/>
      </c>
      <c r="R60" s="9" t="str">
        <f>IF(E60="","",VLOOKUP(W60,図書名リスト!$A$3:$W$1161,22,0))</f>
        <v/>
      </c>
      <c r="S60" s="8" t="str">
        <f t="shared" si="0"/>
        <v xml:space="preserve"> </v>
      </c>
      <c r="T60" s="8" t="str">
        <f t="shared" si="1"/>
        <v>　</v>
      </c>
      <c r="U60" s="8" t="str">
        <f t="shared" si="5"/>
        <v xml:space="preserve"> </v>
      </c>
      <c r="V60" s="8">
        <f t="shared" si="6"/>
        <v>0</v>
      </c>
      <c r="W60" s="7" t="str">
        <f t="shared" si="7"/>
        <v/>
      </c>
      <c r="Y60" s="1" t="s">
        <v>51</v>
      </c>
      <c r="Z60" s="6" t="s">
        <v>1793</v>
      </c>
    </row>
    <row r="61" spans="1:26" ht="57" customHeight="1" x14ac:dyDescent="0.15">
      <c r="A61" s="10"/>
      <c r="B61" s="16"/>
      <c r="C61" s="16"/>
      <c r="D61" s="15"/>
      <c r="E61" s="14"/>
      <c r="F61" s="13"/>
      <c r="G61" s="12" t="str">
        <f>IF(E61="","",VLOOKUP(E61,図書名リスト!$C$3:$W$1161,16,0))</f>
        <v/>
      </c>
      <c r="H61" s="11" t="str">
        <f>IF(E61="","",VLOOKUP(W61,図書名リスト!$A$3:$W$1161,5,0))</f>
        <v/>
      </c>
      <c r="I61" s="11" t="str">
        <f>IF(E61="","",VLOOKUP(W61,図書名リスト!$A$3:$W$1161,9,0))</f>
        <v/>
      </c>
      <c r="J61" s="11" t="str">
        <f>IF(E61="","",VLOOKUP(W61,図書名リスト!$A$3:$W$1161,23,0))</f>
        <v/>
      </c>
      <c r="K61" s="11" t="str">
        <f>IF(E61="","",VLOOKUP(W61,図書名リスト!$A$3:$W$1161,11,0))</f>
        <v/>
      </c>
      <c r="L61" s="17" t="str">
        <f>IF(E61="","",VLOOKUP(W61,図書名リスト!$A$3:$W$1161,14,0))</f>
        <v/>
      </c>
      <c r="M61" s="9" t="str">
        <f>IF(E61="","",VLOOKUP(W61,図書名リスト!$A$3:$W$1161,17,0))</f>
        <v/>
      </c>
      <c r="N61" s="10"/>
      <c r="O61" s="9" t="str">
        <f>IF(E61="","",VLOOKUP(W61,図書名リスト!$A$3:$W$1161,21,0))</f>
        <v/>
      </c>
      <c r="P61" s="9" t="str">
        <f>IF(E61="","",VLOOKUP(W61,図書名リスト!$A$3:$W$1161,19,0))</f>
        <v/>
      </c>
      <c r="Q61" s="9" t="str">
        <f>IF(E61="","",VLOOKUP(W61,図書名リスト!$A$3:$W$1161,20,0))</f>
        <v/>
      </c>
      <c r="R61" s="9" t="str">
        <f>IF(E61="","",VLOOKUP(W61,図書名リスト!$A$3:$W$1161,22,0))</f>
        <v/>
      </c>
      <c r="S61" s="8" t="str">
        <f t="shared" si="0"/>
        <v xml:space="preserve"> </v>
      </c>
      <c r="T61" s="8" t="str">
        <f t="shared" si="1"/>
        <v>　</v>
      </c>
      <c r="U61" s="8" t="str">
        <f t="shared" si="5"/>
        <v xml:space="preserve"> </v>
      </c>
      <c r="V61" s="8">
        <f t="shared" si="6"/>
        <v>0</v>
      </c>
      <c r="W61" s="7" t="str">
        <f t="shared" si="7"/>
        <v/>
      </c>
      <c r="Y61" s="1" t="s">
        <v>51</v>
      </c>
      <c r="Z61" s="6" t="s">
        <v>1794</v>
      </c>
    </row>
    <row r="62" spans="1:26" ht="57" customHeight="1" x14ac:dyDescent="0.15">
      <c r="A62" s="10"/>
      <c r="B62" s="16"/>
      <c r="C62" s="16"/>
      <c r="D62" s="15"/>
      <c r="E62" s="14"/>
      <c r="F62" s="13"/>
      <c r="G62" s="12" t="str">
        <f>IF(E62="","",VLOOKUP(E62,図書名リスト!$C$3:$W$1161,16,0))</f>
        <v/>
      </c>
      <c r="H62" s="11" t="str">
        <f>IF(E62="","",VLOOKUP(W62,図書名リスト!$A$3:$W$1161,5,0))</f>
        <v/>
      </c>
      <c r="I62" s="11" t="str">
        <f>IF(E62="","",VLOOKUP(W62,図書名リスト!$A$3:$W$1161,9,0))</f>
        <v/>
      </c>
      <c r="J62" s="11" t="str">
        <f>IF(E62="","",VLOOKUP(W62,図書名リスト!$A$3:$W$1161,23,0))</f>
        <v/>
      </c>
      <c r="K62" s="11" t="str">
        <f>IF(E62="","",VLOOKUP(W62,図書名リスト!$A$3:$W$1161,11,0))</f>
        <v/>
      </c>
      <c r="L62" s="17" t="str">
        <f>IF(E62="","",VLOOKUP(W62,図書名リスト!$A$3:$W$1161,14,0))</f>
        <v/>
      </c>
      <c r="M62" s="9" t="str">
        <f>IF(E62="","",VLOOKUP(W62,図書名リスト!$A$3:$W$1161,17,0))</f>
        <v/>
      </c>
      <c r="N62" s="10"/>
      <c r="O62" s="9" t="str">
        <f>IF(E62="","",VLOOKUP(W62,図書名リスト!$A$3:$W$1161,21,0))</f>
        <v/>
      </c>
      <c r="P62" s="9" t="str">
        <f>IF(E62="","",VLOOKUP(W62,図書名リスト!$A$3:$W$1161,19,0))</f>
        <v/>
      </c>
      <c r="Q62" s="9" t="str">
        <f>IF(E62="","",VLOOKUP(W62,図書名リスト!$A$3:$W$1161,20,0))</f>
        <v/>
      </c>
      <c r="R62" s="9" t="str">
        <f>IF(E62="","",VLOOKUP(W62,図書名リスト!$A$3:$W$1161,22,0))</f>
        <v/>
      </c>
      <c r="S62" s="8" t="str">
        <f t="shared" si="0"/>
        <v xml:space="preserve"> </v>
      </c>
      <c r="T62" s="8" t="str">
        <f t="shared" si="1"/>
        <v>　</v>
      </c>
      <c r="U62" s="8" t="str">
        <f t="shared" si="5"/>
        <v xml:space="preserve"> </v>
      </c>
      <c r="V62" s="8">
        <f t="shared" si="6"/>
        <v>0</v>
      </c>
      <c r="W62" s="7" t="str">
        <f t="shared" si="7"/>
        <v/>
      </c>
      <c r="Y62" s="1" t="s">
        <v>51</v>
      </c>
      <c r="Z62" s="6" t="s">
        <v>1795</v>
      </c>
    </row>
    <row r="63" spans="1:26" ht="57" customHeight="1" x14ac:dyDescent="0.15">
      <c r="A63" s="10"/>
      <c r="B63" s="16"/>
      <c r="C63" s="16"/>
      <c r="D63" s="15"/>
      <c r="E63" s="14"/>
      <c r="F63" s="13"/>
      <c r="G63" s="12" t="str">
        <f>IF(E63="","",VLOOKUP(E63,図書名リスト!$C$3:$W$1161,16,0))</f>
        <v/>
      </c>
      <c r="H63" s="11" t="str">
        <f>IF(E63="","",VLOOKUP(W63,図書名リスト!$A$3:$W$1161,5,0))</f>
        <v/>
      </c>
      <c r="I63" s="11" t="str">
        <f>IF(E63="","",VLOOKUP(W63,図書名リスト!$A$3:$W$1161,9,0))</f>
        <v/>
      </c>
      <c r="J63" s="11" t="str">
        <f>IF(E63="","",VLOOKUP(W63,図書名リスト!$A$3:$W$1161,23,0))</f>
        <v/>
      </c>
      <c r="K63" s="11" t="str">
        <f>IF(E63="","",VLOOKUP(W63,図書名リスト!$A$3:$W$1161,11,0))</f>
        <v/>
      </c>
      <c r="L63" s="17" t="str">
        <f>IF(E63="","",VLOOKUP(W63,図書名リスト!$A$3:$W$1161,14,0))</f>
        <v/>
      </c>
      <c r="M63" s="9" t="str">
        <f>IF(E63="","",VLOOKUP(W63,図書名リスト!$A$3:$W$1161,17,0))</f>
        <v/>
      </c>
      <c r="N63" s="10"/>
      <c r="O63" s="9" t="str">
        <f>IF(E63="","",VLOOKUP(W63,図書名リスト!$A$3:$W$1161,21,0))</f>
        <v/>
      </c>
      <c r="P63" s="9" t="str">
        <f>IF(E63="","",VLOOKUP(W63,図書名リスト!$A$3:$W$1161,19,0))</f>
        <v/>
      </c>
      <c r="Q63" s="9" t="str">
        <f>IF(E63="","",VLOOKUP(W63,図書名リスト!$A$3:$W$1161,20,0))</f>
        <v/>
      </c>
      <c r="R63" s="9" t="str">
        <f>IF(E63="","",VLOOKUP(W63,図書名リスト!$A$3:$W$1161,22,0))</f>
        <v/>
      </c>
      <c r="S63" s="8" t="str">
        <f t="shared" si="0"/>
        <v xml:space="preserve"> </v>
      </c>
      <c r="T63" s="8" t="str">
        <f t="shared" si="1"/>
        <v>　</v>
      </c>
      <c r="U63" s="8" t="str">
        <f t="shared" si="5"/>
        <v xml:space="preserve"> </v>
      </c>
      <c r="V63" s="8">
        <f t="shared" si="6"/>
        <v>0</v>
      </c>
      <c r="W63" s="7" t="str">
        <f t="shared" si="7"/>
        <v/>
      </c>
      <c r="Y63" s="1" t="s">
        <v>51</v>
      </c>
      <c r="Z63" s="6" t="s">
        <v>1796</v>
      </c>
    </row>
    <row r="64" spans="1:26" ht="57" customHeight="1" x14ac:dyDescent="0.15">
      <c r="A64" s="10"/>
      <c r="B64" s="16"/>
      <c r="C64" s="16"/>
      <c r="D64" s="15"/>
      <c r="E64" s="14"/>
      <c r="F64" s="13"/>
      <c r="G64" s="12" t="str">
        <f>IF(E64="","",VLOOKUP(E64,図書名リスト!$C$3:$W$1161,16,0))</f>
        <v/>
      </c>
      <c r="H64" s="11" t="str">
        <f>IF(E64="","",VLOOKUP(W64,図書名リスト!$A$3:$W$1161,5,0))</f>
        <v/>
      </c>
      <c r="I64" s="11" t="str">
        <f>IF(E64="","",VLOOKUP(W64,図書名リスト!$A$3:$W$1161,9,0))</f>
        <v/>
      </c>
      <c r="J64" s="11" t="str">
        <f>IF(E64="","",VLOOKUP(W64,図書名リスト!$A$3:$W$1161,23,0))</f>
        <v/>
      </c>
      <c r="K64" s="11" t="str">
        <f>IF(E64="","",VLOOKUP(W64,図書名リスト!$A$3:$W$1161,11,0))</f>
        <v/>
      </c>
      <c r="L64" s="17" t="str">
        <f>IF(E64="","",VLOOKUP(W64,図書名リスト!$A$3:$W$1161,14,0))</f>
        <v/>
      </c>
      <c r="M64" s="9" t="str">
        <f>IF(E64="","",VLOOKUP(W64,図書名リスト!$A$3:$W$1161,17,0))</f>
        <v/>
      </c>
      <c r="N64" s="10"/>
      <c r="O64" s="9" t="str">
        <f>IF(E64="","",VLOOKUP(W64,図書名リスト!$A$3:$W$1161,21,0))</f>
        <v/>
      </c>
      <c r="P64" s="9" t="str">
        <f>IF(E64="","",VLOOKUP(W64,図書名リスト!$A$3:$W$1161,19,0))</f>
        <v/>
      </c>
      <c r="Q64" s="9" t="str">
        <f>IF(E64="","",VLOOKUP(W64,図書名リスト!$A$3:$W$1161,20,0))</f>
        <v/>
      </c>
      <c r="R64" s="9" t="str">
        <f>IF(E64="","",VLOOKUP(W64,図書名リスト!$A$3:$W$1161,22,0))</f>
        <v/>
      </c>
      <c r="S64" s="8" t="str">
        <f t="shared" si="0"/>
        <v xml:space="preserve"> </v>
      </c>
      <c r="T64" s="8" t="str">
        <f t="shared" si="1"/>
        <v>　</v>
      </c>
      <c r="U64" s="8" t="str">
        <f t="shared" si="5"/>
        <v xml:space="preserve"> </v>
      </c>
      <c r="V64" s="8">
        <f t="shared" si="6"/>
        <v>0</v>
      </c>
      <c r="W64" s="7" t="str">
        <f t="shared" si="7"/>
        <v/>
      </c>
      <c r="Y64" s="1" t="s">
        <v>51</v>
      </c>
      <c r="Z64" s="6" t="s">
        <v>1797</v>
      </c>
    </row>
    <row r="65" spans="1:26" ht="57" customHeight="1" x14ac:dyDescent="0.15">
      <c r="A65" s="10"/>
      <c r="B65" s="16"/>
      <c r="C65" s="16"/>
      <c r="D65" s="15"/>
      <c r="E65" s="14"/>
      <c r="F65" s="13"/>
      <c r="G65" s="12" t="str">
        <f>IF(E65="","",VLOOKUP(E65,図書名リスト!$C$3:$W$1161,16,0))</f>
        <v/>
      </c>
      <c r="H65" s="11" t="str">
        <f>IF(E65="","",VLOOKUP(W65,図書名リスト!$A$3:$W$1161,5,0))</f>
        <v/>
      </c>
      <c r="I65" s="11" t="str">
        <f>IF(E65="","",VLOOKUP(W65,図書名リスト!$A$3:$W$1161,9,0))</f>
        <v/>
      </c>
      <c r="J65" s="11" t="str">
        <f>IF(E65="","",VLOOKUP(W65,図書名リスト!$A$3:$W$1161,23,0))</f>
        <v/>
      </c>
      <c r="K65" s="11" t="str">
        <f>IF(E65="","",VLOOKUP(W65,図書名リスト!$A$3:$W$1161,11,0))</f>
        <v/>
      </c>
      <c r="L65" s="17" t="str">
        <f>IF(E65="","",VLOOKUP(W65,図書名リスト!$A$3:$W$1161,14,0))</f>
        <v/>
      </c>
      <c r="M65" s="9" t="str">
        <f>IF(E65="","",VLOOKUP(W65,図書名リスト!$A$3:$W$1161,17,0))</f>
        <v/>
      </c>
      <c r="N65" s="10"/>
      <c r="O65" s="9" t="str">
        <f>IF(E65="","",VLOOKUP(W65,図書名リスト!$A$3:$W$1161,21,0))</f>
        <v/>
      </c>
      <c r="P65" s="9" t="str">
        <f>IF(E65="","",VLOOKUP(W65,図書名リスト!$A$3:$W$1161,19,0))</f>
        <v/>
      </c>
      <c r="Q65" s="9" t="str">
        <f>IF(E65="","",VLOOKUP(W65,図書名リスト!$A$3:$W$1161,20,0))</f>
        <v/>
      </c>
      <c r="R65" s="9" t="str">
        <f>IF(E65="","",VLOOKUP(W65,図書名リスト!$A$3:$W$1161,22,0))</f>
        <v/>
      </c>
      <c r="S65" s="8" t="str">
        <f t="shared" si="0"/>
        <v xml:space="preserve"> </v>
      </c>
      <c r="T65" s="8" t="str">
        <f t="shared" si="1"/>
        <v>　</v>
      </c>
      <c r="U65" s="8" t="str">
        <f t="shared" si="5"/>
        <v xml:space="preserve"> </v>
      </c>
      <c r="V65" s="8">
        <f t="shared" si="6"/>
        <v>0</v>
      </c>
      <c r="W65" s="7" t="str">
        <f t="shared" si="7"/>
        <v/>
      </c>
      <c r="Y65" s="1" t="s">
        <v>51</v>
      </c>
      <c r="Z65" s="6" t="s">
        <v>1798</v>
      </c>
    </row>
    <row r="66" spans="1:26" ht="57" customHeight="1" x14ac:dyDescent="0.15">
      <c r="A66" s="10"/>
      <c r="B66" s="16"/>
      <c r="C66" s="16"/>
      <c r="D66" s="15"/>
      <c r="E66" s="14"/>
      <c r="F66" s="13"/>
      <c r="G66" s="12" t="str">
        <f>IF(E66="","",VLOOKUP(E66,図書名リスト!$C$3:$W$1161,16,0))</f>
        <v/>
      </c>
      <c r="H66" s="11" t="str">
        <f>IF(E66="","",VLOOKUP(W66,図書名リスト!$A$3:$W$1161,5,0))</f>
        <v/>
      </c>
      <c r="I66" s="11" t="str">
        <f>IF(E66="","",VLOOKUP(W66,図書名リスト!$A$3:$W$1161,9,0))</f>
        <v/>
      </c>
      <c r="J66" s="11" t="str">
        <f>IF(E66="","",VLOOKUP(W66,図書名リスト!$A$3:$W$1161,23,0))</f>
        <v/>
      </c>
      <c r="K66" s="11" t="str">
        <f>IF(E66="","",VLOOKUP(W66,図書名リスト!$A$3:$W$1161,11,0))</f>
        <v/>
      </c>
      <c r="L66" s="17" t="str">
        <f>IF(E66="","",VLOOKUP(W66,図書名リスト!$A$3:$W$1161,14,0))</f>
        <v/>
      </c>
      <c r="M66" s="9" t="str">
        <f>IF(E66="","",VLOOKUP(W66,図書名リスト!$A$3:$W$1161,17,0))</f>
        <v/>
      </c>
      <c r="N66" s="10"/>
      <c r="O66" s="9" t="str">
        <f>IF(E66="","",VLOOKUP(W66,図書名リスト!$A$3:$W$1161,21,0))</f>
        <v/>
      </c>
      <c r="P66" s="9" t="str">
        <f>IF(E66="","",VLOOKUP(W66,図書名リスト!$A$3:$W$1161,19,0))</f>
        <v/>
      </c>
      <c r="Q66" s="9" t="str">
        <f>IF(E66="","",VLOOKUP(W66,図書名リスト!$A$3:$W$1161,20,0))</f>
        <v/>
      </c>
      <c r="R66" s="9" t="str">
        <f>IF(E66="","",VLOOKUP(W66,図書名リスト!$A$3:$W$1161,22,0))</f>
        <v/>
      </c>
      <c r="S66" s="8" t="str">
        <f t="shared" si="0"/>
        <v xml:space="preserve"> </v>
      </c>
      <c r="T66" s="8" t="str">
        <f t="shared" si="1"/>
        <v>　</v>
      </c>
      <c r="U66" s="8" t="str">
        <f t="shared" si="5"/>
        <v xml:space="preserve"> </v>
      </c>
      <c r="V66" s="8">
        <f t="shared" si="6"/>
        <v>0</v>
      </c>
      <c r="W66" s="7" t="str">
        <f t="shared" si="7"/>
        <v/>
      </c>
      <c r="Y66" s="1" t="s">
        <v>51</v>
      </c>
      <c r="Z66" s="6" t="s">
        <v>1799</v>
      </c>
    </row>
    <row r="67" spans="1:26" ht="57" customHeight="1" x14ac:dyDescent="0.15">
      <c r="A67" s="10"/>
      <c r="B67" s="16"/>
      <c r="C67" s="16"/>
      <c r="D67" s="15"/>
      <c r="E67" s="14"/>
      <c r="F67" s="13"/>
      <c r="G67" s="12" t="str">
        <f>IF(E67="","",VLOOKUP(E67,図書名リスト!$C$3:$W$1161,16,0))</f>
        <v/>
      </c>
      <c r="H67" s="11" t="str">
        <f>IF(E67="","",VLOOKUP(W67,図書名リスト!$A$3:$W$1161,5,0))</f>
        <v/>
      </c>
      <c r="I67" s="11" t="str">
        <f>IF(E67="","",VLOOKUP(W67,図書名リスト!$A$3:$W$1161,9,0))</f>
        <v/>
      </c>
      <c r="J67" s="11" t="str">
        <f>IF(E67="","",VLOOKUP(W67,図書名リスト!$A$3:$W$1161,23,0))</f>
        <v/>
      </c>
      <c r="K67" s="11" t="str">
        <f>IF(E67="","",VLOOKUP(W67,図書名リスト!$A$3:$W$1161,11,0))</f>
        <v/>
      </c>
      <c r="L67" s="17" t="str">
        <f>IF(E67="","",VLOOKUP(W67,図書名リスト!$A$3:$W$1161,14,0))</f>
        <v/>
      </c>
      <c r="M67" s="9" t="str">
        <f>IF(E67="","",VLOOKUP(W67,図書名リスト!$A$3:$W$1161,17,0))</f>
        <v/>
      </c>
      <c r="N67" s="10"/>
      <c r="O67" s="9" t="str">
        <f>IF(E67="","",VLOOKUP(W67,図書名リスト!$A$3:$W$1161,21,0))</f>
        <v/>
      </c>
      <c r="P67" s="9" t="str">
        <f>IF(E67="","",VLOOKUP(W67,図書名リスト!$A$3:$W$1161,19,0))</f>
        <v/>
      </c>
      <c r="Q67" s="9" t="str">
        <f>IF(E67="","",VLOOKUP(W67,図書名リスト!$A$3:$W$1161,20,0))</f>
        <v/>
      </c>
      <c r="R67" s="9" t="str">
        <f>IF(E67="","",VLOOKUP(W67,図書名リスト!$A$3:$W$1161,22,0))</f>
        <v/>
      </c>
      <c r="S67" s="8" t="str">
        <f t="shared" si="0"/>
        <v xml:space="preserve"> </v>
      </c>
      <c r="T67" s="8" t="str">
        <f t="shared" si="1"/>
        <v>　</v>
      </c>
      <c r="U67" s="8" t="str">
        <f t="shared" si="5"/>
        <v xml:space="preserve"> </v>
      </c>
      <c r="V67" s="8">
        <f t="shared" si="6"/>
        <v>0</v>
      </c>
      <c r="W67" s="7" t="str">
        <f t="shared" si="7"/>
        <v/>
      </c>
      <c r="Y67" s="1" t="s">
        <v>51</v>
      </c>
      <c r="Z67" s="6" t="s">
        <v>1800</v>
      </c>
    </row>
    <row r="68" spans="1:26" ht="57" customHeight="1" x14ac:dyDescent="0.15">
      <c r="A68" s="10"/>
      <c r="B68" s="16"/>
      <c r="C68" s="16"/>
      <c r="D68" s="15"/>
      <c r="E68" s="14"/>
      <c r="F68" s="13"/>
      <c r="G68" s="12" t="str">
        <f>IF(E68="","",VLOOKUP(E68,図書名リスト!$C$3:$W$1161,16,0))</f>
        <v/>
      </c>
      <c r="H68" s="11" t="str">
        <f>IF(E68="","",VLOOKUP(W68,図書名リスト!$A$3:$W$1161,5,0))</f>
        <v/>
      </c>
      <c r="I68" s="11" t="str">
        <f>IF(E68="","",VLOOKUP(W68,図書名リスト!$A$3:$W$1161,9,0))</f>
        <v/>
      </c>
      <c r="J68" s="11" t="str">
        <f>IF(E68="","",VLOOKUP(W68,図書名リスト!$A$3:$W$1161,23,0))</f>
        <v/>
      </c>
      <c r="K68" s="11" t="str">
        <f>IF(E68="","",VLOOKUP(W68,図書名リスト!$A$3:$W$1161,11,0))</f>
        <v/>
      </c>
      <c r="L68" s="17" t="str">
        <f>IF(E68="","",VLOOKUP(W68,図書名リスト!$A$3:$W$1161,14,0))</f>
        <v/>
      </c>
      <c r="M68" s="9" t="str">
        <f>IF(E68="","",VLOOKUP(W68,図書名リスト!$A$3:$W$1161,17,0))</f>
        <v/>
      </c>
      <c r="N68" s="10"/>
      <c r="O68" s="9" t="str">
        <f>IF(E68="","",VLOOKUP(W68,図書名リスト!$A$3:$W$1161,21,0))</f>
        <v/>
      </c>
      <c r="P68" s="9" t="str">
        <f>IF(E68="","",VLOOKUP(W68,図書名リスト!$A$3:$W$1161,19,0))</f>
        <v/>
      </c>
      <c r="Q68" s="9" t="str">
        <f>IF(E68="","",VLOOKUP(W68,図書名リスト!$A$3:$W$1161,20,0))</f>
        <v/>
      </c>
      <c r="R68" s="9" t="str">
        <f>IF(E68="","",VLOOKUP(W68,図書名リスト!$A$3:$W$1161,22,0))</f>
        <v/>
      </c>
      <c r="S68" s="8" t="str">
        <f t="shared" si="0"/>
        <v xml:space="preserve"> </v>
      </c>
      <c r="T68" s="8" t="str">
        <f t="shared" si="1"/>
        <v>　</v>
      </c>
      <c r="U68" s="8" t="str">
        <f t="shared" si="5"/>
        <v xml:space="preserve"> </v>
      </c>
      <c r="V68" s="8">
        <f t="shared" si="6"/>
        <v>0</v>
      </c>
      <c r="W68" s="7" t="str">
        <f t="shared" si="7"/>
        <v/>
      </c>
      <c r="Y68" s="1" t="s">
        <v>51</v>
      </c>
      <c r="Z68" s="6" t="s">
        <v>1801</v>
      </c>
    </row>
    <row r="69" spans="1:26" ht="57" customHeight="1" x14ac:dyDescent="0.15">
      <c r="A69" s="10"/>
      <c r="B69" s="16"/>
      <c r="C69" s="16"/>
      <c r="D69" s="15"/>
      <c r="E69" s="14"/>
      <c r="F69" s="13"/>
      <c r="G69" s="12" t="str">
        <f>IF(E69="","",VLOOKUP(E69,図書名リスト!$C$3:$W$1161,16,0))</f>
        <v/>
      </c>
      <c r="H69" s="11" t="str">
        <f>IF(E69="","",VLOOKUP(W69,図書名リスト!$A$3:$W$1161,5,0))</f>
        <v/>
      </c>
      <c r="I69" s="11" t="str">
        <f>IF(E69="","",VLOOKUP(W69,図書名リスト!$A$3:$W$1161,9,0))</f>
        <v/>
      </c>
      <c r="J69" s="11" t="str">
        <f>IF(E69="","",VLOOKUP(W69,図書名リスト!$A$3:$W$1161,23,0))</f>
        <v/>
      </c>
      <c r="K69" s="11" t="str">
        <f>IF(E69="","",VLOOKUP(W69,図書名リスト!$A$3:$W$1161,11,0))</f>
        <v/>
      </c>
      <c r="L69" s="17" t="str">
        <f>IF(E69="","",VLOOKUP(W69,図書名リスト!$A$3:$W$1161,14,0))</f>
        <v/>
      </c>
      <c r="M69" s="9" t="str">
        <f>IF(E69="","",VLOOKUP(W69,図書名リスト!$A$3:$W$1161,17,0))</f>
        <v/>
      </c>
      <c r="N69" s="10"/>
      <c r="O69" s="9" t="str">
        <f>IF(E69="","",VLOOKUP(W69,図書名リスト!$A$3:$W$1161,21,0))</f>
        <v/>
      </c>
      <c r="P69" s="9" t="str">
        <f>IF(E69="","",VLOOKUP(W69,図書名リスト!$A$3:$W$1161,19,0))</f>
        <v/>
      </c>
      <c r="Q69" s="9" t="str">
        <f>IF(E69="","",VLOOKUP(W69,図書名リスト!$A$3:$W$1161,20,0))</f>
        <v/>
      </c>
      <c r="R69" s="9" t="str">
        <f>IF(E69="","",VLOOKUP(W69,図書名リスト!$A$3:$W$1161,22,0))</f>
        <v/>
      </c>
      <c r="S69" s="8" t="str">
        <f t="shared" si="0"/>
        <v xml:space="preserve"> </v>
      </c>
      <c r="T69" s="8" t="str">
        <f t="shared" si="1"/>
        <v>　</v>
      </c>
      <c r="U69" s="8" t="str">
        <f t="shared" si="5"/>
        <v xml:space="preserve"> </v>
      </c>
      <c r="V69" s="8">
        <f t="shared" si="6"/>
        <v>0</v>
      </c>
      <c r="W69" s="7" t="str">
        <f t="shared" si="7"/>
        <v/>
      </c>
      <c r="Y69" s="1" t="s">
        <v>51</v>
      </c>
      <c r="Z69" s="6" t="s">
        <v>1802</v>
      </c>
    </row>
    <row r="70" spans="1:26" ht="57" customHeight="1" x14ac:dyDescent="0.15">
      <c r="A70" s="10"/>
      <c r="B70" s="16"/>
      <c r="C70" s="16"/>
      <c r="D70" s="15"/>
      <c r="E70" s="14"/>
      <c r="F70" s="13"/>
      <c r="G70" s="12" t="str">
        <f>IF(E70="","",VLOOKUP(E70,図書名リスト!$C$3:$W$1161,16,0))</f>
        <v/>
      </c>
      <c r="H70" s="11" t="str">
        <f>IF(E70="","",VLOOKUP(W70,図書名リスト!$A$3:$W$1161,5,0))</f>
        <v/>
      </c>
      <c r="I70" s="11" t="str">
        <f>IF(E70="","",VLOOKUP(W70,図書名リスト!$A$3:$W$1161,9,0))</f>
        <v/>
      </c>
      <c r="J70" s="11" t="str">
        <f>IF(E70="","",VLOOKUP(W70,図書名リスト!$A$3:$W$1161,23,0))</f>
        <v/>
      </c>
      <c r="K70" s="11" t="str">
        <f>IF(E70="","",VLOOKUP(W70,図書名リスト!$A$3:$W$1161,11,0))</f>
        <v/>
      </c>
      <c r="L70" s="17" t="str">
        <f>IF(E70="","",VLOOKUP(W70,図書名リスト!$A$3:$W$1161,14,0))</f>
        <v/>
      </c>
      <c r="M70" s="9" t="str">
        <f>IF(E70="","",VLOOKUP(W70,図書名リスト!$A$3:$W$1161,17,0))</f>
        <v/>
      </c>
      <c r="N70" s="10"/>
      <c r="O70" s="9" t="str">
        <f>IF(E70="","",VLOOKUP(W70,図書名リスト!$A$3:$W$1161,21,0))</f>
        <v/>
      </c>
      <c r="P70" s="9" t="str">
        <f>IF(E70="","",VLOOKUP(W70,図書名リスト!$A$3:$W$1161,19,0))</f>
        <v/>
      </c>
      <c r="Q70" s="9" t="str">
        <f>IF(E70="","",VLOOKUP(W70,図書名リスト!$A$3:$W$1161,20,0))</f>
        <v/>
      </c>
      <c r="R70" s="9" t="str">
        <f>IF(E70="","",VLOOKUP(W70,図書名リスト!$A$3:$W$1161,22,0))</f>
        <v/>
      </c>
      <c r="S70" s="8" t="str">
        <f t="shared" si="0"/>
        <v xml:space="preserve"> </v>
      </c>
      <c r="T70" s="8" t="str">
        <f t="shared" si="1"/>
        <v>　</v>
      </c>
      <c r="U70" s="8" t="str">
        <f t="shared" si="5"/>
        <v xml:space="preserve"> </v>
      </c>
      <c r="V70" s="8">
        <f t="shared" si="6"/>
        <v>0</v>
      </c>
      <c r="W70" s="7" t="str">
        <f t="shared" si="7"/>
        <v/>
      </c>
      <c r="Y70" s="1" t="s">
        <v>51</v>
      </c>
      <c r="Z70" s="6" t="s">
        <v>1803</v>
      </c>
    </row>
    <row r="71" spans="1:26" ht="57" customHeight="1" x14ac:dyDescent="0.15">
      <c r="A71" s="10"/>
      <c r="B71" s="16"/>
      <c r="C71" s="16"/>
      <c r="D71" s="15"/>
      <c r="E71" s="14"/>
      <c r="F71" s="13"/>
      <c r="G71" s="12" t="str">
        <f>IF(E71="","",VLOOKUP(E71,図書名リスト!$C$3:$W$1161,16,0))</f>
        <v/>
      </c>
      <c r="H71" s="11" t="str">
        <f>IF(E71="","",VLOOKUP(W71,図書名リスト!$A$3:$W$1161,5,0))</f>
        <v/>
      </c>
      <c r="I71" s="11" t="str">
        <f>IF(E71="","",VLOOKUP(W71,図書名リスト!$A$3:$W$1161,9,0))</f>
        <v/>
      </c>
      <c r="J71" s="11" t="str">
        <f>IF(E71="","",VLOOKUP(W71,図書名リスト!$A$3:$W$1161,23,0))</f>
        <v/>
      </c>
      <c r="K71" s="11" t="str">
        <f>IF(E71="","",VLOOKUP(W71,図書名リスト!$A$3:$W$1161,11,0))</f>
        <v/>
      </c>
      <c r="L71" s="17" t="str">
        <f>IF(E71="","",VLOOKUP(W71,図書名リスト!$A$3:$W$1161,14,0))</f>
        <v/>
      </c>
      <c r="M71" s="9" t="str">
        <f>IF(E71="","",VLOOKUP(W71,図書名リスト!$A$3:$W$1161,17,0))</f>
        <v/>
      </c>
      <c r="N71" s="10"/>
      <c r="O71" s="9" t="str">
        <f>IF(E71="","",VLOOKUP(W71,図書名リスト!$A$3:$W$1161,21,0))</f>
        <v/>
      </c>
      <c r="P71" s="9" t="str">
        <f>IF(E71="","",VLOOKUP(W71,図書名リスト!$A$3:$W$1161,19,0))</f>
        <v/>
      </c>
      <c r="Q71" s="9" t="str">
        <f>IF(E71="","",VLOOKUP(W71,図書名リスト!$A$3:$W$1161,20,0))</f>
        <v/>
      </c>
      <c r="R71" s="9" t="str">
        <f>IF(E71="","",VLOOKUP(W71,図書名リスト!$A$3:$W$1161,22,0))</f>
        <v/>
      </c>
      <c r="S71" s="8" t="str">
        <f t="shared" si="0"/>
        <v xml:space="preserve"> </v>
      </c>
      <c r="T71" s="8" t="str">
        <f t="shared" si="1"/>
        <v>　</v>
      </c>
      <c r="U71" s="8" t="str">
        <f t="shared" si="5"/>
        <v xml:space="preserve"> </v>
      </c>
      <c r="V71" s="8">
        <f t="shared" si="6"/>
        <v>0</v>
      </c>
      <c r="W71" s="7" t="str">
        <f t="shared" si="7"/>
        <v/>
      </c>
      <c r="Y71" s="1" t="s">
        <v>51</v>
      </c>
      <c r="Z71" s="6" t="s">
        <v>1804</v>
      </c>
    </row>
    <row r="72" spans="1:26" ht="57" customHeight="1" x14ac:dyDescent="0.15">
      <c r="A72" s="10"/>
      <c r="B72" s="16"/>
      <c r="C72" s="16"/>
      <c r="D72" s="15"/>
      <c r="E72" s="14"/>
      <c r="F72" s="13"/>
      <c r="G72" s="12" t="str">
        <f>IF(E72="","",VLOOKUP(E72,図書名リスト!$C$3:$W$1161,16,0))</f>
        <v/>
      </c>
      <c r="H72" s="11" t="str">
        <f>IF(E72="","",VLOOKUP(W72,図書名リスト!$A$3:$W$1161,5,0))</f>
        <v/>
      </c>
      <c r="I72" s="11" t="str">
        <f>IF(E72="","",VLOOKUP(W72,図書名リスト!$A$3:$W$1161,9,0))</f>
        <v/>
      </c>
      <c r="J72" s="11" t="str">
        <f>IF(E72="","",VLOOKUP(W72,図書名リスト!$A$3:$W$1161,23,0))</f>
        <v/>
      </c>
      <c r="K72" s="11" t="str">
        <f>IF(E72="","",VLOOKUP(W72,図書名リスト!$A$3:$W$1161,11,0))</f>
        <v/>
      </c>
      <c r="L72" s="17" t="str">
        <f>IF(E72="","",VLOOKUP(W72,図書名リスト!$A$3:$W$1161,14,0))</f>
        <v/>
      </c>
      <c r="M72" s="9" t="str">
        <f>IF(E72="","",VLOOKUP(W72,図書名リスト!$A$3:$W$1161,17,0))</f>
        <v/>
      </c>
      <c r="N72" s="10"/>
      <c r="O72" s="9" t="str">
        <f>IF(E72="","",VLOOKUP(W72,図書名リスト!$A$3:$W$1161,21,0))</f>
        <v/>
      </c>
      <c r="P72" s="9" t="str">
        <f>IF(E72="","",VLOOKUP(W72,図書名リスト!$A$3:$W$1161,19,0))</f>
        <v/>
      </c>
      <c r="Q72" s="9" t="str">
        <f>IF(E72="","",VLOOKUP(W72,図書名リスト!$A$3:$W$1161,20,0))</f>
        <v/>
      </c>
      <c r="R72" s="9" t="str">
        <f>IF(E72="","",VLOOKUP(W72,図書名リスト!$A$3:$W$1161,22,0))</f>
        <v/>
      </c>
      <c r="S72" s="8" t="str">
        <f t="shared" si="0"/>
        <v xml:space="preserve"> </v>
      </c>
      <c r="T72" s="8" t="str">
        <f t="shared" si="1"/>
        <v>　</v>
      </c>
      <c r="U72" s="8" t="str">
        <f t="shared" si="5"/>
        <v xml:space="preserve"> </v>
      </c>
      <c r="V72" s="8">
        <f t="shared" si="6"/>
        <v>0</v>
      </c>
      <c r="W72" s="7" t="str">
        <f t="shared" si="7"/>
        <v/>
      </c>
      <c r="Y72" s="1" t="s">
        <v>51</v>
      </c>
      <c r="Z72" s="6" t="s">
        <v>1805</v>
      </c>
    </row>
    <row r="73" spans="1:26" ht="57" customHeight="1" x14ac:dyDescent="0.15">
      <c r="A73" s="10"/>
      <c r="B73" s="16"/>
      <c r="C73" s="16"/>
      <c r="D73" s="15"/>
      <c r="E73" s="14"/>
      <c r="F73" s="13"/>
      <c r="G73" s="12" t="str">
        <f>IF(E73="","",VLOOKUP(E73,図書名リスト!$C$3:$W$1161,16,0))</f>
        <v/>
      </c>
      <c r="H73" s="11" t="str">
        <f>IF(E73="","",VLOOKUP(W73,図書名リスト!$A$3:$W$1161,5,0))</f>
        <v/>
      </c>
      <c r="I73" s="11" t="str">
        <f>IF(E73="","",VLOOKUP(W73,図書名リスト!$A$3:$W$1161,9,0))</f>
        <v/>
      </c>
      <c r="J73" s="11" t="str">
        <f>IF(E73="","",VLOOKUP(W73,図書名リスト!$A$3:$W$1161,23,0))</f>
        <v/>
      </c>
      <c r="K73" s="11" t="str">
        <f>IF(E73="","",VLOOKUP(W73,図書名リスト!$A$3:$W$1161,11,0))</f>
        <v/>
      </c>
      <c r="L73" s="17" t="str">
        <f>IF(E73="","",VLOOKUP(W73,図書名リスト!$A$3:$W$1161,14,0))</f>
        <v/>
      </c>
      <c r="M73" s="9" t="str">
        <f>IF(E73="","",VLOOKUP(W73,図書名リスト!$A$3:$W$1161,17,0))</f>
        <v/>
      </c>
      <c r="N73" s="10"/>
      <c r="O73" s="9" t="str">
        <f>IF(E73="","",VLOOKUP(W73,図書名リスト!$A$3:$W$1161,21,0))</f>
        <v/>
      </c>
      <c r="P73" s="9" t="str">
        <f>IF(E73="","",VLOOKUP(W73,図書名リスト!$A$3:$W$1161,19,0))</f>
        <v/>
      </c>
      <c r="Q73" s="9" t="str">
        <f>IF(E73="","",VLOOKUP(W73,図書名リスト!$A$3:$W$1161,20,0))</f>
        <v/>
      </c>
      <c r="R73" s="9" t="str">
        <f>IF(E73="","",VLOOKUP(W73,図書名リスト!$A$3:$W$1161,22,0))</f>
        <v/>
      </c>
      <c r="S73" s="8" t="str">
        <f t="shared" si="0"/>
        <v xml:space="preserve"> </v>
      </c>
      <c r="T73" s="8" t="str">
        <f t="shared" si="1"/>
        <v>　</v>
      </c>
      <c r="U73" s="8" t="str">
        <f t="shared" si="5"/>
        <v xml:space="preserve"> </v>
      </c>
      <c r="V73" s="8">
        <f t="shared" si="6"/>
        <v>0</v>
      </c>
      <c r="W73" s="7" t="str">
        <f t="shared" si="7"/>
        <v/>
      </c>
      <c r="Y73" s="1" t="s">
        <v>51</v>
      </c>
      <c r="Z73" s="6" t="s">
        <v>1806</v>
      </c>
    </row>
    <row r="74" spans="1:26" ht="57" customHeight="1" x14ac:dyDescent="0.15">
      <c r="A74" s="10"/>
      <c r="B74" s="16"/>
      <c r="C74" s="16"/>
      <c r="D74" s="15"/>
      <c r="E74" s="14"/>
      <c r="F74" s="13"/>
      <c r="G74" s="12" t="str">
        <f>IF(E74="","",VLOOKUP(E74,図書名リスト!$C$3:$W$1161,16,0))</f>
        <v/>
      </c>
      <c r="H74" s="11" t="str">
        <f>IF(E74="","",VLOOKUP(W74,図書名リスト!$A$3:$W$1161,5,0))</f>
        <v/>
      </c>
      <c r="I74" s="11" t="str">
        <f>IF(E74="","",VLOOKUP(W74,図書名リスト!$A$3:$W$1161,9,0))</f>
        <v/>
      </c>
      <c r="J74" s="11" t="str">
        <f>IF(E74="","",VLOOKUP(W74,図書名リスト!$A$3:$W$1161,23,0))</f>
        <v/>
      </c>
      <c r="K74" s="11" t="str">
        <f>IF(E74="","",VLOOKUP(W74,図書名リスト!$A$3:$W$1161,11,0))</f>
        <v/>
      </c>
      <c r="L74" s="17" t="str">
        <f>IF(E74="","",VLOOKUP(W74,図書名リスト!$A$3:$W$1161,14,0))</f>
        <v/>
      </c>
      <c r="M74" s="9" t="str">
        <f>IF(E74="","",VLOOKUP(W74,図書名リスト!$A$3:$W$1161,17,0))</f>
        <v/>
      </c>
      <c r="N74" s="10"/>
      <c r="O74" s="9" t="str">
        <f>IF(E74="","",VLOOKUP(W74,図書名リスト!$A$3:$W$1161,21,0))</f>
        <v/>
      </c>
      <c r="P74" s="9" t="str">
        <f>IF(E74="","",VLOOKUP(W74,図書名リスト!$A$3:$W$1161,19,0))</f>
        <v/>
      </c>
      <c r="Q74" s="9" t="str">
        <f>IF(E74="","",VLOOKUP(W74,図書名リスト!$A$3:$W$1161,20,0))</f>
        <v/>
      </c>
      <c r="R74" s="9" t="str">
        <f>IF(E74="","",VLOOKUP(W74,図書名リスト!$A$3:$W$1161,22,0))</f>
        <v/>
      </c>
      <c r="S74" s="8" t="str">
        <f t="shared" si="0"/>
        <v xml:space="preserve"> </v>
      </c>
      <c r="T74" s="8" t="str">
        <f t="shared" si="1"/>
        <v>　</v>
      </c>
      <c r="U74" s="8" t="str">
        <f t="shared" si="5"/>
        <v xml:space="preserve"> </v>
      </c>
      <c r="V74" s="8">
        <f t="shared" si="6"/>
        <v>0</v>
      </c>
      <c r="W74" s="7" t="str">
        <f t="shared" si="7"/>
        <v/>
      </c>
      <c r="Y74" s="1" t="s">
        <v>51</v>
      </c>
      <c r="Z74" s="6" t="s">
        <v>1807</v>
      </c>
    </row>
    <row r="75" spans="1:26" ht="57" customHeight="1" x14ac:dyDescent="0.15">
      <c r="A75" s="10"/>
      <c r="B75" s="16"/>
      <c r="C75" s="16"/>
      <c r="D75" s="15"/>
      <c r="E75" s="14"/>
      <c r="F75" s="13"/>
      <c r="G75" s="12" t="str">
        <f>IF(E75="","",VLOOKUP(E75,図書名リスト!$C$3:$W$1161,16,0))</f>
        <v/>
      </c>
      <c r="H75" s="11" t="str">
        <f>IF(E75="","",VLOOKUP(W75,図書名リスト!$A$3:$W$1161,5,0))</f>
        <v/>
      </c>
      <c r="I75" s="11" t="str">
        <f>IF(E75="","",VLOOKUP(W75,図書名リスト!$A$3:$W$1161,9,0))</f>
        <v/>
      </c>
      <c r="J75" s="11" t="str">
        <f>IF(E75="","",VLOOKUP(W75,図書名リスト!$A$3:$W$1161,23,0))</f>
        <v/>
      </c>
      <c r="K75" s="11" t="str">
        <f>IF(E75="","",VLOOKUP(W75,図書名リスト!$A$3:$W$1161,11,0))</f>
        <v/>
      </c>
      <c r="L75" s="17" t="str">
        <f>IF(E75="","",VLOOKUP(W75,図書名リスト!$A$3:$W$1161,14,0))</f>
        <v/>
      </c>
      <c r="M75" s="9" t="str">
        <f>IF(E75="","",VLOOKUP(W75,図書名リスト!$A$3:$W$1161,17,0))</f>
        <v/>
      </c>
      <c r="N75" s="10"/>
      <c r="O75" s="9" t="str">
        <f>IF(E75="","",VLOOKUP(W75,図書名リスト!$A$3:$W$1161,21,0))</f>
        <v/>
      </c>
      <c r="P75" s="9" t="str">
        <f>IF(E75="","",VLOOKUP(W75,図書名リスト!$A$3:$W$1161,19,0))</f>
        <v/>
      </c>
      <c r="Q75" s="9" t="str">
        <f>IF(E75="","",VLOOKUP(W75,図書名リスト!$A$3:$W$1161,20,0))</f>
        <v/>
      </c>
      <c r="R75" s="9" t="str">
        <f>IF(E75="","",VLOOKUP(W75,図書名リスト!$A$3:$W$1161,22,0))</f>
        <v/>
      </c>
      <c r="S75" s="8" t="str">
        <f t="shared" si="0"/>
        <v xml:space="preserve"> </v>
      </c>
      <c r="T75" s="8" t="str">
        <f t="shared" si="1"/>
        <v>　</v>
      </c>
      <c r="U75" s="8" t="str">
        <f t="shared" si="5"/>
        <v xml:space="preserve"> </v>
      </c>
      <c r="V75" s="8">
        <f t="shared" si="6"/>
        <v>0</v>
      </c>
      <c r="W75" s="7" t="str">
        <f t="shared" si="7"/>
        <v/>
      </c>
      <c r="Y75" s="1" t="s">
        <v>51</v>
      </c>
      <c r="Z75" s="6" t="s">
        <v>1808</v>
      </c>
    </row>
    <row r="76" spans="1:26" ht="57" customHeight="1" x14ac:dyDescent="0.15">
      <c r="A76" s="10"/>
      <c r="B76" s="16"/>
      <c r="C76" s="16"/>
      <c r="D76" s="15"/>
      <c r="E76" s="14"/>
      <c r="F76" s="13"/>
      <c r="G76" s="12" t="str">
        <f>IF(E76="","",VLOOKUP(E76,図書名リスト!$C$3:$W$1161,16,0))</f>
        <v/>
      </c>
      <c r="H76" s="11" t="str">
        <f>IF(E76="","",VLOOKUP(W76,図書名リスト!$A$3:$W$1161,5,0))</f>
        <v/>
      </c>
      <c r="I76" s="11" t="str">
        <f>IF(E76="","",VLOOKUP(W76,図書名リスト!$A$3:$W$1161,9,0))</f>
        <v/>
      </c>
      <c r="J76" s="11" t="str">
        <f>IF(E76="","",VLOOKUP(W76,図書名リスト!$A$3:$W$1161,23,0))</f>
        <v/>
      </c>
      <c r="K76" s="11" t="str">
        <f>IF(E76="","",VLOOKUP(W76,図書名リスト!$A$3:$W$1161,11,0))</f>
        <v/>
      </c>
      <c r="L76" s="17" t="str">
        <f>IF(E76="","",VLOOKUP(W76,図書名リスト!$A$3:$W$1161,14,0))</f>
        <v/>
      </c>
      <c r="M76" s="9" t="str">
        <f>IF(E76="","",VLOOKUP(W76,図書名リスト!$A$3:$W$1161,17,0))</f>
        <v/>
      </c>
      <c r="N76" s="10"/>
      <c r="O76" s="9" t="str">
        <f>IF(E76="","",VLOOKUP(W76,図書名リスト!$A$3:$W$1161,21,0))</f>
        <v/>
      </c>
      <c r="P76" s="9" t="str">
        <f>IF(E76="","",VLOOKUP(W76,図書名リスト!$A$3:$W$1161,19,0))</f>
        <v/>
      </c>
      <c r="Q76" s="9" t="str">
        <f>IF(E76="","",VLOOKUP(W76,図書名リスト!$A$3:$W$1161,20,0))</f>
        <v/>
      </c>
      <c r="R76" s="9" t="str">
        <f>IF(E76="","",VLOOKUP(W76,図書名リスト!$A$3:$W$1161,22,0))</f>
        <v/>
      </c>
      <c r="S76" s="8" t="str">
        <f t="shared" si="0"/>
        <v xml:space="preserve"> </v>
      </c>
      <c r="T76" s="8" t="str">
        <f t="shared" si="1"/>
        <v>　</v>
      </c>
      <c r="U76" s="8" t="str">
        <f t="shared" si="5"/>
        <v xml:space="preserve"> </v>
      </c>
      <c r="V76" s="8">
        <f t="shared" si="6"/>
        <v>0</v>
      </c>
      <c r="W76" s="7" t="str">
        <f t="shared" si="7"/>
        <v/>
      </c>
      <c r="Y76" s="1" t="s">
        <v>51</v>
      </c>
      <c r="Z76" s="6" t="s">
        <v>1809</v>
      </c>
    </row>
    <row r="77" spans="1:26" ht="57" customHeight="1" x14ac:dyDescent="0.15">
      <c r="A77" s="10"/>
      <c r="B77" s="16"/>
      <c r="C77" s="16"/>
      <c r="D77" s="15"/>
      <c r="E77" s="14"/>
      <c r="F77" s="13"/>
      <c r="G77" s="12" t="str">
        <f>IF(E77="","",VLOOKUP(E77,図書名リスト!$C$3:$W$1161,16,0))</f>
        <v/>
      </c>
      <c r="H77" s="11" t="str">
        <f>IF(E77="","",VLOOKUP(W77,図書名リスト!$A$3:$W$1161,5,0))</f>
        <v/>
      </c>
      <c r="I77" s="11" t="str">
        <f>IF(E77="","",VLOOKUP(W77,図書名リスト!$A$3:$W$1161,9,0))</f>
        <v/>
      </c>
      <c r="J77" s="11" t="str">
        <f>IF(E77="","",VLOOKUP(W77,図書名リスト!$A$3:$W$1161,23,0))</f>
        <v/>
      </c>
      <c r="K77" s="11" t="str">
        <f>IF(E77="","",VLOOKUP(W77,図書名リスト!$A$3:$W$1161,11,0))</f>
        <v/>
      </c>
      <c r="L77" s="17" t="str">
        <f>IF(E77="","",VLOOKUP(W77,図書名リスト!$A$3:$W$1161,14,0))</f>
        <v/>
      </c>
      <c r="M77" s="9" t="str">
        <f>IF(E77="","",VLOOKUP(W77,図書名リスト!$A$3:$W$1161,17,0))</f>
        <v/>
      </c>
      <c r="N77" s="10"/>
      <c r="O77" s="9" t="str">
        <f>IF(E77="","",VLOOKUP(W77,図書名リスト!$A$3:$W$1161,21,0))</f>
        <v/>
      </c>
      <c r="P77" s="9" t="str">
        <f>IF(E77="","",VLOOKUP(W77,図書名リスト!$A$3:$W$1161,19,0))</f>
        <v/>
      </c>
      <c r="Q77" s="9" t="str">
        <f>IF(E77="","",VLOOKUP(W77,図書名リスト!$A$3:$W$1161,20,0))</f>
        <v/>
      </c>
      <c r="R77" s="9" t="str">
        <f>IF(E77="","",VLOOKUP(W77,図書名リスト!$A$3:$W$1161,22,0))</f>
        <v/>
      </c>
      <c r="S77" s="8" t="str">
        <f t="shared" ref="S77:S140" si="8">IF($A77=0," ",$K$2)</f>
        <v xml:space="preserve"> </v>
      </c>
      <c r="T77" s="8" t="str">
        <f t="shared" ref="T77:T140" si="9">IF($A77=0,"　",$O$2)</f>
        <v>　</v>
      </c>
      <c r="U77" s="8" t="str">
        <f t="shared" si="5"/>
        <v xml:space="preserve"> </v>
      </c>
      <c r="V77" s="8">
        <f t="shared" si="6"/>
        <v>0</v>
      </c>
      <c r="W77" s="7" t="str">
        <f t="shared" si="7"/>
        <v/>
      </c>
      <c r="Y77" s="1" t="s">
        <v>51</v>
      </c>
      <c r="Z77" s="6" t="s">
        <v>1810</v>
      </c>
    </row>
    <row r="78" spans="1:26" ht="57" customHeight="1" x14ac:dyDescent="0.15">
      <c r="A78" s="10"/>
      <c r="B78" s="16"/>
      <c r="C78" s="16"/>
      <c r="D78" s="15"/>
      <c r="E78" s="14"/>
      <c r="F78" s="13"/>
      <c r="G78" s="12" t="str">
        <f>IF(E78="","",VLOOKUP(E78,図書名リスト!$C$3:$W$1161,16,0))</f>
        <v/>
      </c>
      <c r="H78" s="11" t="str">
        <f>IF(E78="","",VLOOKUP(W78,図書名リスト!$A$3:$W$1161,5,0))</f>
        <v/>
      </c>
      <c r="I78" s="11" t="str">
        <f>IF(E78="","",VLOOKUP(W78,図書名リスト!$A$3:$W$1161,9,0))</f>
        <v/>
      </c>
      <c r="J78" s="11" t="str">
        <f>IF(E78="","",VLOOKUP(W78,図書名リスト!$A$3:$W$1161,23,0))</f>
        <v/>
      </c>
      <c r="K78" s="11" t="str">
        <f>IF(E78="","",VLOOKUP(W78,図書名リスト!$A$3:$W$1161,11,0))</f>
        <v/>
      </c>
      <c r="L78" s="17" t="str">
        <f>IF(E78="","",VLOOKUP(W78,図書名リスト!$A$3:$W$1161,14,0))</f>
        <v/>
      </c>
      <c r="M78" s="9" t="str">
        <f>IF(E78="","",VLOOKUP(W78,図書名リスト!$A$3:$W$1161,17,0))</f>
        <v/>
      </c>
      <c r="N78" s="10"/>
      <c r="O78" s="9" t="str">
        <f>IF(E78="","",VLOOKUP(W78,図書名リスト!$A$3:$W$1161,21,0))</f>
        <v/>
      </c>
      <c r="P78" s="9" t="str">
        <f>IF(E78="","",VLOOKUP(W78,図書名リスト!$A$3:$W$1161,19,0))</f>
        <v/>
      </c>
      <c r="Q78" s="9" t="str">
        <f>IF(E78="","",VLOOKUP(W78,図書名リスト!$A$3:$W$1161,20,0))</f>
        <v/>
      </c>
      <c r="R78" s="9" t="str">
        <f>IF(E78="","",VLOOKUP(W78,図書名リスト!$A$3:$W$1161,22,0))</f>
        <v/>
      </c>
      <c r="S78" s="8" t="str">
        <f t="shared" si="8"/>
        <v xml:space="preserve"> </v>
      </c>
      <c r="T78" s="8" t="str">
        <f t="shared" si="9"/>
        <v>　</v>
      </c>
      <c r="U78" s="8" t="str">
        <f t="shared" ref="U78:U141" si="10">IF($A78=0," ",VLOOKUP(S78,$Y$13:$Z$59,2,0))</f>
        <v xml:space="preserve"> </v>
      </c>
      <c r="V78" s="8">
        <f t="shared" ref="V78:V141" si="11">A78</f>
        <v>0</v>
      </c>
      <c r="W78" s="7" t="str">
        <f t="shared" ref="W78:W141" si="12">IF(E78&amp;F78="","",CONCATENATE(E78,F78))</f>
        <v/>
      </c>
      <c r="Y78" s="1" t="s">
        <v>51</v>
      </c>
      <c r="Z78" s="6" t="s">
        <v>1811</v>
      </c>
    </row>
    <row r="79" spans="1:26" ht="57" customHeight="1" x14ac:dyDescent="0.15">
      <c r="A79" s="10"/>
      <c r="B79" s="16"/>
      <c r="C79" s="16"/>
      <c r="D79" s="15"/>
      <c r="E79" s="14"/>
      <c r="F79" s="13"/>
      <c r="G79" s="12" t="str">
        <f>IF(E79="","",VLOOKUP(E79,図書名リスト!$C$3:$W$1161,16,0))</f>
        <v/>
      </c>
      <c r="H79" s="11" t="str">
        <f>IF(E79="","",VLOOKUP(W79,図書名リスト!$A$3:$W$1161,5,0))</f>
        <v/>
      </c>
      <c r="I79" s="11" t="str">
        <f>IF(E79="","",VLOOKUP(W79,図書名リスト!$A$3:$W$1161,9,0))</f>
        <v/>
      </c>
      <c r="J79" s="11" t="str">
        <f>IF(E79="","",VLOOKUP(W79,図書名リスト!$A$3:$W$1161,23,0))</f>
        <v/>
      </c>
      <c r="K79" s="11" t="str">
        <f>IF(E79="","",VLOOKUP(W79,図書名リスト!$A$3:$W$1161,11,0))</f>
        <v/>
      </c>
      <c r="L79" s="17" t="str">
        <f>IF(E79="","",VLOOKUP(W79,図書名リスト!$A$3:$W$1161,14,0))</f>
        <v/>
      </c>
      <c r="M79" s="9" t="str">
        <f>IF(E79="","",VLOOKUP(W79,図書名リスト!$A$3:$W$1161,17,0))</f>
        <v/>
      </c>
      <c r="N79" s="10"/>
      <c r="O79" s="9" t="str">
        <f>IF(E79="","",VLOOKUP(W79,図書名リスト!$A$3:$W$1161,21,0))</f>
        <v/>
      </c>
      <c r="P79" s="9" t="str">
        <f>IF(E79="","",VLOOKUP(W79,図書名リスト!$A$3:$W$1161,19,0))</f>
        <v/>
      </c>
      <c r="Q79" s="9" t="str">
        <f>IF(E79="","",VLOOKUP(W79,図書名リスト!$A$3:$W$1161,20,0))</f>
        <v/>
      </c>
      <c r="R79" s="9" t="str">
        <f>IF(E79="","",VLOOKUP(W79,図書名リスト!$A$3:$W$1161,22,0))</f>
        <v/>
      </c>
      <c r="S79" s="8" t="str">
        <f t="shared" si="8"/>
        <v xml:space="preserve"> </v>
      </c>
      <c r="T79" s="8" t="str">
        <f t="shared" si="9"/>
        <v>　</v>
      </c>
      <c r="U79" s="8" t="str">
        <f t="shared" si="10"/>
        <v xml:space="preserve"> </v>
      </c>
      <c r="V79" s="8">
        <f t="shared" si="11"/>
        <v>0</v>
      </c>
      <c r="W79" s="7" t="str">
        <f t="shared" si="12"/>
        <v/>
      </c>
      <c r="Y79" s="1" t="s">
        <v>51</v>
      </c>
      <c r="Z79" s="6" t="s">
        <v>1812</v>
      </c>
    </row>
    <row r="80" spans="1:26" ht="57" customHeight="1" x14ac:dyDescent="0.15">
      <c r="A80" s="10"/>
      <c r="B80" s="16"/>
      <c r="C80" s="16"/>
      <c r="D80" s="15"/>
      <c r="E80" s="14"/>
      <c r="F80" s="13"/>
      <c r="G80" s="12" t="str">
        <f>IF(E80="","",VLOOKUP(E80,図書名リスト!$C$3:$W$1161,16,0))</f>
        <v/>
      </c>
      <c r="H80" s="11" t="str">
        <f>IF(E80="","",VLOOKUP(W80,図書名リスト!$A$3:$W$1161,5,0))</f>
        <v/>
      </c>
      <c r="I80" s="11" t="str">
        <f>IF(E80="","",VLOOKUP(W80,図書名リスト!$A$3:$W$1161,9,0))</f>
        <v/>
      </c>
      <c r="J80" s="11" t="str">
        <f>IF(E80="","",VLOOKUP(W80,図書名リスト!$A$3:$W$1161,23,0))</f>
        <v/>
      </c>
      <c r="K80" s="11" t="str">
        <f>IF(E80="","",VLOOKUP(W80,図書名リスト!$A$3:$W$1161,11,0))</f>
        <v/>
      </c>
      <c r="L80" s="17" t="str">
        <f>IF(E80="","",VLOOKUP(W80,図書名リスト!$A$3:$W$1161,14,0))</f>
        <v/>
      </c>
      <c r="M80" s="9" t="str">
        <f>IF(E80="","",VLOOKUP(W80,図書名リスト!$A$3:$W$1161,17,0))</f>
        <v/>
      </c>
      <c r="N80" s="10"/>
      <c r="O80" s="9" t="str">
        <f>IF(E80="","",VLOOKUP(W80,図書名リスト!$A$3:$W$1161,21,0))</f>
        <v/>
      </c>
      <c r="P80" s="9" t="str">
        <f>IF(E80="","",VLOOKUP(W80,図書名リスト!$A$3:$W$1161,19,0))</f>
        <v/>
      </c>
      <c r="Q80" s="9" t="str">
        <f>IF(E80="","",VLOOKUP(W80,図書名リスト!$A$3:$W$1161,20,0))</f>
        <v/>
      </c>
      <c r="R80" s="9" t="str">
        <f>IF(E80="","",VLOOKUP(W80,図書名リスト!$A$3:$W$1161,22,0))</f>
        <v/>
      </c>
      <c r="S80" s="8" t="str">
        <f t="shared" si="8"/>
        <v xml:space="preserve"> </v>
      </c>
      <c r="T80" s="8" t="str">
        <f t="shared" si="9"/>
        <v>　</v>
      </c>
      <c r="U80" s="8" t="str">
        <f t="shared" si="10"/>
        <v xml:space="preserve"> </v>
      </c>
      <c r="V80" s="8">
        <f t="shared" si="11"/>
        <v>0</v>
      </c>
      <c r="W80" s="7" t="str">
        <f t="shared" si="12"/>
        <v/>
      </c>
      <c r="Y80" s="1" t="s">
        <v>51</v>
      </c>
      <c r="Z80" s="6" t="s">
        <v>1813</v>
      </c>
    </row>
    <row r="81" spans="1:26" ht="57" customHeight="1" x14ac:dyDescent="0.15">
      <c r="A81" s="10"/>
      <c r="B81" s="16"/>
      <c r="C81" s="16"/>
      <c r="D81" s="15"/>
      <c r="E81" s="14"/>
      <c r="F81" s="13"/>
      <c r="G81" s="12" t="str">
        <f>IF(E81="","",VLOOKUP(E81,図書名リスト!$C$3:$W$1161,16,0))</f>
        <v/>
      </c>
      <c r="H81" s="11" t="str">
        <f>IF(E81="","",VLOOKUP(W81,図書名リスト!$A$3:$W$1161,5,0))</f>
        <v/>
      </c>
      <c r="I81" s="11" t="str">
        <f>IF(E81="","",VLOOKUP(W81,図書名リスト!$A$3:$W$1161,9,0))</f>
        <v/>
      </c>
      <c r="J81" s="11" t="str">
        <f>IF(E81="","",VLOOKUP(W81,図書名リスト!$A$3:$W$1161,23,0))</f>
        <v/>
      </c>
      <c r="K81" s="11" t="str">
        <f>IF(E81="","",VLOOKUP(W81,図書名リスト!$A$3:$W$1161,11,0))</f>
        <v/>
      </c>
      <c r="L81" s="17" t="str">
        <f>IF(E81="","",VLOOKUP(W81,図書名リスト!$A$3:$W$1161,14,0))</f>
        <v/>
      </c>
      <c r="M81" s="9" t="str">
        <f>IF(E81="","",VLOOKUP(W81,図書名リスト!$A$3:$W$1161,17,0))</f>
        <v/>
      </c>
      <c r="N81" s="10"/>
      <c r="O81" s="9" t="str">
        <f>IF(E81="","",VLOOKUP(W81,図書名リスト!$A$3:$W$1161,21,0))</f>
        <v/>
      </c>
      <c r="P81" s="9" t="str">
        <f>IF(E81="","",VLOOKUP(W81,図書名リスト!$A$3:$W$1161,19,0))</f>
        <v/>
      </c>
      <c r="Q81" s="9" t="str">
        <f>IF(E81="","",VLOOKUP(W81,図書名リスト!$A$3:$W$1161,20,0))</f>
        <v/>
      </c>
      <c r="R81" s="9" t="str">
        <f>IF(E81="","",VLOOKUP(W81,図書名リスト!$A$3:$W$1161,22,0))</f>
        <v/>
      </c>
      <c r="S81" s="8" t="str">
        <f t="shared" si="8"/>
        <v xml:space="preserve"> </v>
      </c>
      <c r="T81" s="8" t="str">
        <f t="shared" si="9"/>
        <v>　</v>
      </c>
      <c r="U81" s="8" t="str">
        <f t="shared" si="10"/>
        <v xml:space="preserve"> </v>
      </c>
      <c r="V81" s="8">
        <f t="shared" si="11"/>
        <v>0</v>
      </c>
      <c r="W81" s="7" t="str">
        <f t="shared" si="12"/>
        <v/>
      </c>
      <c r="Y81" s="1" t="s">
        <v>51</v>
      </c>
      <c r="Z81" s="6" t="s">
        <v>1814</v>
      </c>
    </row>
    <row r="82" spans="1:26" ht="57" customHeight="1" x14ac:dyDescent="0.15">
      <c r="A82" s="10"/>
      <c r="B82" s="16"/>
      <c r="C82" s="16"/>
      <c r="D82" s="15"/>
      <c r="E82" s="14"/>
      <c r="F82" s="13"/>
      <c r="G82" s="12" t="str">
        <f>IF(E82="","",VLOOKUP(E82,図書名リスト!$C$3:$W$1161,16,0))</f>
        <v/>
      </c>
      <c r="H82" s="11" t="str">
        <f>IF(E82="","",VLOOKUP(W82,図書名リスト!$A$3:$W$1161,5,0))</f>
        <v/>
      </c>
      <c r="I82" s="11" t="str">
        <f>IF(E82="","",VLOOKUP(W82,図書名リスト!$A$3:$W$1161,9,0))</f>
        <v/>
      </c>
      <c r="J82" s="11" t="str">
        <f>IF(E82="","",VLOOKUP(W82,図書名リスト!$A$3:$W$1161,23,0))</f>
        <v/>
      </c>
      <c r="K82" s="11" t="str">
        <f>IF(E82="","",VLOOKUP(W82,図書名リスト!$A$3:$W$1161,11,0))</f>
        <v/>
      </c>
      <c r="L82" s="17" t="str">
        <f>IF(E82="","",VLOOKUP(W82,図書名リスト!$A$3:$W$1161,14,0))</f>
        <v/>
      </c>
      <c r="M82" s="9" t="str">
        <f>IF(E82="","",VLOOKUP(W82,図書名リスト!$A$3:$W$1161,17,0))</f>
        <v/>
      </c>
      <c r="N82" s="10"/>
      <c r="O82" s="9" t="str">
        <f>IF(E82="","",VLOOKUP(W82,図書名リスト!$A$3:$W$1161,21,0))</f>
        <v/>
      </c>
      <c r="P82" s="9" t="str">
        <f>IF(E82="","",VLOOKUP(W82,図書名リスト!$A$3:$W$1161,19,0))</f>
        <v/>
      </c>
      <c r="Q82" s="9" t="str">
        <f>IF(E82="","",VLOOKUP(W82,図書名リスト!$A$3:$W$1161,20,0))</f>
        <v/>
      </c>
      <c r="R82" s="9" t="str">
        <f>IF(E82="","",VLOOKUP(W82,図書名リスト!$A$3:$W$1161,22,0))</f>
        <v/>
      </c>
      <c r="S82" s="8" t="str">
        <f t="shared" si="8"/>
        <v xml:space="preserve"> </v>
      </c>
      <c r="T82" s="8" t="str">
        <f t="shared" si="9"/>
        <v>　</v>
      </c>
      <c r="U82" s="8" t="str">
        <f t="shared" si="10"/>
        <v xml:space="preserve"> </v>
      </c>
      <c r="V82" s="8">
        <f t="shared" si="11"/>
        <v>0</v>
      </c>
      <c r="W82" s="7" t="str">
        <f t="shared" si="12"/>
        <v/>
      </c>
      <c r="Y82" s="1" t="s">
        <v>51</v>
      </c>
      <c r="Z82" s="6" t="s">
        <v>1815</v>
      </c>
    </row>
    <row r="83" spans="1:26" ht="57" customHeight="1" x14ac:dyDescent="0.15">
      <c r="A83" s="10"/>
      <c r="B83" s="16"/>
      <c r="C83" s="16"/>
      <c r="D83" s="15"/>
      <c r="E83" s="14"/>
      <c r="F83" s="13"/>
      <c r="G83" s="12" t="str">
        <f>IF(E83="","",VLOOKUP(E83,図書名リスト!$C$3:$W$1161,16,0))</f>
        <v/>
      </c>
      <c r="H83" s="11" t="str">
        <f>IF(E83="","",VLOOKUP(W83,図書名リスト!$A$3:$W$1161,5,0))</f>
        <v/>
      </c>
      <c r="I83" s="11" t="str">
        <f>IF(E83="","",VLOOKUP(W83,図書名リスト!$A$3:$W$1161,9,0))</f>
        <v/>
      </c>
      <c r="J83" s="11" t="str">
        <f>IF(E83="","",VLOOKUP(W83,図書名リスト!$A$3:$W$1161,23,0))</f>
        <v/>
      </c>
      <c r="K83" s="11" t="str">
        <f>IF(E83="","",VLOOKUP(W83,図書名リスト!$A$3:$W$1161,11,0))</f>
        <v/>
      </c>
      <c r="L83" s="17" t="str">
        <f>IF(E83="","",VLOOKUP(W83,図書名リスト!$A$3:$W$1161,14,0))</f>
        <v/>
      </c>
      <c r="M83" s="9" t="str">
        <f>IF(E83="","",VLOOKUP(W83,図書名リスト!$A$3:$W$1161,17,0))</f>
        <v/>
      </c>
      <c r="N83" s="10"/>
      <c r="O83" s="9" t="str">
        <f>IF(E83="","",VLOOKUP(W83,図書名リスト!$A$3:$W$1161,21,0))</f>
        <v/>
      </c>
      <c r="P83" s="9" t="str">
        <f>IF(E83="","",VLOOKUP(W83,図書名リスト!$A$3:$W$1161,19,0))</f>
        <v/>
      </c>
      <c r="Q83" s="9" t="str">
        <f>IF(E83="","",VLOOKUP(W83,図書名リスト!$A$3:$W$1161,20,0))</f>
        <v/>
      </c>
      <c r="R83" s="9" t="str">
        <f>IF(E83="","",VLOOKUP(W83,図書名リスト!$A$3:$W$1161,22,0))</f>
        <v/>
      </c>
      <c r="S83" s="8" t="str">
        <f t="shared" si="8"/>
        <v xml:space="preserve"> </v>
      </c>
      <c r="T83" s="8" t="str">
        <f t="shared" si="9"/>
        <v>　</v>
      </c>
      <c r="U83" s="8" t="str">
        <f t="shared" si="10"/>
        <v xml:space="preserve"> </v>
      </c>
      <c r="V83" s="8">
        <f t="shared" si="11"/>
        <v>0</v>
      </c>
      <c r="W83" s="7" t="str">
        <f t="shared" si="12"/>
        <v/>
      </c>
      <c r="Y83" s="1" t="s">
        <v>51</v>
      </c>
      <c r="Z83" s="6" t="s">
        <v>1816</v>
      </c>
    </row>
    <row r="84" spans="1:26" ht="57" customHeight="1" x14ac:dyDescent="0.15">
      <c r="A84" s="10"/>
      <c r="B84" s="16"/>
      <c r="C84" s="16"/>
      <c r="D84" s="15"/>
      <c r="E84" s="14"/>
      <c r="F84" s="13"/>
      <c r="G84" s="12" t="str">
        <f>IF(E84="","",VLOOKUP(E84,図書名リスト!$C$3:$W$1161,16,0))</f>
        <v/>
      </c>
      <c r="H84" s="11" t="str">
        <f>IF(E84="","",VLOOKUP(W84,図書名リスト!$A$3:$W$1161,5,0))</f>
        <v/>
      </c>
      <c r="I84" s="11" t="str">
        <f>IF(E84="","",VLOOKUP(W84,図書名リスト!$A$3:$W$1161,9,0))</f>
        <v/>
      </c>
      <c r="J84" s="11" t="str">
        <f>IF(E84="","",VLOOKUP(W84,図書名リスト!$A$3:$W$1161,23,0))</f>
        <v/>
      </c>
      <c r="K84" s="11" t="str">
        <f>IF(E84="","",VLOOKUP(W84,図書名リスト!$A$3:$W$1161,11,0))</f>
        <v/>
      </c>
      <c r="L84" s="17" t="str">
        <f>IF(E84="","",VLOOKUP(W84,図書名リスト!$A$3:$W$1161,14,0))</f>
        <v/>
      </c>
      <c r="M84" s="9" t="str">
        <f>IF(E84="","",VLOOKUP(W84,図書名リスト!$A$3:$W$1161,17,0))</f>
        <v/>
      </c>
      <c r="N84" s="10"/>
      <c r="O84" s="9" t="str">
        <f>IF(E84="","",VLOOKUP(W84,図書名リスト!$A$3:$W$1161,21,0))</f>
        <v/>
      </c>
      <c r="P84" s="9" t="str">
        <f>IF(E84="","",VLOOKUP(W84,図書名リスト!$A$3:$W$1161,19,0))</f>
        <v/>
      </c>
      <c r="Q84" s="9" t="str">
        <f>IF(E84="","",VLOOKUP(W84,図書名リスト!$A$3:$W$1161,20,0))</f>
        <v/>
      </c>
      <c r="R84" s="9" t="str">
        <f>IF(E84="","",VLOOKUP(W84,図書名リスト!$A$3:$W$1161,22,0))</f>
        <v/>
      </c>
      <c r="S84" s="8" t="str">
        <f t="shared" si="8"/>
        <v xml:space="preserve"> </v>
      </c>
      <c r="T84" s="8" t="str">
        <f t="shared" si="9"/>
        <v>　</v>
      </c>
      <c r="U84" s="8" t="str">
        <f t="shared" si="10"/>
        <v xml:space="preserve"> </v>
      </c>
      <c r="V84" s="8">
        <f t="shared" si="11"/>
        <v>0</v>
      </c>
      <c r="W84" s="7" t="str">
        <f t="shared" si="12"/>
        <v/>
      </c>
      <c r="Y84" s="1" t="s">
        <v>51</v>
      </c>
      <c r="Z84" s="6" t="s">
        <v>1817</v>
      </c>
    </row>
    <row r="85" spans="1:26" ht="57" customHeight="1" x14ac:dyDescent="0.15">
      <c r="A85" s="10"/>
      <c r="B85" s="16"/>
      <c r="C85" s="16"/>
      <c r="D85" s="15"/>
      <c r="E85" s="14"/>
      <c r="F85" s="13"/>
      <c r="G85" s="12" t="str">
        <f>IF(E85="","",VLOOKUP(E85,図書名リスト!$C$3:$W$1161,16,0))</f>
        <v/>
      </c>
      <c r="H85" s="11" t="str">
        <f>IF(E85="","",VLOOKUP(W85,図書名リスト!$A$3:$W$1161,5,0))</f>
        <v/>
      </c>
      <c r="I85" s="11" t="str">
        <f>IF(E85="","",VLOOKUP(W85,図書名リスト!$A$3:$W$1161,9,0))</f>
        <v/>
      </c>
      <c r="J85" s="11" t="str">
        <f>IF(E85="","",VLOOKUP(W85,図書名リスト!$A$3:$W$1161,23,0))</f>
        <v/>
      </c>
      <c r="K85" s="11" t="str">
        <f>IF(E85="","",VLOOKUP(W85,図書名リスト!$A$3:$W$1161,11,0))</f>
        <v/>
      </c>
      <c r="L85" s="17" t="str">
        <f>IF(E85="","",VLOOKUP(W85,図書名リスト!$A$3:$W$1161,14,0))</f>
        <v/>
      </c>
      <c r="M85" s="9" t="str">
        <f>IF(E85="","",VLOOKUP(W85,図書名リスト!$A$3:$W$1161,17,0))</f>
        <v/>
      </c>
      <c r="N85" s="10"/>
      <c r="O85" s="9" t="str">
        <f>IF(E85="","",VLOOKUP(W85,図書名リスト!$A$3:$W$1161,21,0))</f>
        <v/>
      </c>
      <c r="P85" s="9" t="str">
        <f>IF(E85="","",VLOOKUP(W85,図書名リスト!$A$3:$W$1161,19,0))</f>
        <v/>
      </c>
      <c r="Q85" s="9" t="str">
        <f>IF(E85="","",VLOOKUP(W85,図書名リスト!$A$3:$W$1161,20,0))</f>
        <v/>
      </c>
      <c r="R85" s="9" t="str">
        <f>IF(E85="","",VLOOKUP(W85,図書名リスト!$A$3:$W$1161,22,0))</f>
        <v/>
      </c>
      <c r="S85" s="8" t="str">
        <f t="shared" si="8"/>
        <v xml:space="preserve"> </v>
      </c>
      <c r="T85" s="8" t="str">
        <f t="shared" si="9"/>
        <v>　</v>
      </c>
      <c r="U85" s="8" t="str">
        <f t="shared" si="10"/>
        <v xml:space="preserve"> </v>
      </c>
      <c r="V85" s="8">
        <f t="shared" si="11"/>
        <v>0</v>
      </c>
      <c r="W85" s="7" t="str">
        <f t="shared" si="12"/>
        <v/>
      </c>
      <c r="Y85" s="1" t="s">
        <v>51</v>
      </c>
      <c r="Z85" s="6" t="s">
        <v>1818</v>
      </c>
    </row>
    <row r="86" spans="1:26" ht="57" customHeight="1" x14ac:dyDescent="0.15">
      <c r="A86" s="10"/>
      <c r="B86" s="16"/>
      <c r="C86" s="16"/>
      <c r="D86" s="15"/>
      <c r="E86" s="14"/>
      <c r="F86" s="13"/>
      <c r="G86" s="12" t="str">
        <f>IF(E86="","",VLOOKUP(E86,図書名リスト!$C$3:$W$1161,16,0))</f>
        <v/>
      </c>
      <c r="H86" s="11" t="str">
        <f>IF(E86="","",VLOOKUP(W86,図書名リスト!$A$3:$W$1161,5,0))</f>
        <v/>
      </c>
      <c r="I86" s="11" t="str">
        <f>IF(E86="","",VLOOKUP(W86,図書名リスト!$A$3:$W$1161,9,0))</f>
        <v/>
      </c>
      <c r="J86" s="11" t="str">
        <f>IF(E86="","",VLOOKUP(W86,図書名リスト!$A$3:$W$1161,23,0))</f>
        <v/>
      </c>
      <c r="K86" s="11" t="str">
        <f>IF(E86="","",VLOOKUP(W86,図書名リスト!$A$3:$W$1161,11,0))</f>
        <v/>
      </c>
      <c r="L86" s="17" t="str">
        <f>IF(E86="","",VLOOKUP(W86,図書名リスト!$A$3:$W$1161,14,0))</f>
        <v/>
      </c>
      <c r="M86" s="9" t="str">
        <f>IF(E86="","",VLOOKUP(W86,図書名リスト!$A$3:$W$1161,17,0))</f>
        <v/>
      </c>
      <c r="N86" s="10"/>
      <c r="O86" s="9" t="str">
        <f>IF(E86="","",VLOOKUP(W86,図書名リスト!$A$3:$W$1161,21,0))</f>
        <v/>
      </c>
      <c r="P86" s="9" t="str">
        <f>IF(E86="","",VLOOKUP(W86,図書名リスト!$A$3:$W$1161,19,0))</f>
        <v/>
      </c>
      <c r="Q86" s="9" t="str">
        <f>IF(E86="","",VLOOKUP(W86,図書名リスト!$A$3:$W$1161,20,0))</f>
        <v/>
      </c>
      <c r="R86" s="9" t="str">
        <f>IF(E86="","",VLOOKUP(W86,図書名リスト!$A$3:$W$1161,22,0))</f>
        <v/>
      </c>
      <c r="S86" s="8" t="str">
        <f t="shared" si="8"/>
        <v xml:space="preserve"> </v>
      </c>
      <c r="T86" s="8" t="str">
        <f t="shared" si="9"/>
        <v>　</v>
      </c>
      <c r="U86" s="8" t="str">
        <f t="shared" si="10"/>
        <v xml:space="preserve"> </v>
      </c>
      <c r="V86" s="8">
        <f t="shared" si="11"/>
        <v>0</v>
      </c>
      <c r="W86" s="7" t="str">
        <f t="shared" si="12"/>
        <v/>
      </c>
      <c r="Y86" s="1" t="s">
        <v>51</v>
      </c>
      <c r="Z86" s="6" t="s">
        <v>1819</v>
      </c>
    </row>
    <row r="87" spans="1:26" ht="57" customHeight="1" x14ac:dyDescent="0.15">
      <c r="A87" s="10"/>
      <c r="B87" s="16"/>
      <c r="C87" s="16"/>
      <c r="D87" s="15"/>
      <c r="E87" s="14"/>
      <c r="F87" s="13"/>
      <c r="G87" s="12" t="str">
        <f>IF(E87="","",VLOOKUP(E87,図書名リスト!$C$3:$W$1161,16,0))</f>
        <v/>
      </c>
      <c r="H87" s="11" t="str">
        <f>IF(E87="","",VLOOKUP(W87,図書名リスト!$A$3:$W$1161,5,0))</f>
        <v/>
      </c>
      <c r="I87" s="11" t="str">
        <f>IF(E87="","",VLOOKUP(W87,図書名リスト!$A$3:$W$1161,9,0))</f>
        <v/>
      </c>
      <c r="J87" s="11" t="str">
        <f>IF(E87="","",VLOOKUP(W87,図書名リスト!$A$3:$W$1161,23,0))</f>
        <v/>
      </c>
      <c r="K87" s="11" t="str">
        <f>IF(E87="","",VLOOKUP(W87,図書名リスト!$A$3:$W$1161,11,0))</f>
        <v/>
      </c>
      <c r="L87" s="17" t="str">
        <f>IF(E87="","",VLOOKUP(W87,図書名リスト!$A$3:$W$1161,14,0))</f>
        <v/>
      </c>
      <c r="M87" s="9" t="str">
        <f>IF(E87="","",VLOOKUP(W87,図書名リスト!$A$3:$W$1161,17,0))</f>
        <v/>
      </c>
      <c r="N87" s="10"/>
      <c r="O87" s="9" t="str">
        <f>IF(E87="","",VLOOKUP(W87,図書名リスト!$A$3:$W$1161,21,0))</f>
        <v/>
      </c>
      <c r="P87" s="9" t="str">
        <f>IF(E87="","",VLOOKUP(W87,図書名リスト!$A$3:$W$1161,19,0))</f>
        <v/>
      </c>
      <c r="Q87" s="9" t="str">
        <f>IF(E87="","",VLOOKUP(W87,図書名リスト!$A$3:$W$1161,20,0))</f>
        <v/>
      </c>
      <c r="R87" s="9" t="str">
        <f>IF(E87="","",VLOOKUP(W87,図書名リスト!$A$3:$W$1161,22,0))</f>
        <v/>
      </c>
      <c r="S87" s="8" t="str">
        <f t="shared" si="8"/>
        <v xml:space="preserve"> </v>
      </c>
      <c r="T87" s="8" t="str">
        <f t="shared" si="9"/>
        <v>　</v>
      </c>
      <c r="U87" s="8" t="str">
        <f t="shared" si="10"/>
        <v xml:space="preserve"> </v>
      </c>
      <c r="V87" s="8">
        <f t="shared" si="11"/>
        <v>0</v>
      </c>
      <c r="W87" s="7" t="str">
        <f t="shared" si="12"/>
        <v/>
      </c>
      <c r="Y87" s="1" t="s">
        <v>51</v>
      </c>
      <c r="Z87" s="6" t="s">
        <v>1820</v>
      </c>
    </row>
    <row r="88" spans="1:26" ht="57" customHeight="1" x14ac:dyDescent="0.15">
      <c r="A88" s="10"/>
      <c r="B88" s="16"/>
      <c r="C88" s="16"/>
      <c r="D88" s="15"/>
      <c r="E88" s="14"/>
      <c r="F88" s="13"/>
      <c r="G88" s="12" t="str">
        <f>IF(E88="","",VLOOKUP(E88,図書名リスト!$C$3:$W$1161,16,0))</f>
        <v/>
      </c>
      <c r="H88" s="11" t="str">
        <f>IF(E88="","",VLOOKUP(W88,図書名リスト!$A$3:$W$1161,5,0))</f>
        <v/>
      </c>
      <c r="I88" s="11" t="str">
        <f>IF(E88="","",VLOOKUP(W88,図書名リスト!$A$3:$W$1161,9,0))</f>
        <v/>
      </c>
      <c r="J88" s="11" t="str">
        <f>IF(E88="","",VLOOKUP(W88,図書名リスト!$A$3:$W$1161,23,0))</f>
        <v/>
      </c>
      <c r="K88" s="11" t="str">
        <f>IF(E88="","",VLOOKUP(W88,図書名リスト!$A$3:$W$1161,11,0))</f>
        <v/>
      </c>
      <c r="L88" s="17" t="str">
        <f>IF(E88="","",VLOOKUP(W88,図書名リスト!$A$3:$W$1161,14,0))</f>
        <v/>
      </c>
      <c r="M88" s="9" t="str">
        <f>IF(E88="","",VLOOKUP(W88,図書名リスト!$A$3:$W$1161,17,0))</f>
        <v/>
      </c>
      <c r="N88" s="10"/>
      <c r="O88" s="9" t="str">
        <f>IF(E88="","",VLOOKUP(W88,図書名リスト!$A$3:$W$1161,21,0))</f>
        <v/>
      </c>
      <c r="P88" s="9" t="str">
        <f>IF(E88="","",VLOOKUP(W88,図書名リスト!$A$3:$W$1161,19,0))</f>
        <v/>
      </c>
      <c r="Q88" s="9" t="str">
        <f>IF(E88="","",VLOOKUP(W88,図書名リスト!$A$3:$W$1161,20,0))</f>
        <v/>
      </c>
      <c r="R88" s="9" t="str">
        <f>IF(E88="","",VLOOKUP(W88,図書名リスト!$A$3:$W$1161,22,0))</f>
        <v/>
      </c>
      <c r="S88" s="8" t="str">
        <f t="shared" si="8"/>
        <v xml:space="preserve"> </v>
      </c>
      <c r="T88" s="8" t="str">
        <f t="shared" si="9"/>
        <v>　</v>
      </c>
      <c r="U88" s="8" t="str">
        <f t="shared" si="10"/>
        <v xml:space="preserve"> </v>
      </c>
      <c r="V88" s="8">
        <f t="shared" si="11"/>
        <v>0</v>
      </c>
      <c r="W88" s="7" t="str">
        <f t="shared" si="12"/>
        <v/>
      </c>
      <c r="Y88" s="1" t="s">
        <v>51</v>
      </c>
      <c r="Z88" s="6" t="s">
        <v>1821</v>
      </c>
    </row>
    <row r="89" spans="1:26" ht="57" customHeight="1" x14ac:dyDescent="0.15">
      <c r="A89" s="10"/>
      <c r="B89" s="16"/>
      <c r="C89" s="16"/>
      <c r="D89" s="15"/>
      <c r="E89" s="14"/>
      <c r="F89" s="13"/>
      <c r="G89" s="12" t="str">
        <f>IF(E89="","",VLOOKUP(E89,図書名リスト!$C$3:$W$1161,16,0))</f>
        <v/>
      </c>
      <c r="H89" s="11" t="str">
        <f>IF(E89="","",VLOOKUP(W89,図書名リスト!$A$3:$W$1161,5,0))</f>
        <v/>
      </c>
      <c r="I89" s="11" t="str">
        <f>IF(E89="","",VLOOKUP(W89,図書名リスト!$A$3:$W$1161,9,0))</f>
        <v/>
      </c>
      <c r="J89" s="11" t="str">
        <f>IF(E89="","",VLOOKUP(W89,図書名リスト!$A$3:$W$1161,23,0))</f>
        <v/>
      </c>
      <c r="K89" s="11" t="str">
        <f>IF(E89="","",VLOOKUP(W89,図書名リスト!$A$3:$W$1161,11,0))</f>
        <v/>
      </c>
      <c r="L89" s="17" t="str">
        <f>IF(E89="","",VLOOKUP(W89,図書名リスト!$A$3:$W$1161,14,0))</f>
        <v/>
      </c>
      <c r="M89" s="9" t="str">
        <f>IF(E89="","",VLOOKUP(W89,図書名リスト!$A$3:$W$1161,17,0))</f>
        <v/>
      </c>
      <c r="N89" s="10"/>
      <c r="O89" s="9" t="str">
        <f>IF(E89="","",VLOOKUP(W89,図書名リスト!$A$3:$W$1161,21,0))</f>
        <v/>
      </c>
      <c r="P89" s="9" t="str">
        <f>IF(E89="","",VLOOKUP(W89,図書名リスト!$A$3:$W$1161,19,0))</f>
        <v/>
      </c>
      <c r="Q89" s="9" t="str">
        <f>IF(E89="","",VLOOKUP(W89,図書名リスト!$A$3:$W$1161,20,0))</f>
        <v/>
      </c>
      <c r="R89" s="9" t="str">
        <f>IF(E89="","",VLOOKUP(W89,図書名リスト!$A$3:$W$1161,22,0))</f>
        <v/>
      </c>
      <c r="S89" s="8" t="str">
        <f t="shared" si="8"/>
        <v xml:space="preserve"> </v>
      </c>
      <c r="T89" s="8" t="str">
        <f t="shared" si="9"/>
        <v>　</v>
      </c>
      <c r="U89" s="8" t="str">
        <f t="shared" si="10"/>
        <v xml:space="preserve"> </v>
      </c>
      <c r="V89" s="8">
        <f t="shared" si="11"/>
        <v>0</v>
      </c>
      <c r="W89" s="7" t="str">
        <f t="shared" si="12"/>
        <v/>
      </c>
      <c r="Y89" s="1" t="s">
        <v>51</v>
      </c>
      <c r="Z89" s="6" t="s">
        <v>1822</v>
      </c>
    </row>
    <row r="90" spans="1:26" ht="57" customHeight="1" x14ac:dyDescent="0.15">
      <c r="A90" s="10"/>
      <c r="B90" s="16"/>
      <c r="C90" s="16"/>
      <c r="D90" s="15"/>
      <c r="E90" s="14"/>
      <c r="F90" s="13"/>
      <c r="G90" s="12" t="str">
        <f>IF(E90="","",VLOOKUP(E90,図書名リスト!$C$3:$W$1161,16,0))</f>
        <v/>
      </c>
      <c r="H90" s="11" t="str">
        <f>IF(E90="","",VLOOKUP(W90,図書名リスト!$A$3:$W$1161,5,0))</f>
        <v/>
      </c>
      <c r="I90" s="11" t="str">
        <f>IF(E90="","",VLOOKUP(W90,図書名リスト!$A$3:$W$1161,9,0))</f>
        <v/>
      </c>
      <c r="J90" s="11" t="str">
        <f>IF(E90="","",VLOOKUP(W90,図書名リスト!$A$3:$W$1161,23,0))</f>
        <v/>
      </c>
      <c r="K90" s="11" t="str">
        <f>IF(E90="","",VLOOKUP(W90,図書名リスト!$A$3:$W$1161,11,0))</f>
        <v/>
      </c>
      <c r="L90" s="17" t="str">
        <f>IF(E90="","",VLOOKUP(W90,図書名リスト!$A$3:$W$1161,14,0))</f>
        <v/>
      </c>
      <c r="M90" s="9" t="str">
        <f>IF(E90="","",VLOOKUP(W90,図書名リスト!$A$3:$W$1161,17,0))</f>
        <v/>
      </c>
      <c r="N90" s="10"/>
      <c r="O90" s="9" t="str">
        <f>IF(E90="","",VLOOKUP(W90,図書名リスト!$A$3:$W$1161,21,0))</f>
        <v/>
      </c>
      <c r="P90" s="9" t="str">
        <f>IF(E90="","",VLOOKUP(W90,図書名リスト!$A$3:$W$1161,19,0))</f>
        <v/>
      </c>
      <c r="Q90" s="9" t="str">
        <f>IF(E90="","",VLOOKUP(W90,図書名リスト!$A$3:$W$1161,20,0))</f>
        <v/>
      </c>
      <c r="R90" s="9" t="str">
        <f>IF(E90="","",VLOOKUP(W90,図書名リスト!$A$3:$W$1161,22,0))</f>
        <v/>
      </c>
      <c r="S90" s="8" t="str">
        <f t="shared" si="8"/>
        <v xml:space="preserve"> </v>
      </c>
      <c r="T90" s="8" t="str">
        <f t="shared" si="9"/>
        <v>　</v>
      </c>
      <c r="U90" s="8" t="str">
        <f t="shared" si="10"/>
        <v xml:space="preserve"> </v>
      </c>
      <c r="V90" s="8">
        <f t="shared" si="11"/>
        <v>0</v>
      </c>
      <c r="W90" s="7" t="str">
        <f t="shared" si="12"/>
        <v/>
      </c>
      <c r="Y90" s="1" t="s">
        <v>51</v>
      </c>
      <c r="Z90" s="6" t="s">
        <v>1823</v>
      </c>
    </row>
    <row r="91" spans="1:26" ht="57" customHeight="1" x14ac:dyDescent="0.15">
      <c r="A91" s="10"/>
      <c r="B91" s="16"/>
      <c r="C91" s="16"/>
      <c r="D91" s="15"/>
      <c r="E91" s="14"/>
      <c r="F91" s="13"/>
      <c r="G91" s="12" t="str">
        <f>IF(E91="","",VLOOKUP(E91,図書名リスト!$C$3:$W$1161,16,0))</f>
        <v/>
      </c>
      <c r="H91" s="11" t="str">
        <f>IF(E91="","",VLOOKUP(W91,図書名リスト!$A$3:$W$1161,5,0))</f>
        <v/>
      </c>
      <c r="I91" s="11" t="str">
        <f>IF(E91="","",VLOOKUP(W91,図書名リスト!$A$3:$W$1161,9,0))</f>
        <v/>
      </c>
      <c r="J91" s="11" t="str">
        <f>IF(E91="","",VLOOKUP(W91,図書名リスト!$A$3:$W$1161,23,0))</f>
        <v/>
      </c>
      <c r="K91" s="11" t="str">
        <f>IF(E91="","",VLOOKUP(W91,図書名リスト!$A$3:$W$1161,11,0))</f>
        <v/>
      </c>
      <c r="L91" s="17" t="str">
        <f>IF(E91="","",VLOOKUP(W91,図書名リスト!$A$3:$W$1161,14,0))</f>
        <v/>
      </c>
      <c r="M91" s="9" t="str">
        <f>IF(E91="","",VLOOKUP(W91,図書名リスト!$A$3:$W$1161,17,0))</f>
        <v/>
      </c>
      <c r="N91" s="10"/>
      <c r="O91" s="9" t="str">
        <f>IF(E91="","",VLOOKUP(W91,図書名リスト!$A$3:$W$1161,21,0))</f>
        <v/>
      </c>
      <c r="P91" s="9" t="str">
        <f>IF(E91="","",VLOOKUP(W91,図書名リスト!$A$3:$W$1161,19,0))</f>
        <v/>
      </c>
      <c r="Q91" s="9" t="str">
        <f>IF(E91="","",VLOOKUP(W91,図書名リスト!$A$3:$W$1161,20,0))</f>
        <v/>
      </c>
      <c r="R91" s="9" t="str">
        <f>IF(E91="","",VLOOKUP(W91,図書名リスト!$A$3:$W$1161,22,0))</f>
        <v/>
      </c>
      <c r="S91" s="8" t="str">
        <f t="shared" si="8"/>
        <v xml:space="preserve"> </v>
      </c>
      <c r="T91" s="8" t="str">
        <f t="shared" si="9"/>
        <v>　</v>
      </c>
      <c r="U91" s="8" t="str">
        <f t="shared" si="10"/>
        <v xml:space="preserve"> </v>
      </c>
      <c r="V91" s="8">
        <f t="shared" si="11"/>
        <v>0</v>
      </c>
      <c r="W91" s="7" t="str">
        <f t="shared" si="12"/>
        <v/>
      </c>
      <c r="Y91" s="1" t="s">
        <v>51</v>
      </c>
      <c r="Z91" s="6" t="s">
        <v>1824</v>
      </c>
    </row>
    <row r="92" spans="1:26" ht="57" customHeight="1" x14ac:dyDescent="0.15">
      <c r="A92" s="10"/>
      <c r="B92" s="16"/>
      <c r="C92" s="16"/>
      <c r="D92" s="15"/>
      <c r="E92" s="14"/>
      <c r="F92" s="13"/>
      <c r="G92" s="12" t="str">
        <f>IF(E92="","",VLOOKUP(E92,図書名リスト!$C$3:$W$1161,16,0))</f>
        <v/>
      </c>
      <c r="H92" s="11" t="str">
        <f>IF(E92="","",VLOOKUP(W92,図書名リスト!$A$3:$W$1161,5,0))</f>
        <v/>
      </c>
      <c r="I92" s="11" t="str">
        <f>IF(E92="","",VLOOKUP(W92,図書名リスト!$A$3:$W$1161,9,0))</f>
        <v/>
      </c>
      <c r="J92" s="11" t="str">
        <f>IF(E92="","",VLOOKUP(W92,図書名リスト!$A$3:$W$1161,23,0))</f>
        <v/>
      </c>
      <c r="K92" s="11" t="str">
        <f>IF(E92="","",VLOOKUP(W92,図書名リスト!$A$3:$W$1161,11,0))</f>
        <v/>
      </c>
      <c r="L92" s="17" t="str">
        <f>IF(E92="","",VLOOKUP(W92,図書名リスト!$A$3:$W$1161,14,0))</f>
        <v/>
      </c>
      <c r="M92" s="9" t="str">
        <f>IF(E92="","",VLOOKUP(W92,図書名リスト!$A$3:$W$1161,17,0))</f>
        <v/>
      </c>
      <c r="N92" s="10"/>
      <c r="O92" s="9" t="str">
        <f>IF(E92="","",VLOOKUP(W92,図書名リスト!$A$3:$W$1161,21,0))</f>
        <v/>
      </c>
      <c r="P92" s="9" t="str">
        <f>IF(E92="","",VLOOKUP(W92,図書名リスト!$A$3:$W$1161,19,0))</f>
        <v/>
      </c>
      <c r="Q92" s="9" t="str">
        <f>IF(E92="","",VLOOKUP(W92,図書名リスト!$A$3:$W$1161,20,0))</f>
        <v/>
      </c>
      <c r="R92" s="9" t="str">
        <f>IF(E92="","",VLOOKUP(W92,図書名リスト!$A$3:$W$1161,22,0))</f>
        <v/>
      </c>
      <c r="S92" s="8" t="str">
        <f t="shared" si="8"/>
        <v xml:space="preserve"> </v>
      </c>
      <c r="T92" s="8" t="str">
        <f t="shared" si="9"/>
        <v>　</v>
      </c>
      <c r="U92" s="8" t="str">
        <f t="shared" si="10"/>
        <v xml:space="preserve"> </v>
      </c>
      <c r="V92" s="8">
        <f t="shared" si="11"/>
        <v>0</v>
      </c>
      <c r="W92" s="7" t="str">
        <f t="shared" si="12"/>
        <v/>
      </c>
      <c r="Y92" s="1" t="s">
        <v>51</v>
      </c>
      <c r="Z92" s="6" t="s">
        <v>1825</v>
      </c>
    </row>
    <row r="93" spans="1:26" ht="57" customHeight="1" x14ac:dyDescent="0.15">
      <c r="A93" s="10"/>
      <c r="B93" s="16"/>
      <c r="C93" s="16"/>
      <c r="D93" s="15"/>
      <c r="E93" s="14"/>
      <c r="F93" s="13"/>
      <c r="G93" s="12" t="str">
        <f>IF(E93="","",VLOOKUP(E93,図書名リスト!$C$3:$W$1161,16,0))</f>
        <v/>
      </c>
      <c r="H93" s="11" t="str">
        <f>IF(E93="","",VLOOKUP(W93,図書名リスト!$A$3:$W$1161,5,0))</f>
        <v/>
      </c>
      <c r="I93" s="11" t="str">
        <f>IF(E93="","",VLOOKUP(W93,図書名リスト!$A$3:$W$1161,9,0))</f>
        <v/>
      </c>
      <c r="J93" s="11" t="str">
        <f>IF(E93="","",VLOOKUP(W93,図書名リスト!$A$3:$W$1161,23,0))</f>
        <v/>
      </c>
      <c r="K93" s="11" t="str">
        <f>IF(E93="","",VLOOKUP(W93,図書名リスト!$A$3:$W$1161,11,0))</f>
        <v/>
      </c>
      <c r="L93" s="17" t="str">
        <f>IF(E93="","",VLOOKUP(W93,図書名リスト!$A$3:$W$1161,14,0))</f>
        <v/>
      </c>
      <c r="M93" s="9" t="str">
        <f>IF(E93="","",VLOOKUP(W93,図書名リスト!$A$3:$W$1161,17,0))</f>
        <v/>
      </c>
      <c r="N93" s="10"/>
      <c r="O93" s="9" t="str">
        <f>IF(E93="","",VLOOKUP(W93,図書名リスト!$A$3:$W$1161,21,0))</f>
        <v/>
      </c>
      <c r="P93" s="9" t="str">
        <f>IF(E93="","",VLOOKUP(W93,図書名リスト!$A$3:$W$1161,19,0))</f>
        <v/>
      </c>
      <c r="Q93" s="9" t="str">
        <f>IF(E93="","",VLOOKUP(W93,図書名リスト!$A$3:$W$1161,20,0))</f>
        <v/>
      </c>
      <c r="R93" s="9" t="str">
        <f>IF(E93="","",VLOOKUP(W93,図書名リスト!$A$3:$W$1161,22,0))</f>
        <v/>
      </c>
      <c r="S93" s="8" t="str">
        <f t="shared" si="8"/>
        <v xml:space="preserve"> </v>
      </c>
      <c r="T93" s="8" t="str">
        <f t="shared" si="9"/>
        <v>　</v>
      </c>
      <c r="U93" s="8" t="str">
        <f t="shared" si="10"/>
        <v xml:space="preserve"> </v>
      </c>
      <c r="V93" s="8">
        <f t="shared" si="11"/>
        <v>0</v>
      </c>
      <c r="W93" s="7" t="str">
        <f t="shared" si="12"/>
        <v/>
      </c>
      <c r="Y93" s="1" t="s">
        <v>51</v>
      </c>
      <c r="Z93" s="6" t="s">
        <v>1826</v>
      </c>
    </row>
    <row r="94" spans="1:26" ht="57" customHeight="1" x14ac:dyDescent="0.15">
      <c r="A94" s="10"/>
      <c r="B94" s="16"/>
      <c r="C94" s="16"/>
      <c r="D94" s="15"/>
      <c r="E94" s="14"/>
      <c r="F94" s="13"/>
      <c r="G94" s="12" t="str">
        <f>IF(E94="","",VLOOKUP(E94,図書名リスト!$C$3:$W$1161,16,0))</f>
        <v/>
      </c>
      <c r="H94" s="11" t="str">
        <f>IF(E94="","",VLOOKUP(W94,図書名リスト!$A$3:$W$1161,5,0))</f>
        <v/>
      </c>
      <c r="I94" s="11" t="str">
        <f>IF(E94="","",VLOOKUP(W94,図書名リスト!$A$3:$W$1161,9,0))</f>
        <v/>
      </c>
      <c r="J94" s="11" t="str">
        <f>IF(E94="","",VLOOKUP(W94,図書名リスト!$A$3:$W$1161,23,0))</f>
        <v/>
      </c>
      <c r="K94" s="11" t="str">
        <f>IF(E94="","",VLOOKUP(W94,図書名リスト!$A$3:$W$1161,11,0))</f>
        <v/>
      </c>
      <c r="L94" s="17" t="str">
        <f>IF(E94="","",VLOOKUP(W94,図書名リスト!$A$3:$W$1161,14,0))</f>
        <v/>
      </c>
      <c r="M94" s="9" t="str">
        <f>IF(E94="","",VLOOKUP(W94,図書名リスト!$A$3:$W$1161,17,0))</f>
        <v/>
      </c>
      <c r="N94" s="10"/>
      <c r="O94" s="9" t="str">
        <f>IF(E94="","",VLOOKUP(W94,図書名リスト!$A$3:$W$1161,21,0))</f>
        <v/>
      </c>
      <c r="P94" s="9" t="str">
        <f>IF(E94="","",VLOOKUP(W94,図書名リスト!$A$3:$W$1161,19,0))</f>
        <v/>
      </c>
      <c r="Q94" s="9" t="str">
        <f>IF(E94="","",VLOOKUP(W94,図書名リスト!$A$3:$W$1161,20,0))</f>
        <v/>
      </c>
      <c r="R94" s="9" t="str">
        <f>IF(E94="","",VLOOKUP(W94,図書名リスト!$A$3:$W$1161,22,0))</f>
        <v/>
      </c>
      <c r="S94" s="8" t="str">
        <f t="shared" si="8"/>
        <v xml:space="preserve"> </v>
      </c>
      <c r="T94" s="8" t="str">
        <f t="shared" si="9"/>
        <v>　</v>
      </c>
      <c r="U94" s="8" t="str">
        <f t="shared" si="10"/>
        <v xml:space="preserve"> </v>
      </c>
      <c r="V94" s="8">
        <f t="shared" si="11"/>
        <v>0</v>
      </c>
      <c r="W94" s="7" t="str">
        <f t="shared" si="12"/>
        <v/>
      </c>
      <c r="Y94" s="1" t="s">
        <v>51</v>
      </c>
      <c r="Z94" s="6" t="s">
        <v>1827</v>
      </c>
    </row>
    <row r="95" spans="1:26" ht="57" customHeight="1" x14ac:dyDescent="0.15">
      <c r="A95" s="10"/>
      <c r="B95" s="16"/>
      <c r="C95" s="16"/>
      <c r="D95" s="15"/>
      <c r="E95" s="14"/>
      <c r="F95" s="13"/>
      <c r="G95" s="12" t="str">
        <f>IF(E95="","",VLOOKUP(E95,図書名リスト!$C$3:$W$1161,16,0))</f>
        <v/>
      </c>
      <c r="H95" s="11" t="str">
        <f>IF(E95="","",VLOOKUP(W95,図書名リスト!$A$3:$W$1161,5,0))</f>
        <v/>
      </c>
      <c r="I95" s="11" t="str">
        <f>IF(E95="","",VLOOKUP(W95,図書名リスト!$A$3:$W$1161,9,0))</f>
        <v/>
      </c>
      <c r="J95" s="11" t="str">
        <f>IF(E95="","",VLOOKUP(W95,図書名リスト!$A$3:$W$1161,23,0))</f>
        <v/>
      </c>
      <c r="K95" s="11" t="str">
        <f>IF(E95="","",VLOOKUP(W95,図書名リスト!$A$3:$W$1161,11,0))</f>
        <v/>
      </c>
      <c r="L95" s="17" t="str">
        <f>IF(E95="","",VLOOKUP(W95,図書名リスト!$A$3:$W$1161,14,0))</f>
        <v/>
      </c>
      <c r="M95" s="9" t="str">
        <f>IF(E95="","",VLOOKUP(W95,図書名リスト!$A$3:$W$1161,17,0))</f>
        <v/>
      </c>
      <c r="N95" s="10"/>
      <c r="O95" s="9" t="str">
        <f>IF(E95="","",VLOOKUP(W95,図書名リスト!$A$3:$W$1161,21,0))</f>
        <v/>
      </c>
      <c r="P95" s="9" t="str">
        <f>IF(E95="","",VLOOKUP(W95,図書名リスト!$A$3:$W$1161,19,0))</f>
        <v/>
      </c>
      <c r="Q95" s="9" t="str">
        <f>IF(E95="","",VLOOKUP(W95,図書名リスト!$A$3:$W$1161,20,0))</f>
        <v/>
      </c>
      <c r="R95" s="9" t="str">
        <f>IF(E95="","",VLOOKUP(W95,図書名リスト!$A$3:$W$1161,22,0))</f>
        <v/>
      </c>
      <c r="S95" s="8" t="str">
        <f t="shared" si="8"/>
        <v xml:space="preserve"> </v>
      </c>
      <c r="T95" s="8" t="str">
        <f t="shared" si="9"/>
        <v>　</v>
      </c>
      <c r="U95" s="8" t="str">
        <f t="shared" si="10"/>
        <v xml:space="preserve"> </v>
      </c>
      <c r="V95" s="8">
        <f t="shared" si="11"/>
        <v>0</v>
      </c>
      <c r="W95" s="7" t="str">
        <f t="shared" si="12"/>
        <v/>
      </c>
      <c r="Y95" s="1" t="s">
        <v>51</v>
      </c>
      <c r="Z95" s="6" t="s">
        <v>1828</v>
      </c>
    </row>
    <row r="96" spans="1:26" ht="57" customHeight="1" x14ac:dyDescent="0.15">
      <c r="A96" s="10"/>
      <c r="B96" s="16"/>
      <c r="C96" s="16"/>
      <c r="D96" s="15"/>
      <c r="E96" s="14"/>
      <c r="F96" s="13"/>
      <c r="G96" s="12" t="str">
        <f>IF(E96="","",VLOOKUP(E96,図書名リスト!$C$3:$W$1161,16,0))</f>
        <v/>
      </c>
      <c r="H96" s="11" t="str">
        <f>IF(E96="","",VLOOKUP(W96,図書名リスト!$A$3:$W$1161,5,0))</f>
        <v/>
      </c>
      <c r="I96" s="11" t="str">
        <f>IF(E96="","",VLOOKUP(W96,図書名リスト!$A$3:$W$1161,9,0))</f>
        <v/>
      </c>
      <c r="J96" s="11" t="str">
        <f>IF(E96="","",VLOOKUP(W96,図書名リスト!$A$3:$W$1161,23,0))</f>
        <v/>
      </c>
      <c r="K96" s="11" t="str">
        <f>IF(E96="","",VLOOKUP(W96,図書名リスト!$A$3:$W$1161,11,0))</f>
        <v/>
      </c>
      <c r="L96" s="17" t="str">
        <f>IF(E96="","",VLOOKUP(W96,図書名リスト!$A$3:$W$1161,14,0))</f>
        <v/>
      </c>
      <c r="M96" s="9" t="str">
        <f>IF(E96="","",VLOOKUP(W96,図書名リスト!$A$3:$W$1161,17,0))</f>
        <v/>
      </c>
      <c r="N96" s="10"/>
      <c r="O96" s="9" t="str">
        <f>IF(E96="","",VLOOKUP(W96,図書名リスト!$A$3:$W$1161,21,0))</f>
        <v/>
      </c>
      <c r="P96" s="9" t="str">
        <f>IF(E96="","",VLOOKUP(W96,図書名リスト!$A$3:$W$1161,19,0))</f>
        <v/>
      </c>
      <c r="Q96" s="9" t="str">
        <f>IF(E96="","",VLOOKUP(W96,図書名リスト!$A$3:$W$1161,20,0))</f>
        <v/>
      </c>
      <c r="R96" s="9" t="str">
        <f>IF(E96="","",VLOOKUP(W96,図書名リスト!$A$3:$W$1161,22,0))</f>
        <v/>
      </c>
      <c r="S96" s="8" t="str">
        <f t="shared" si="8"/>
        <v xml:space="preserve"> </v>
      </c>
      <c r="T96" s="8" t="str">
        <f t="shared" si="9"/>
        <v>　</v>
      </c>
      <c r="U96" s="8" t="str">
        <f t="shared" si="10"/>
        <v xml:space="preserve"> </v>
      </c>
      <c r="V96" s="8">
        <f t="shared" si="11"/>
        <v>0</v>
      </c>
      <c r="W96" s="7" t="str">
        <f t="shared" si="12"/>
        <v/>
      </c>
      <c r="Y96" s="1" t="s">
        <v>51</v>
      </c>
      <c r="Z96" s="6" t="s">
        <v>1829</v>
      </c>
    </row>
    <row r="97" spans="1:26" ht="57" customHeight="1" x14ac:dyDescent="0.15">
      <c r="A97" s="10"/>
      <c r="B97" s="16"/>
      <c r="C97" s="16"/>
      <c r="D97" s="15"/>
      <c r="E97" s="14"/>
      <c r="F97" s="13"/>
      <c r="G97" s="12" t="str">
        <f>IF(E97="","",VLOOKUP(E97,図書名リスト!$C$3:$W$1161,16,0))</f>
        <v/>
      </c>
      <c r="H97" s="11" t="str">
        <f>IF(E97="","",VLOOKUP(W97,図書名リスト!$A$3:$W$1161,5,0))</f>
        <v/>
      </c>
      <c r="I97" s="11" t="str">
        <f>IF(E97="","",VLOOKUP(W97,図書名リスト!$A$3:$W$1161,9,0))</f>
        <v/>
      </c>
      <c r="J97" s="11" t="str">
        <f>IF(E97="","",VLOOKUP(W97,図書名リスト!$A$3:$W$1161,23,0))</f>
        <v/>
      </c>
      <c r="K97" s="11" t="str">
        <f>IF(E97="","",VLOOKUP(W97,図書名リスト!$A$3:$W$1161,11,0))</f>
        <v/>
      </c>
      <c r="L97" s="17" t="str">
        <f>IF(E97="","",VLOOKUP(W97,図書名リスト!$A$3:$W$1161,14,0))</f>
        <v/>
      </c>
      <c r="M97" s="9" t="str">
        <f>IF(E97="","",VLOOKUP(W97,図書名リスト!$A$3:$W$1161,17,0))</f>
        <v/>
      </c>
      <c r="N97" s="10"/>
      <c r="O97" s="9" t="str">
        <f>IF(E97="","",VLOOKUP(W97,図書名リスト!$A$3:$W$1161,21,0))</f>
        <v/>
      </c>
      <c r="P97" s="9" t="str">
        <f>IF(E97="","",VLOOKUP(W97,図書名リスト!$A$3:$W$1161,19,0))</f>
        <v/>
      </c>
      <c r="Q97" s="9" t="str">
        <f>IF(E97="","",VLOOKUP(W97,図書名リスト!$A$3:$W$1161,20,0))</f>
        <v/>
      </c>
      <c r="R97" s="9" t="str">
        <f>IF(E97="","",VLOOKUP(W97,図書名リスト!$A$3:$W$1161,22,0))</f>
        <v/>
      </c>
      <c r="S97" s="8" t="str">
        <f t="shared" si="8"/>
        <v xml:space="preserve"> </v>
      </c>
      <c r="T97" s="8" t="str">
        <f t="shared" si="9"/>
        <v>　</v>
      </c>
      <c r="U97" s="8" t="str">
        <f t="shared" si="10"/>
        <v xml:space="preserve"> </v>
      </c>
      <c r="V97" s="8">
        <f t="shared" si="11"/>
        <v>0</v>
      </c>
      <c r="W97" s="7" t="str">
        <f t="shared" si="12"/>
        <v/>
      </c>
      <c r="Y97" s="1" t="s">
        <v>51</v>
      </c>
      <c r="Z97" s="6" t="s">
        <v>1830</v>
      </c>
    </row>
    <row r="98" spans="1:26" ht="57" customHeight="1" x14ac:dyDescent="0.15">
      <c r="A98" s="10"/>
      <c r="B98" s="16"/>
      <c r="C98" s="16"/>
      <c r="D98" s="15"/>
      <c r="E98" s="14"/>
      <c r="F98" s="13"/>
      <c r="G98" s="12" t="str">
        <f>IF(E98="","",VLOOKUP(E98,図書名リスト!$C$3:$W$1161,16,0))</f>
        <v/>
      </c>
      <c r="H98" s="11" t="str">
        <f>IF(E98="","",VLOOKUP(W98,図書名リスト!$A$3:$W$1161,5,0))</f>
        <v/>
      </c>
      <c r="I98" s="11" t="str">
        <f>IF(E98="","",VLOOKUP(W98,図書名リスト!$A$3:$W$1161,9,0))</f>
        <v/>
      </c>
      <c r="J98" s="11" t="str">
        <f>IF(E98="","",VLOOKUP(W98,図書名リスト!$A$3:$W$1161,23,0))</f>
        <v/>
      </c>
      <c r="K98" s="11" t="str">
        <f>IF(E98="","",VLOOKUP(W98,図書名リスト!$A$3:$W$1161,11,0))</f>
        <v/>
      </c>
      <c r="L98" s="17" t="str">
        <f>IF(E98="","",VLOOKUP(W98,図書名リスト!$A$3:$W$1161,14,0))</f>
        <v/>
      </c>
      <c r="M98" s="9" t="str">
        <f>IF(E98="","",VLOOKUP(W98,図書名リスト!$A$3:$W$1161,17,0))</f>
        <v/>
      </c>
      <c r="N98" s="10"/>
      <c r="O98" s="9" t="str">
        <f>IF(E98="","",VLOOKUP(W98,図書名リスト!$A$3:$W$1161,21,0))</f>
        <v/>
      </c>
      <c r="P98" s="9" t="str">
        <f>IF(E98="","",VLOOKUP(W98,図書名リスト!$A$3:$W$1161,19,0))</f>
        <v/>
      </c>
      <c r="Q98" s="9" t="str">
        <f>IF(E98="","",VLOOKUP(W98,図書名リスト!$A$3:$W$1161,20,0))</f>
        <v/>
      </c>
      <c r="R98" s="9" t="str">
        <f>IF(E98="","",VLOOKUP(W98,図書名リスト!$A$3:$W$1161,22,0))</f>
        <v/>
      </c>
      <c r="S98" s="8" t="str">
        <f t="shared" si="8"/>
        <v xml:space="preserve"> </v>
      </c>
      <c r="T98" s="8" t="str">
        <f t="shared" si="9"/>
        <v>　</v>
      </c>
      <c r="U98" s="8" t="str">
        <f t="shared" si="10"/>
        <v xml:space="preserve"> </v>
      </c>
      <c r="V98" s="8">
        <f t="shared" si="11"/>
        <v>0</v>
      </c>
      <c r="W98" s="7" t="str">
        <f t="shared" si="12"/>
        <v/>
      </c>
      <c r="Y98" s="1" t="s">
        <v>51</v>
      </c>
      <c r="Z98" s="6" t="s">
        <v>1831</v>
      </c>
    </row>
    <row r="99" spans="1:26" ht="57" customHeight="1" x14ac:dyDescent="0.15">
      <c r="A99" s="10"/>
      <c r="B99" s="16"/>
      <c r="C99" s="16"/>
      <c r="D99" s="15"/>
      <c r="E99" s="14"/>
      <c r="F99" s="13"/>
      <c r="G99" s="12" t="str">
        <f>IF(E99="","",VLOOKUP(E99,図書名リスト!$C$3:$W$1161,16,0))</f>
        <v/>
      </c>
      <c r="H99" s="11" t="str">
        <f>IF(E99="","",VLOOKUP(W99,図書名リスト!$A$3:$W$1161,5,0))</f>
        <v/>
      </c>
      <c r="I99" s="11" t="str">
        <f>IF(E99="","",VLOOKUP(W99,図書名リスト!$A$3:$W$1161,9,0))</f>
        <v/>
      </c>
      <c r="J99" s="11" t="str">
        <f>IF(E99="","",VLOOKUP(W99,図書名リスト!$A$3:$W$1161,23,0))</f>
        <v/>
      </c>
      <c r="K99" s="11" t="str">
        <f>IF(E99="","",VLOOKUP(W99,図書名リスト!$A$3:$W$1161,11,0))</f>
        <v/>
      </c>
      <c r="L99" s="17" t="str">
        <f>IF(E99="","",VLOOKUP(W99,図書名リスト!$A$3:$W$1161,14,0))</f>
        <v/>
      </c>
      <c r="M99" s="9" t="str">
        <f>IF(E99="","",VLOOKUP(W99,図書名リスト!$A$3:$W$1161,17,0))</f>
        <v/>
      </c>
      <c r="N99" s="10"/>
      <c r="O99" s="9" t="str">
        <f>IF(E99="","",VLOOKUP(W99,図書名リスト!$A$3:$W$1161,21,0))</f>
        <v/>
      </c>
      <c r="P99" s="9" t="str">
        <f>IF(E99="","",VLOOKUP(W99,図書名リスト!$A$3:$W$1161,19,0))</f>
        <v/>
      </c>
      <c r="Q99" s="9" t="str">
        <f>IF(E99="","",VLOOKUP(W99,図書名リスト!$A$3:$W$1161,20,0))</f>
        <v/>
      </c>
      <c r="R99" s="9" t="str">
        <f>IF(E99="","",VLOOKUP(W99,図書名リスト!$A$3:$W$1161,22,0))</f>
        <v/>
      </c>
      <c r="S99" s="8" t="str">
        <f t="shared" si="8"/>
        <v xml:space="preserve"> </v>
      </c>
      <c r="T99" s="8" t="str">
        <f t="shared" si="9"/>
        <v>　</v>
      </c>
      <c r="U99" s="8" t="str">
        <f t="shared" si="10"/>
        <v xml:space="preserve"> </v>
      </c>
      <c r="V99" s="8">
        <f t="shared" si="11"/>
        <v>0</v>
      </c>
      <c r="W99" s="7" t="str">
        <f t="shared" si="12"/>
        <v/>
      </c>
      <c r="Y99" s="1" t="s">
        <v>51</v>
      </c>
      <c r="Z99" s="6" t="s">
        <v>1832</v>
      </c>
    </row>
    <row r="100" spans="1:26" ht="57" customHeight="1" x14ac:dyDescent="0.15">
      <c r="A100" s="10"/>
      <c r="B100" s="16"/>
      <c r="C100" s="16"/>
      <c r="D100" s="15"/>
      <c r="E100" s="14"/>
      <c r="F100" s="13"/>
      <c r="G100" s="12" t="str">
        <f>IF(E100="","",VLOOKUP(E100,図書名リスト!$C$3:$W$1161,16,0))</f>
        <v/>
      </c>
      <c r="H100" s="11" t="str">
        <f>IF(E100="","",VLOOKUP(W100,図書名リスト!$A$3:$W$1161,5,0))</f>
        <v/>
      </c>
      <c r="I100" s="11" t="str">
        <f>IF(E100="","",VLOOKUP(W100,図書名リスト!$A$3:$W$1161,9,0))</f>
        <v/>
      </c>
      <c r="J100" s="11" t="str">
        <f>IF(E100="","",VLOOKUP(W100,図書名リスト!$A$3:$W$1161,23,0))</f>
        <v/>
      </c>
      <c r="K100" s="11" t="str">
        <f>IF(E100="","",VLOOKUP(W100,図書名リスト!$A$3:$W$1161,11,0))</f>
        <v/>
      </c>
      <c r="L100" s="17" t="str">
        <f>IF(E100="","",VLOOKUP(W100,図書名リスト!$A$3:$W$1161,14,0))</f>
        <v/>
      </c>
      <c r="M100" s="9" t="str">
        <f>IF(E100="","",VLOOKUP(W100,図書名リスト!$A$3:$W$1161,17,0))</f>
        <v/>
      </c>
      <c r="N100" s="10"/>
      <c r="O100" s="9" t="str">
        <f>IF(E100="","",VLOOKUP(W100,図書名リスト!$A$3:$W$1161,21,0))</f>
        <v/>
      </c>
      <c r="P100" s="9" t="str">
        <f>IF(E100="","",VLOOKUP(W100,図書名リスト!$A$3:$W$1161,19,0))</f>
        <v/>
      </c>
      <c r="Q100" s="9" t="str">
        <f>IF(E100="","",VLOOKUP(W100,図書名リスト!$A$3:$W$1161,20,0))</f>
        <v/>
      </c>
      <c r="R100" s="9" t="str">
        <f>IF(E100="","",VLOOKUP(W100,図書名リスト!$A$3:$W$1161,22,0))</f>
        <v/>
      </c>
      <c r="S100" s="8" t="str">
        <f t="shared" si="8"/>
        <v xml:space="preserve"> </v>
      </c>
      <c r="T100" s="8" t="str">
        <f t="shared" si="9"/>
        <v>　</v>
      </c>
      <c r="U100" s="8" t="str">
        <f t="shared" si="10"/>
        <v xml:space="preserve"> </v>
      </c>
      <c r="V100" s="8">
        <f t="shared" si="11"/>
        <v>0</v>
      </c>
      <c r="W100" s="7" t="str">
        <f t="shared" si="12"/>
        <v/>
      </c>
      <c r="Y100" s="1" t="s">
        <v>51</v>
      </c>
      <c r="Z100" s="6" t="s">
        <v>1833</v>
      </c>
    </row>
    <row r="101" spans="1:26" ht="57" customHeight="1" x14ac:dyDescent="0.15">
      <c r="A101" s="10"/>
      <c r="B101" s="16"/>
      <c r="C101" s="16"/>
      <c r="D101" s="15"/>
      <c r="E101" s="14"/>
      <c r="F101" s="13"/>
      <c r="G101" s="12" t="str">
        <f>IF(E101="","",VLOOKUP(E101,図書名リスト!$C$3:$W$1161,16,0))</f>
        <v/>
      </c>
      <c r="H101" s="11" t="str">
        <f>IF(E101="","",VLOOKUP(W101,図書名リスト!$A$3:$W$1161,5,0))</f>
        <v/>
      </c>
      <c r="I101" s="11" t="str">
        <f>IF(E101="","",VLOOKUP(W101,図書名リスト!$A$3:$W$1161,9,0))</f>
        <v/>
      </c>
      <c r="J101" s="11" t="str">
        <f>IF(E101="","",VLOOKUP(W101,図書名リスト!$A$3:$W$1161,23,0))</f>
        <v/>
      </c>
      <c r="K101" s="11" t="str">
        <f>IF(E101="","",VLOOKUP(W101,図書名リスト!$A$3:$W$1161,11,0))</f>
        <v/>
      </c>
      <c r="L101" s="17" t="str">
        <f>IF(E101="","",VLOOKUP(W101,図書名リスト!$A$3:$W$1161,14,0))</f>
        <v/>
      </c>
      <c r="M101" s="9" t="str">
        <f>IF(E101="","",VLOOKUP(W101,図書名リスト!$A$3:$W$1161,17,0))</f>
        <v/>
      </c>
      <c r="N101" s="10"/>
      <c r="O101" s="9" t="str">
        <f>IF(E101="","",VLOOKUP(W101,図書名リスト!$A$3:$W$1161,21,0))</f>
        <v/>
      </c>
      <c r="P101" s="9" t="str">
        <f>IF(E101="","",VLOOKUP(W101,図書名リスト!$A$3:$W$1161,19,0))</f>
        <v/>
      </c>
      <c r="Q101" s="9" t="str">
        <f>IF(E101="","",VLOOKUP(W101,図書名リスト!$A$3:$W$1161,20,0))</f>
        <v/>
      </c>
      <c r="R101" s="9" t="str">
        <f>IF(E101="","",VLOOKUP(W101,図書名リスト!$A$3:$W$1161,22,0))</f>
        <v/>
      </c>
      <c r="S101" s="8" t="str">
        <f t="shared" si="8"/>
        <v xml:space="preserve"> </v>
      </c>
      <c r="T101" s="8" t="str">
        <f t="shared" si="9"/>
        <v>　</v>
      </c>
      <c r="U101" s="8" t="str">
        <f t="shared" si="10"/>
        <v xml:space="preserve"> </v>
      </c>
      <c r="V101" s="8">
        <f t="shared" si="11"/>
        <v>0</v>
      </c>
      <c r="W101" s="7" t="str">
        <f t="shared" si="12"/>
        <v/>
      </c>
      <c r="Y101" s="1" t="s">
        <v>51</v>
      </c>
      <c r="Z101" s="6" t="s">
        <v>1834</v>
      </c>
    </row>
    <row r="102" spans="1:26" ht="57" customHeight="1" x14ac:dyDescent="0.15">
      <c r="A102" s="10"/>
      <c r="B102" s="16"/>
      <c r="C102" s="16"/>
      <c r="D102" s="15"/>
      <c r="E102" s="14"/>
      <c r="F102" s="13"/>
      <c r="G102" s="12" t="str">
        <f>IF(E102="","",VLOOKUP(E102,図書名リスト!$C$3:$W$1161,16,0))</f>
        <v/>
      </c>
      <c r="H102" s="11" t="str">
        <f>IF(E102="","",VLOOKUP(W102,図書名リスト!$A$3:$W$1161,5,0))</f>
        <v/>
      </c>
      <c r="I102" s="11" t="str">
        <f>IF(E102="","",VLOOKUP(W102,図書名リスト!$A$3:$W$1161,9,0))</f>
        <v/>
      </c>
      <c r="J102" s="11" t="str">
        <f>IF(E102="","",VLOOKUP(W102,図書名リスト!$A$3:$W$1161,23,0))</f>
        <v/>
      </c>
      <c r="K102" s="11" t="str">
        <f>IF(E102="","",VLOOKUP(W102,図書名リスト!$A$3:$W$1161,11,0))</f>
        <v/>
      </c>
      <c r="L102" s="17" t="str">
        <f>IF(E102="","",VLOOKUP(W102,図書名リスト!$A$3:$W$1161,14,0))</f>
        <v/>
      </c>
      <c r="M102" s="9" t="str">
        <f>IF(E102="","",VLOOKUP(W102,図書名リスト!$A$3:$W$1161,17,0))</f>
        <v/>
      </c>
      <c r="N102" s="10"/>
      <c r="O102" s="9" t="str">
        <f>IF(E102="","",VLOOKUP(W102,図書名リスト!$A$3:$W$1161,21,0))</f>
        <v/>
      </c>
      <c r="P102" s="9" t="str">
        <f>IF(E102="","",VLOOKUP(W102,図書名リスト!$A$3:$W$1161,19,0))</f>
        <v/>
      </c>
      <c r="Q102" s="9" t="str">
        <f>IF(E102="","",VLOOKUP(W102,図書名リスト!$A$3:$W$1161,20,0))</f>
        <v/>
      </c>
      <c r="R102" s="9" t="str">
        <f>IF(E102="","",VLOOKUP(W102,図書名リスト!$A$3:$W$1161,22,0))</f>
        <v/>
      </c>
      <c r="S102" s="8" t="str">
        <f t="shared" si="8"/>
        <v xml:space="preserve"> </v>
      </c>
      <c r="T102" s="8" t="str">
        <f t="shared" si="9"/>
        <v>　</v>
      </c>
      <c r="U102" s="8" t="str">
        <f t="shared" si="10"/>
        <v xml:space="preserve"> </v>
      </c>
      <c r="V102" s="8">
        <f t="shared" si="11"/>
        <v>0</v>
      </c>
      <c r="W102" s="7" t="str">
        <f t="shared" si="12"/>
        <v/>
      </c>
      <c r="Y102" s="1" t="s">
        <v>51</v>
      </c>
      <c r="Z102" s="6" t="s">
        <v>1835</v>
      </c>
    </row>
    <row r="103" spans="1:26" ht="57" customHeight="1" x14ac:dyDescent="0.15">
      <c r="A103" s="10"/>
      <c r="B103" s="16"/>
      <c r="C103" s="16"/>
      <c r="D103" s="15"/>
      <c r="E103" s="14"/>
      <c r="F103" s="13"/>
      <c r="G103" s="12" t="str">
        <f>IF(E103="","",VLOOKUP(E103,図書名リスト!$C$3:$W$1161,16,0))</f>
        <v/>
      </c>
      <c r="H103" s="11" t="str">
        <f>IF(E103="","",VLOOKUP(W103,図書名リスト!$A$3:$W$1161,5,0))</f>
        <v/>
      </c>
      <c r="I103" s="11" t="str">
        <f>IF(E103="","",VLOOKUP(W103,図書名リスト!$A$3:$W$1161,9,0))</f>
        <v/>
      </c>
      <c r="J103" s="11" t="str">
        <f>IF(E103="","",VLOOKUP(W103,図書名リスト!$A$3:$W$1161,23,0))</f>
        <v/>
      </c>
      <c r="K103" s="11" t="str">
        <f>IF(E103="","",VLOOKUP(W103,図書名リスト!$A$3:$W$1161,11,0))</f>
        <v/>
      </c>
      <c r="L103" s="17" t="str">
        <f>IF(E103="","",VLOOKUP(W103,図書名リスト!$A$3:$W$1161,14,0))</f>
        <v/>
      </c>
      <c r="M103" s="9" t="str">
        <f>IF(E103="","",VLOOKUP(W103,図書名リスト!$A$3:$W$1161,17,0))</f>
        <v/>
      </c>
      <c r="N103" s="10"/>
      <c r="O103" s="9" t="str">
        <f>IF(E103="","",VLOOKUP(W103,図書名リスト!$A$3:$W$1161,21,0))</f>
        <v/>
      </c>
      <c r="P103" s="9" t="str">
        <f>IF(E103="","",VLOOKUP(W103,図書名リスト!$A$3:$W$1161,19,0))</f>
        <v/>
      </c>
      <c r="Q103" s="9" t="str">
        <f>IF(E103="","",VLOOKUP(W103,図書名リスト!$A$3:$W$1161,20,0))</f>
        <v/>
      </c>
      <c r="R103" s="9" t="str">
        <f>IF(E103="","",VLOOKUP(W103,図書名リスト!$A$3:$W$1161,22,0))</f>
        <v/>
      </c>
      <c r="S103" s="8" t="str">
        <f t="shared" si="8"/>
        <v xml:space="preserve"> </v>
      </c>
      <c r="T103" s="8" t="str">
        <f t="shared" si="9"/>
        <v>　</v>
      </c>
      <c r="U103" s="8" t="str">
        <f t="shared" si="10"/>
        <v xml:space="preserve"> </v>
      </c>
      <c r="V103" s="8">
        <f t="shared" si="11"/>
        <v>0</v>
      </c>
      <c r="W103" s="7" t="str">
        <f t="shared" si="12"/>
        <v/>
      </c>
      <c r="Y103" s="1" t="s">
        <v>51</v>
      </c>
      <c r="Z103" s="6" t="s">
        <v>1836</v>
      </c>
    </row>
    <row r="104" spans="1:26" ht="57" customHeight="1" x14ac:dyDescent="0.15">
      <c r="A104" s="10"/>
      <c r="B104" s="16"/>
      <c r="C104" s="16"/>
      <c r="D104" s="15"/>
      <c r="E104" s="14"/>
      <c r="F104" s="13"/>
      <c r="G104" s="12" t="str">
        <f>IF(E104="","",VLOOKUP(E104,図書名リスト!$C$3:$W$1161,16,0))</f>
        <v/>
      </c>
      <c r="H104" s="11" t="str">
        <f>IF(E104="","",VLOOKUP(W104,図書名リスト!$A$3:$W$1161,5,0))</f>
        <v/>
      </c>
      <c r="I104" s="11" t="str">
        <f>IF(E104="","",VLOOKUP(W104,図書名リスト!$A$3:$W$1161,9,0))</f>
        <v/>
      </c>
      <c r="J104" s="11" t="str">
        <f>IF(E104="","",VLOOKUP(W104,図書名リスト!$A$3:$W$1161,23,0))</f>
        <v/>
      </c>
      <c r="K104" s="11" t="str">
        <f>IF(E104="","",VLOOKUP(W104,図書名リスト!$A$3:$W$1161,11,0))</f>
        <v/>
      </c>
      <c r="L104" s="17" t="str">
        <f>IF(E104="","",VLOOKUP(W104,図書名リスト!$A$3:$W$1161,14,0))</f>
        <v/>
      </c>
      <c r="M104" s="9" t="str">
        <f>IF(E104="","",VLOOKUP(W104,図書名リスト!$A$3:$W$1161,17,0))</f>
        <v/>
      </c>
      <c r="N104" s="10"/>
      <c r="O104" s="9" t="str">
        <f>IF(E104="","",VLOOKUP(W104,図書名リスト!$A$3:$W$1161,21,0))</f>
        <v/>
      </c>
      <c r="P104" s="9" t="str">
        <f>IF(E104="","",VLOOKUP(W104,図書名リスト!$A$3:$W$1161,19,0))</f>
        <v/>
      </c>
      <c r="Q104" s="9" t="str">
        <f>IF(E104="","",VLOOKUP(W104,図書名リスト!$A$3:$W$1161,20,0))</f>
        <v/>
      </c>
      <c r="R104" s="9" t="str">
        <f>IF(E104="","",VLOOKUP(W104,図書名リスト!$A$3:$W$1161,22,0))</f>
        <v/>
      </c>
      <c r="S104" s="8" t="str">
        <f t="shared" si="8"/>
        <v xml:space="preserve"> </v>
      </c>
      <c r="T104" s="8" t="str">
        <f t="shared" si="9"/>
        <v>　</v>
      </c>
      <c r="U104" s="8" t="str">
        <f t="shared" si="10"/>
        <v xml:space="preserve"> </v>
      </c>
      <c r="V104" s="8">
        <f t="shared" si="11"/>
        <v>0</v>
      </c>
      <c r="W104" s="7" t="str">
        <f t="shared" si="12"/>
        <v/>
      </c>
      <c r="Y104" s="1" t="s">
        <v>51</v>
      </c>
      <c r="Z104" s="6" t="s">
        <v>1837</v>
      </c>
    </row>
    <row r="105" spans="1:26" ht="57" customHeight="1" x14ac:dyDescent="0.15">
      <c r="A105" s="10"/>
      <c r="B105" s="16"/>
      <c r="C105" s="16"/>
      <c r="D105" s="15"/>
      <c r="E105" s="14"/>
      <c r="F105" s="13"/>
      <c r="G105" s="12" t="str">
        <f>IF(E105="","",VLOOKUP(E105,図書名リスト!$C$3:$W$1161,16,0))</f>
        <v/>
      </c>
      <c r="H105" s="11" t="str">
        <f>IF(E105="","",VLOOKUP(W105,図書名リスト!$A$3:$W$1161,5,0))</f>
        <v/>
      </c>
      <c r="I105" s="11" t="str">
        <f>IF(E105="","",VLOOKUP(W105,図書名リスト!$A$3:$W$1161,9,0))</f>
        <v/>
      </c>
      <c r="J105" s="11" t="str">
        <f>IF(E105="","",VLOOKUP(W105,図書名リスト!$A$3:$W$1161,23,0))</f>
        <v/>
      </c>
      <c r="K105" s="11" t="str">
        <f>IF(E105="","",VLOOKUP(W105,図書名リスト!$A$3:$W$1161,11,0))</f>
        <v/>
      </c>
      <c r="L105" s="17" t="str">
        <f>IF(E105="","",VLOOKUP(W105,図書名リスト!$A$3:$W$1161,14,0))</f>
        <v/>
      </c>
      <c r="M105" s="9" t="str">
        <f>IF(E105="","",VLOOKUP(W105,図書名リスト!$A$3:$W$1161,17,0))</f>
        <v/>
      </c>
      <c r="N105" s="10"/>
      <c r="O105" s="9" t="str">
        <f>IF(E105="","",VLOOKUP(W105,図書名リスト!$A$3:$W$1161,21,0))</f>
        <v/>
      </c>
      <c r="P105" s="9" t="str">
        <f>IF(E105="","",VLOOKUP(W105,図書名リスト!$A$3:$W$1161,19,0))</f>
        <v/>
      </c>
      <c r="Q105" s="9" t="str">
        <f>IF(E105="","",VLOOKUP(W105,図書名リスト!$A$3:$W$1161,20,0))</f>
        <v/>
      </c>
      <c r="R105" s="9" t="str">
        <f>IF(E105="","",VLOOKUP(W105,図書名リスト!$A$3:$W$1161,22,0))</f>
        <v/>
      </c>
      <c r="S105" s="8" t="str">
        <f t="shared" si="8"/>
        <v xml:space="preserve"> </v>
      </c>
      <c r="T105" s="8" t="str">
        <f t="shared" si="9"/>
        <v>　</v>
      </c>
      <c r="U105" s="8" t="str">
        <f t="shared" si="10"/>
        <v xml:space="preserve"> </v>
      </c>
      <c r="V105" s="8">
        <f t="shared" si="11"/>
        <v>0</v>
      </c>
      <c r="W105" s="7" t="str">
        <f t="shared" si="12"/>
        <v/>
      </c>
      <c r="Y105" s="1" t="s">
        <v>51</v>
      </c>
      <c r="Z105" s="6" t="s">
        <v>1838</v>
      </c>
    </row>
    <row r="106" spans="1:26" ht="57" customHeight="1" x14ac:dyDescent="0.15">
      <c r="A106" s="10"/>
      <c r="B106" s="16"/>
      <c r="C106" s="16"/>
      <c r="D106" s="15"/>
      <c r="E106" s="14"/>
      <c r="F106" s="13"/>
      <c r="G106" s="12" t="str">
        <f>IF(E106="","",VLOOKUP(E106,図書名リスト!$C$3:$W$1161,16,0))</f>
        <v/>
      </c>
      <c r="H106" s="11" t="str">
        <f>IF(E106="","",VLOOKUP(W106,図書名リスト!$A$3:$W$1161,5,0))</f>
        <v/>
      </c>
      <c r="I106" s="11" t="str">
        <f>IF(E106="","",VLOOKUP(W106,図書名リスト!$A$3:$W$1161,9,0))</f>
        <v/>
      </c>
      <c r="J106" s="11" t="str">
        <f>IF(E106="","",VLOOKUP(W106,図書名リスト!$A$3:$W$1161,23,0))</f>
        <v/>
      </c>
      <c r="K106" s="11" t="str">
        <f>IF(E106="","",VLOOKUP(W106,図書名リスト!$A$3:$W$1161,11,0))</f>
        <v/>
      </c>
      <c r="L106" s="17" t="str">
        <f>IF(E106="","",VLOOKUP(W106,図書名リスト!$A$3:$W$1161,14,0))</f>
        <v/>
      </c>
      <c r="M106" s="9" t="str">
        <f>IF(E106="","",VLOOKUP(W106,図書名リスト!$A$3:$W$1161,17,0))</f>
        <v/>
      </c>
      <c r="N106" s="10"/>
      <c r="O106" s="9" t="str">
        <f>IF(E106="","",VLOOKUP(W106,図書名リスト!$A$3:$W$1161,21,0))</f>
        <v/>
      </c>
      <c r="P106" s="9" t="str">
        <f>IF(E106="","",VLOOKUP(W106,図書名リスト!$A$3:$W$1161,19,0))</f>
        <v/>
      </c>
      <c r="Q106" s="9" t="str">
        <f>IF(E106="","",VLOOKUP(W106,図書名リスト!$A$3:$W$1161,20,0))</f>
        <v/>
      </c>
      <c r="R106" s="9" t="str">
        <f>IF(E106="","",VLOOKUP(W106,図書名リスト!$A$3:$W$1161,22,0))</f>
        <v/>
      </c>
      <c r="S106" s="8" t="str">
        <f t="shared" si="8"/>
        <v xml:space="preserve"> </v>
      </c>
      <c r="T106" s="8" t="str">
        <f t="shared" si="9"/>
        <v>　</v>
      </c>
      <c r="U106" s="8" t="str">
        <f t="shared" si="10"/>
        <v xml:space="preserve"> </v>
      </c>
      <c r="V106" s="8">
        <f t="shared" si="11"/>
        <v>0</v>
      </c>
      <c r="W106" s="7" t="str">
        <f t="shared" si="12"/>
        <v/>
      </c>
      <c r="Y106" s="1" t="s">
        <v>51</v>
      </c>
      <c r="Z106" s="6" t="s">
        <v>1839</v>
      </c>
    </row>
    <row r="107" spans="1:26" ht="57" customHeight="1" x14ac:dyDescent="0.15">
      <c r="A107" s="10"/>
      <c r="B107" s="16"/>
      <c r="C107" s="16"/>
      <c r="D107" s="15"/>
      <c r="E107" s="14"/>
      <c r="F107" s="13"/>
      <c r="G107" s="12" t="str">
        <f>IF(E107="","",VLOOKUP(E107,図書名リスト!$C$3:$W$1161,16,0))</f>
        <v/>
      </c>
      <c r="H107" s="11" t="str">
        <f>IF(E107="","",VLOOKUP(W107,図書名リスト!$A$3:$W$1161,5,0))</f>
        <v/>
      </c>
      <c r="I107" s="11" t="str">
        <f>IF(E107="","",VLOOKUP(W107,図書名リスト!$A$3:$W$1161,9,0))</f>
        <v/>
      </c>
      <c r="J107" s="11" t="str">
        <f>IF(E107="","",VLOOKUP(W107,図書名リスト!$A$3:$W$1161,23,0))</f>
        <v/>
      </c>
      <c r="K107" s="11" t="str">
        <f>IF(E107="","",VLOOKUP(W107,図書名リスト!$A$3:$W$1161,11,0))</f>
        <v/>
      </c>
      <c r="L107" s="17" t="str">
        <f>IF(E107="","",VLOOKUP(W107,図書名リスト!$A$3:$W$1161,14,0))</f>
        <v/>
      </c>
      <c r="M107" s="9" t="str">
        <f>IF(E107="","",VLOOKUP(W107,図書名リスト!$A$3:$W$1161,17,0))</f>
        <v/>
      </c>
      <c r="N107" s="10"/>
      <c r="O107" s="9" t="str">
        <f>IF(E107="","",VLOOKUP(W107,図書名リスト!$A$3:$W$1161,21,0))</f>
        <v/>
      </c>
      <c r="P107" s="9" t="str">
        <f>IF(E107="","",VLOOKUP(W107,図書名リスト!$A$3:$W$1161,19,0))</f>
        <v/>
      </c>
      <c r="Q107" s="9" t="str">
        <f>IF(E107="","",VLOOKUP(W107,図書名リスト!$A$3:$W$1161,20,0))</f>
        <v/>
      </c>
      <c r="R107" s="9" t="str">
        <f>IF(E107="","",VLOOKUP(W107,図書名リスト!$A$3:$W$1161,22,0))</f>
        <v/>
      </c>
      <c r="S107" s="8" t="str">
        <f t="shared" si="8"/>
        <v xml:space="preserve"> </v>
      </c>
      <c r="T107" s="8" t="str">
        <f t="shared" si="9"/>
        <v>　</v>
      </c>
      <c r="U107" s="8" t="str">
        <f t="shared" si="10"/>
        <v xml:space="preserve"> </v>
      </c>
      <c r="V107" s="8">
        <f t="shared" si="11"/>
        <v>0</v>
      </c>
      <c r="W107" s="7" t="str">
        <f t="shared" si="12"/>
        <v/>
      </c>
      <c r="Y107" s="1" t="s">
        <v>51</v>
      </c>
      <c r="Z107" s="6" t="s">
        <v>1840</v>
      </c>
    </row>
    <row r="108" spans="1:26" ht="57" customHeight="1" x14ac:dyDescent="0.15">
      <c r="A108" s="10"/>
      <c r="B108" s="16"/>
      <c r="C108" s="16"/>
      <c r="D108" s="15"/>
      <c r="E108" s="14"/>
      <c r="F108" s="13"/>
      <c r="G108" s="12" t="str">
        <f>IF(E108="","",VLOOKUP(E108,図書名リスト!$C$3:$W$1161,16,0))</f>
        <v/>
      </c>
      <c r="H108" s="11" t="str">
        <f>IF(E108="","",VLOOKUP(W108,図書名リスト!$A$3:$W$1161,5,0))</f>
        <v/>
      </c>
      <c r="I108" s="11" t="str">
        <f>IF(E108="","",VLOOKUP(W108,図書名リスト!$A$3:$W$1161,9,0))</f>
        <v/>
      </c>
      <c r="J108" s="11" t="str">
        <f>IF(E108="","",VLOOKUP(W108,図書名リスト!$A$3:$W$1161,23,0))</f>
        <v/>
      </c>
      <c r="K108" s="11" t="str">
        <f>IF(E108="","",VLOOKUP(W108,図書名リスト!$A$3:$W$1161,11,0))</f>
        <v/>
      </c>
      <c r="L108" s="17" t="str">
        <f>IF(E108="","",VLOOKUP(W108,図書名リスト!$A$3:$W$1161,14,0))</f>
        <v/>
      </c>
      <c r="M108" s="9" t="str">
        <f>IF(E108="","",VLOOKUP(W108,図書名リスト!$A$3:$W$1161,17,0))</f>
        <v/>
      </c>
      <c r="N108" s="10"/>
      <c r="O108" s="9" t="str">
        <f>IF(E108="","",VLOOKUP(W108,図書名リスト!$A$3:$W$1161,21,0))</f>
        <v/>
      </c>
      <c r="P108" s="9" t="str">
        <f>IF(E108="","",VLOOKUP(W108,図書名リスト!$A$3:$W$1161,19,0))</f>
        <v/>
      </c>
      <c r="Q108" s="9" t="str">
        <f>IF(E108="","",VLOOKUP(W108,図書名リスト!$A$3:$W$1161,20,0))</f>
        <v/>
      </c>
      <c r="R108" s="9" t="str">
        <f>IF(E108="","",VLOOKUP(W108,図書名リスト!$A$3:$W$1161,22,0))</f>
        <v/>
      </c>
      <c r="S108" s="8" t="str">
        <f t="shared" si="8"/>
        <v xml:space="preserve"> </v>
      </c>
      <c r="T108" s="8" t="str">
        <f t="shared" si="9"/>
        <v>　</v>
      </c>
      <c r="U108" s="8" t="str">
        <f t="shared" si="10"/>
        <v xml:space="preserve"> </v>
      </c>
      <c r="V108" s="8">
        <f t="shared" si="11"/>
        <v>0</v>
      </c>
      <c r="W108" s="7" t="str">
        <f t="shared" si="12"/>
        <v/>
      </c>
      <c r="Y108" s="1" t="s">
        <v>51</v>
      </c>
      <c r="Z108" s="6" t="s">
        <v>1841</v>
      </c>
    </row>
    <row r="109" spans="1:26" ht="57" customHeight="1" x14ac:dyDescent="0.15">
      <c r="A109" s="10"/>
      <c r="B109" s="16"/>
      <c r="C109" s="16"/>
      <c r="D109" s="15"/>
      <c r="E109" s="14"/>
      <c r="F109" s="13"/>
      <c r="G109" s="12" t="str">
        <f>IF(E109="","",VLOOKUP(E109,図書名リスト!$C$3:$W$1161,16,0))</f>
        <v/>
      </c>
      <c r="H109" s="11" t="str">
        <f>IF(E109="","",VLOOKUP(W109,図書名リスト!$A$3:$W$1161,5,0))</f>
        <v/>
      </c>
      <c r="I109" s="11" t="str">
        <f>IF(E109="","",VLOOKUP(W109,図書名リスト!$A$3:$W$1161,9,0))</f>
        <v/>
      </c>
      <c r="J109" s="11" t="str">
        <f>IF(E109="","",VLOOKUP(W109,図書名リスト!$A$3:$W$1161,23,0))</f>
        <v/>
      </c>
      <c r="K109" s="11" t="str">
        <f>IF(E109="","",VLOOKUP(W109,図書名リスト!$A$3:$W$1161,11,0))</f>
        <v/>
      </c>
      <c r="L109" s="17" t="str">
        <f>IF(E109="","",VLOOKUP(W109,図書名リスト!$A$3:$W$1161,14,0))</f>
        <v/>
      </c>
      <c r="M109" s="9" t="str">
        <f>IF(E109="","",VLOOKUP(W109,図書名リスト!$A$3:$W$1161,17,0))</f>
        <v/>
      </c>
      <c r="N109" s="10"/>
      <c r="O109" s="9" t="str">
        <f>IF(E109="","",VLOOKUP(W109,図書名リスト!$A$3:$W$1161,21,0))</f>
        <v/>
      </c>
      <c r="P109" s="9" t="str">
        <f>IF(E109="","",VLOOKUP(W109,図書名リスト!$A$3:$W$1161,19,0))</f>
        <v/>
      </c>
      <c r="Q109" s="9" t="str">
        <f>IF(E109="","",VLOOKUP(W109,図書名リスト!$A$3:$W$1161,20,0))</f>
        <v/>
      </c>
      <c r="R109" s="9" t="str">
        <f>IF(E109="","",VLOOKUP(W109,図書名リスト!$A$3:$W$1161,22,0))</f>
        <v/>
      </c>
      <c r="S109" s="8" t="str">
        <f t="shared" si="8"/>
        <v xml:space="preserve"> </v>
      </c>
      <c r="T109" s="8" t="str">
        <f t="shared" si="9"/>
        <v>　</v>
      </c>
      <c r="U109" s="8" t="str">
        <f t="shared" si="10"/>
        <v xml:space="preserve"> </v>
      </c>
      <c r="V109" s="8">
        <f t="shared" si="11"/>
        <v>0</v>
      </c>
      <c r="W109" s="7" t="str">
        <f t="shared" si="12"/>
        <v/>
      </c>
      <c r="Y109" s="1" t="s">
        <v>51</v>
      </c>
      <c r="Z109" s="6" t="s">
        <v>1842</v>
      </c>
    </row>
    <row r="110" spans="1:26" ht="57" customHeight="1" x14ac:dyDescent="0.15">
      <c r="A110" s="10"/>
      <c r="B110" s="16"/>
      <c r="C110" s="16"/>
      <c r="D110" s="15"/>
      <c r="E110" s="14"/>
      <c r="F110" s="13"/>
      <c r="G110" s="12" t="str">
        <f>IF(E110="","",VLOOKUP(E110,図書名リスト!$C$3:$W$1161,16,0))</f>
        <v/>
      </c>
      <c r="H110" s="11" t="str">
        <f>IF(E110="","",VLOOKUP(W110,図書名リスト!$A$3:$W$1161,5,0))</f>
        <v/>
      </c>
      <c r="I110" s="11" t="str">
        <f>IF(E110="","",VLOOKUP(W110,図書名リスト!$A$3:$W$1161,9,0))</f>
        <v/>
      </c>
      <c r="J110" s="11" t="str">
        <f>IF(E110="","",VLOOKUP(W110,図書名リスト!$A$3:$W$1161,23,0))</f>
        <v/>
      </c>
      <c r="K110" s="11" t="str">
        <f>IF(E110="","",VLOOKUP(W110,図書名リスト!$A$3:$W$1161,11,0))</f>
        <v/>
      </c>
      <c r="L110" s="17" t="str">
        <f>IF(E110="","",VLOOKUP(W110,図書名リスト!$A$3:$W$1161,14,0))</f>
        <v/>
      </c>
      <c r="M110" s="9" t="str">
        <f>IF(E110="","",VLOOKUP(W110,図書名リスト!$A$3:$W$1161,17,0))</f>
        <v/>
      </c>
      <c r="N110" s="10"/>
      <c r="O110" s="9" t="str">
        <f>IF(E110="","",VLOOKUP(W110,図書名リスト!$A$3:$W$1161,21,0))</f>
        <v/>
      </c>
      <c r="P110" s="9" t="str">
        <f>IF(E110="","",VLOOKUP(W110,図書名リスト!$A$3:$W$1161,19,0))</f>
        <v/>
      </c>
      <c r="Q110" s="9" t="str">
        <f>IF(E110="","",VLOOKUP(W110,図書名リスト!$A$3:$W$1161,20,0))</f>
        <v/>
      </c>
      <c r="R110" s="9" t="str">
        <f>IF(E110="","",VLOOKUP(W110,図書名リスト!$A$3:$W$1161,22,0))</f>
        <v/>
      </c>
      <c r="S110" s="8" t="str">
        <f t="shared" si="8"/>
        <v xml:space="preserve"> </v>
      </c>
      <c r="T110" s="8" t="str">
        <f t="shared" si="9"/>
        <v>　</v>
      </c>
      <c r="U110" s="8" t="str">
        <f t="shared" si="10"/>
        <v xml:space="preserve"> </v>
      </c>
      <c r="V110" s="8">
        <f t="shared" si="11"/>
        <v>0</v>
      </c>
      <c r="W110" s="7" t="str">
        <f t="shared" si="12"/>
        <v/>
      </c>
      <c r="Y110" s="1" t="s">
        <v>51</v>
      </c>
      <c r="Z110" s="6" t="s">
        <v>1843</v>
      </c>
    </row>
    <row r="111" spans="1:26" ht="57" customHeight="1" x14ac:dyDescent="0.15">
      <c r="A111" s="10"/>
      <c r="B111" s="16"/>
      <c r="C111" s="16"/>
      <c r="D111" s="15"/>
      <c r="E111" s="14"/>
      <c r="F111" s="13"/>
      <c r="G111" s="12" t="str">
        <f>IF(E111="","",VLOOKUP(E111,図書名リスト!$C$3:$W$1161,16,0))</f>
        <v/>
      </c>
      <c r="H111" s="11" t="str">
        <f>IF(E111="","",VLOOKUP(W111,図書名リスト!$A$3:$W$1161,5,0))</f>
        <v/>
      </c>
      <c r="I111" s="11" t="str">
        <f>IF(E111="","",VLOOKUP(W111,図書名リスト!$A$3:$W$1161,9,0))</f>
        <v/>
      </c>
      <c r="J111" s="11" t="str">
        <f>IF(E111="","",VLOOKUP(W111,図書名リスト!$A$3:$W$1161,23,0))</f>
        <v/>
      </c>
      <c r="K111" s="11" t="str">
        <f>IF(E111="","",VLOOKUP(W111,図書名リスト!$A$3:$W$1161,11,0))</f>
        <v/>
      </c>
      <c r="L111" s="17" t="str">
        <f>IF(E111="","",VLOOKUP(W111,図書名リスト!$A$3:$W$1161,14,0))</f>
        <v/>
      </c>
      <c r="M111" s="9" t="str">
        <f>IF(E111="","",VLOOKUP(W111,図書名リスト!$A$3:$W$1161,17,0))</f>
        <v/>
      </c>
      <c r="N111" s="10"/>
      <c r="O111" s="9" t="str">
        <f>IF(E111="","",VLOOKUP(W111,図書名リスト!$A$3:$W$1161,21,0))</f>
        <v/>
      </c>
      <c r="P111" s="9" t="str">
        <f>IF(E111="","",VLOOKUP(W111,図書名リスト!$A$3:$W$1161,19,0))</f>
        <v/>
      </c>
      <c r="Q111" s="9" t="str">
        <f>IF(E111="","",VLOOKUP(W111,図書名リスト!$A$3:$W$1161,20,0))</f>
        <v/>
      </c>
      <c r="R111" s="9" t="str">
        <f>IF(E111="","",VLOOKUP(W111,図書名リスト!$A$3:$W$1161,22,0))</f>
        <v/>
      </c>
      <c r="S111" s="8" t="str">
        <f t="shared" si="8"/>
        <v xml:space="preserve"> </v>
      </c>
      <c r="T111" s="8" t="str">
        <f t="shared" si="9"/>
        <v>　</v>
      </c>
      <c r="U111" s="8" t="str">
        <f t="shared" si="10"/>
        <v xml:space="preserve"> </v>
      </c>
      <c r="V111" s="8">
        <f t="shared" si="11"/>
        <v>0</v>
      </c>
      <c r="W111" s="7" t="str">
        <f t="shared" si="12"/>
        <v/>
      </c>
      <c r="Y111" s="1" t="s">
        <v>51</v>
      </c>
      <c r="Z111" s="6" t="s">
        <v>1844</v>
      </c>
    </row>
    <row r="112" spans="1:26" ht="57" customHeight="1" x14ac:dyDescent="0.15">
      <c r="A112" s="10"/>
      <c r="B112" s="16"/>
      <c r="C112" s="16"/>
      <c r="D112" s="15"/>
      <c r="E112" s="14"/>
      <c r="F112" s="13"/>
      <c r="G112" s="12" t="str">
        <f>IF(E112="","",VLOOKUP(E112,図書名リスト!$C$3:$W$1161,16,0))</f>
        <v/>
      </c>
      <c r="H112" s="11" t="str">
        <f>IF(E112="","",VLOOKUP(W112,図書名リスト!$A$3:$W$1161,5,0))</f>
        <v/>
      </c>
      <c r="I112" s="11" t="str">
        <f>IF(E112="","",VLOOKUP(W112,図書名リスト!$A$3:$W$1161,9,0))</f>
        <v/>
      </c>
      <c r="J112" s="11" t="str">
        <f>IF(E112="","",VLOOKUP(W112,図書名リスト!$A$3:$W$1161,23,0))</f>
        <v/>
      </c>
      <c r="K112" s="11" t="str">
        <f>IF(E112="","",VLOOKUP(W112,図書名リスト!$A$3:$W$1161,11,0))</f>
        <v/>
      </c>
      <c r="L112" s="17" t="str">
        <f>IF(E112="","",VLOOKUP(W112,図書名リスト!$A$3:$W$1161,14,0))</f>
        <v/>
      </c>
      <c r="M112" s="9" t="str">
        <f>IF(E112="","",VLOOKUP(W112,図書名リスト!$A$3:$W$1161,17,0))</f>
        <v/>
      </c>
      <c r="N112" s="10"/>
      <c r="O112" s="9" t="str">
        <f>IF(E112="","",VLOOKUP(W112,図書名リスト!$A$3:$W$1161,21,0))</f>
        <v/>
      </c>
      <c r="P112" s="9" t="str">
        <f>IF(E112="","",VLOOKUP(W112,図書名リスト!$A$3:$W$1161,19,0))</f>
        <v/>
      </c>
      <c r="Q112" s="9" t="str">
        <f>IF(E112="","",VLOOKUP(W112,図書名リスト!$A$3:$W$1161,20,0))</f>
        <v/>
      </c>
      <c r="R112" s="9" t="str">
        <f>IF(E112="","",VLOOKUP(W112,図書名リスト!$A$3:$W$1161,22,0))</f>
        <v/>
      </c>
      <c r="S112" s="8" t="str">
        <f t="shared" si="8"/>
        <v xml:space="preserve"> </v>
      </c>
      <c r="T112" s="8" t="str">
        <f t="shared" si="9"/>
        <v>　</v>
      </c>
      <c r="U112" s="8" t="str">
        <f t="shared" si="10"/>
        <v xml:space="preserve"> </v>
      </c>
      <c r="V112" s="8">
        <f t="shared" si="11"/>
        <v>0</v>
      </c>
      <c r="W112" s="7" t="str">
        <f t="shared" si="12"/>
        <v/>
      </c>
      <c r="Y112" s="1" t="s">
        <v>51</v>
      </c>
      <c r="Z112" s="6" t="s">
        <v>1845</v>
      </c>
    </row>
    <row r="113" spans="1:26" ht="57" customHeight="1" x14ac:dyDescent="0.15">
      <c r="A113" s="10"/>
      <c r="B113" s="16"/>
      <c r="C113" s="16"/>
      <c r="D113" s="15"/>
      <c r="E113" s="14"/>
      <c r="F113" s="13"/>
      <c r="G113" s="12" t="str">
        <f>IF(E113="","",VLOOKUP(E113,図書名リスト!$C$3:$W$1161,16,0))</f>
        <v/>
      </c>
      <c r="H113" s="11" t="str">
        <f>IF(E113="","",VLOOKUP(W113,図書名リスト!$A$3:$W$1161,5,0))</f>
        <v/>
      </c>
      <c r="I113" s="11" t="str">
        <f>IF(E113="","",VLOOKUP(W113,図書名リスト!$A$3:$W$1161,9,0))</f>
        <v/>
      </c>
      <c r="J113" s="11" t="str">
        <f>IF(E113="","",VLOOKUP(W113,図書名リスト!$A$3:$W$1161,23,0))</f>
        <v/>
      </c>
      <c r="K113" s="11" t="str">
        <f>IF(E113="","",VLOOKUP(W113,図書名リスト!$A$3:$W$1161,11,0))</f>
        <v/>
      </c>
      <c r="L113" s="17" t="str">
        <f>IF(E113="","",VLOOKUP(W113,図書名リスト!$A$3:$W$1161,14,0))</f>
        <v/>
      </c>
      <c r="M113" s="9" t="str">
        <f>IF(E113="","",VLOOKUP(W113,図書名リスト!$A$3:$W$1161,17,0))</f>
        <v/>
      </c>
      <c r="N113" s="10"/>
      <c r="O113" s="9" t="str">
        <f>IF(E113="","",VLOOKUP(W113,図書名リスト!$A$3:$W$1161,21,0))</f>
        <v/>
      </c>
      <c r="P113" s="9" t="str">
        <f>IF(E113="","",VLOOKUP(W113,図書名リスト!$A$3:$W$1161,19,0))</f>
        <v/>
      </c>
      <c r="Q113" s="9" t="str">
        <f>IF(E113="","",VLOOKUP(W113,図書名リスト!$A$3:$W$1161,20,0))</f>
        <v/>
      </c>
      <c r="R113" s="9" t="str">
        <f>IF(E113="","",VLOOKUP(W113,図書名リスト!$A$3:$W$1161,22,0))</f>
        <v/>
      </c>
      <c r="S113" s="8" t="str">
        <f t="shared" si="8"/>
        <v xml:space="preserve"> </v>
      </c>
      <c r="T113" s="8" t="str">
        <f t="shared" si="9"/>
        <v>　</v>
      </c>
      <c r="U113" s="8" t="str">
        <f t="shared" si="10"/>
        <v xml:space="preserve"> </v>
      </c>
      <c r="V113" s="8">
        <f t="shared" si="11"/>
        <v>0</v>
      </c>
      <c r="W113" s="7" t="str">
        <f t="shared" si="12"/>
        <v/>
      </c>
      <c r="Y113" s="1" t="s">
        <v>51</v>
      </c>
      <c r="Z113" s="6" t="s">
        <v>1136</v>
      </c>
    </row>
    <row r="114" spans="1:26" ht="57" customHeight="1" x14ac:dyDescent="0.15">
      <c r="A114" s="10"/>
      <c r="B114" s="16"/>
      <c r="C114" s="16"/>
      <c r="D114" s="15"/>
      <c r="E114" s="14"/>
      <c r="F114" s="13"/>
      <c r="G114" s="12" t="str">
        <f>IF(E114="","",VLOOKUP(E114,図書名リスト!$C$3:$W$1161,16,0))</f>
        <v/>
      </c>
      <c r="H114" s="11" t="str">
        <f>IF(E114="","",VLOOKUP(W114,図書名リスト!$A$3:$W$1161,5,0))</f>
        <v/>
      </c>
      <c r="I114" s="11" t="str">
        <f>IF(E114="","",VLOOKUP(W114,図書名リスト!$A$3:$W$1161,9,0))</f>
        <v/>
      </c>
      <c r="J114" s="11" t="str">
        <f>IF(E114="","",VLOOKUP(W114,図書名リスト!$A$3:$W$1161,23,0))</f>
        <v/>
      </c>
      <c r="K114" s="11" t="str">
        <f>IF(E114="","",VLOOKUP(W114,図書名リスト!$A$3:$W$1161,11,0))</f>
        <v/>
      </c>
      <c r="L114" s="17" t="str">
        <f>IF(E114="","",VLOOKUP(W114,図書名リスト!$A$3:$W$1161,14,0))</f>
        <v/>
      </c>
      <c r="M114" s="9" t="str">
        <f>IF(E114="","",VLOOKUP(W114,図書名リスト!$A$3:$W$1161,17,0))</f>
        <v/>
      </c>
      <c r="N114" s="10"/>
      <c r="O114" s="9" t="str">
        <f>IF(E114="","",VLOOKUP(W114,図書名リスト!$A$3:$W$1161,21,0))</f>
        <v/>
      </c>
      <c r="P114" s="9" t="str">
        <f>IF(E114="","",VLOOKUP(W114,図書名リスト!$A$3:$W$1161,19,0))</f>
        <v/>
      </c>
      <c r="Q114" s="9" t="str">
        <f>IF(E114="","",VLOOKUP(W114,図書名リスト!$A$3:$W$1161,20,0))</f>
        <v/>
      </c>
      <c r="R114" s="9" t="str">
        <f>IF(E114="","",VLOOKUP(W114,図書名リスト!$A$3:$W$1161,22,0))</f>
        <v/>
      </c>
      <c r="S114" s="8" t="str">
        <f t="shared" si="8"/>
        <v xml:space="preserve"> </v>
      </c>
      <c r="T114" s="8" t="str">
        <f t="shared" si="9"/>
        <v>　</v>
      </c>
      <c r="U114" s="8" t="str">
        <f t="shared" si="10"/>
        <v xml:space="preserve"> </v>
      </c>
      <c r="V114" s="8">
        <f t="shared" si="11"/>
        <v>0</v>
      </c>
      <c r="W114" s="7" t="str">
        <f t="shared" si="12"/>
        <v/>
      </c>
      <c r="Y114" s="1" t="s">
        <v>51</v>
      </c>
      <c r="Z114" s="6" t="s">
        <v>1012</v>
      </c>
    </row>
    <row r="115" spans="1:26" ht="57" customHeight="1" x14ac:dyDescent="0.15">
      <c r="A115" s="10"/>
      <c r="B115" s="16"/>
      <c r="C115" s="16"/>
      <c r="D115" s="15"/>
      <c r="E115" s="14"/>
      <c r="F115" s="13"/>
      <c r="G115" s="12" t="str">
        <f>IF(E115="","",VLOOKUP(E115,図書名リスト!$C$3:$W$1161,16,0))</f>
        <v/>
      </c>
      <c r="H115" s="11" t="str">
        <f>IF(E115="","",VLOOKUP(W115,図書名リスト!$A$3:$W$1161,5,0))</f>
        <v/>
      </c>
      <c r="I115" s="11" t="str">
        <f>IF(E115="","",VLOOKUP(W115,図書名リスト!$A$3:$W$1161,9,0))</f>
        <v/>
      </c>
      <c r="J115" s="11" t="str">
        <f>IF(E115="","",VLOOKUP(W115,図書名リスト!$A$3:$W$1161,23,0))</f>
        <v/>
      </c>
      <c r="K115" s="11" t="str">
        <f>IF(E115="","",VLOOKUP(W115,図書名リスト!$A$3:$W$1161,11,0))</f>
        <v/>
      </c>
      <c r="L115" s="17" t="str">
        <f>IF(E115="","",VLOOKUP(W115,図書名リスト!$A$3:$W$1161,14,0))</f>
        <v/>
      </c>
      <c r="M115" s="9" t="str">
        <f>IF(E115="","",VLOOKUP(W115,図書名リスト!$A$3:$W$1161,17,0))</f>
        <v/>
      </c>
      <c r="N115" s="10"/>
      <c r="O115" s="9" t="str">
        <f>IF(E115="","",VLOOKUP(W115,図書名リスト!$A$3:$W$1161,21,0))</f>
        <v/>
      </c>
      <c r="P115" s="9" t="str">
        <f>IF(E115="","",VLOOKUP(W115,図書名リスト!$A$3:$W$1161,19,0))</f>
        <v/>
      </c>
      <c r="Q115" s="9" t="str">
        <f>IF(E115="","",VLOOKUP(W115,図書名リスト!$A$3:$W$1161,20,0))</f>
        <v/>
      </c>
      <c r="R115" s="9" t="str">
        <f>IF(E115="","",VLOOKUP(W115,図書名リスト!$A$3:$W$1161,22,0))</f>
        <v/>
      </c>
      <c r="S115" s="8" t="str">
        <f t="shared" si="8"/>
        <v xml:space="preserve"> </v>
      </c>
      <c r="T115" s="8" t="str">
        <f t="shared" si="9"/>
        <v>　</v>
      </c>
      <c r="U115" s="8" t="str">
        <f t="shared" si="10"/>
        <v xml:space="preserve"> </v>
      </c>
      <c r="V115" s="8">
        <f t="shared" si="11"/>
        <v>0</v>
      </c>
      <c r="W115" s="7" t="str">
        <f t="shared" si="12"/>
        <v/>
      </c>
      <c r="Y115" s="1" t="s">
        <v>51</v>
      </c>
      <c r="Z115" s="6" t="s">
        <v>668</v>
      </c>
    </row>
    <row r="116" spans="1:26" ht="57" customHeight="1" x14ac:dyDescent="0.15">
      <c r="A116" s="10"/>
      <c r="B116" s="16"/>
      <c r="C116" s="16"/>
      <c r="D116" s="15"/>
      <c r="E116" s="14"/>
      <c r="F116" s="13"/>
      <c r="G116" s="12" t="str">
        <f>IF(E116="","",VLOOKUP(E116,図書名リスト!$C$3:$W$1161,16,0))</f>
        <v/>
      </c>
      <c r="H116" s="11" t="str">
        <f>IF(E116="","",VLOOKUP(W116,図書名リスト!$A$3:$W$1161,5,0))</f>
        <v/>
      </c>
      <c r="I116" s="11" t="str">
        <f>IF(E116="","",VLOOKUP(W116,図書名リスト!$A$3:$W$1161,9,0))</f>
        <v/>
      </c>
      <c r="J116" s="11" t="str">
        <f>IF(E116="","",VLOOKUP(W116,図書名リスト!$A$3:$W$1161,23,0))</f>
        <v/>
      </c>
      <c r="K116" s="11" t="str">
        <f>IF(E116="","",VLOOKUP(W116,図書名リスト!$A$3:$W$1161,11,0))</f>
        <v/>
      </c>
      <c r="L116" s="17" t="str">
        <f>IF(E116="","",VLOOKUP(W116,図書名リスト!$A$3:$W$1161,14,0))</f>
        <v/>
      </c>
      <c r="M116" s="9" t="str">
        <f>IF(E116="","",VLOOKUP(W116,図書名リスト!$A$3:$W$1161,17,0))</f>
        <v/>
      </c>
      <c r="N116" s="10"/>
      <c r="O116" s="9" t="str">
        <f>IF(E116="","",VLOOKUP(W116,図書名リスト!$A$3:$W$1161,21,0))</f>
        <v/>
      </c>
      <c r="P116" s="9" t="str">
        <f>IF(E116="","",VLOOKUP(W116,図書名リスト!$A$3:$W$1161,19,0))</f>
        <v/>
      </c>
      <c r="Q116" s="9" t="str">
        <f>IF(E116="","",VLOOKUP(W116,図書名リスト!$A$3:$W$1161,20,0))</f>
        <v/>
      </c>
      <c r="R116" s="9" t="str">
        <f>IF(E116="","",VLOOKUP(W116,図書名リスト!$A$3:$W$1161,22,0))</f>
        <v/>
      </c>
      <c r="S116" s="8" t="str">
        <f t="shared" si="8"/>
        <v xml:space="preserve"> </v>
      </c>
      <c r="T116" s="8" t="str">
        <f t="shared" si="9"/>
        <v>　</v>
      </c>
      <c r="U116" s="8" t="str">
        <f t="shared" si="10"/>
        <v xml:space="preserve"> </v>
      </c>
      <c r="V116" s="8">
        <f t="shared" si="11"/>
        <v>0</v>
      </c>
      <c r="W116" s="7" t="str">
        <f t="shared" si="12"/>
        <v/>
      </c>
      <c r="Y116" s="1" t="s">
        <v>51</v>
      </c>
      <c r="Z116" s="6" t="s">
        <v>664</v>
      </c>
    </row>
    <row r="117" spans="1:26" ht="57" customHeight="1" x14ac:dyDescent="0.15">
      <c r="A117" s="10"/>
      <c r="B117" s="16"/>
      <c r="C117" s="16"/>
      <c r="D117" s="15"/>
      <c r="E117" s="14"/>
      <c r="F117" s="13"/>
      <c r="G117" s="12" t="str">
        <f>IF(E117="","",VLOOKUP(E117,図書名リスト!$C$3:$W$1161,16,0))</f>
        <v/>
      </c>
      <c r="H117" s="11" t="str">
        <f>IF(E117="","",VLOOKUP(W117,図書名リスト!$A$3:$W$1161,5,0))</f>
        <v/>
      </c>
      <c r="I117" s="11" t="str">
        <f>IF(E117="","",VLOOKUP(W117,図書名リスト!$A$3:$W$1161,9,0))</f>
        <v/>
      </c>
      <c r="J117" s="11" t="str">
        <f>IF(E117="","",VLOOKUP(W117,図書名リスト!$A$3:$W$1161,23,0))</f>
        <v/>
      </c>
      <c r="K117" s="11" t="str">
        <f>IF(E117="","",VLOOKUP(W117,図書名リスト!$A$3:$W$1161,11,0))</f>
        <v/>
      </c>
      <c r="L117" s="17" t="str">
        <f>IF(E117="","",VLOOKUP(W117,図書名リスト!$A$3:$W$1161,14,0))</f>
        <v/>
      </c>
      <c r="M117" s="9" t="str">
        <f>IF(E117="","",VLOOKUP(W117,図書名リスト!$A$3:$W$1161,17,0))</f>
        <v/>
      </c>
      <c r="N117" s="10"/>
      <c r="O117" s="9" t="str">
        <f>IF(E117="","",VLOOKUP(W117,図書名リスト!$A$3:$W$1161,21,0))</f>
        <v/>
      </c>
      <c r="P117" s="9" t="str">
        <f>IF(E117="","",VLOOKUP(W117,図書名リスト!$A$3:$W$1161,19,0))</f>
        <v/>
      </c>
      <c r="Q117" s="9" t="str">
        <f>IF(E117="","",VLOOKUP(W117,図書名リスト!$A$3:$W$1161,20,0))</f>
        <v/>
      </c>
      <c r="R117" s="9" t="str">
        <f>IF(E117="","",VLOOKUP(W117,図書名リスト!$A$3:$W$1161,22,0))</f>
        <v/>
      </c>
      <c r="S117" s="8" t="str">
        <f t="shared" si="8"/>
        <v xml:space="preserve"> </v>
      </c>
      <c r="T117" s="8" t="str">
        <f t="shared" si="9"/>
        <v>　</v>
      </c>
      <c r="U117" s="8" t="str">
        <f t="shared" si="10"/>
        <v xml:space="preserve"> </v>
      </c>
      <c r="V117" s="8">
        <f t="shared" si="11"/>
        <v>0</v>
      </c>
      <c r="W117" s="7" t="str">
        <f t="shared" si="12"/>
        <v/>
      </c>
      <c r="Y117" s="1" t="s">
        <v>51</v>
      </c>
      <c r="Z117" s="6" t="s">
        <v>742</v>
      </c>
    </row>
    <row r="118" spans="1:26" ht="57" customHeight="1" x14ac:dyDescent="0.15">
      <c r="A118" s="10"/>
      <c r="B118" s="16"/>
      <c r="C118" s="16"/>
      <c r="D118" s="15"/>
      <c r="E118" s="14"/>
      <c r="F118" s="13"/>
      <c r="G118" s="12" t="str">
        <f>IF(E118="","",VLOOKUP(E118,図書名リスト!$C$3:$W$1161,16,0))</f>
        <v/>
      </c>
      <c r="H118" s="11" t="str">
        <f>IF(E118="","",VLOOKUP(W118,図書名リスト!$A$3:$W$1161,5,0))</f>
        <v/>
      </c>
      <c r="I118" s="11" t="str">
        <f>IF(E118="","",VLOOKUP(W118,図書名リスト!$A$3:$W$1161,9,0))</f>
        <v/>
      </c>
      <c r="J118" s="11" t="str">
        <f>IF(E118="","",VLOOKUP(W118,図書名リスト!$A$3:$W$1161,23,0))</f>
        <v/>
      </c>
      <c r="K118" s="11" t="str">
        <f>IF(E118="","",VLOOKUP(W118,図書名リスト!$A$3:$W$1161,11,0))</f>
        <v/>
      </c>
      <c r="L118" s="17" t="str">
        <f>IF(E118="","",VLOOKUP(W118,図書名リスト!$A$3:$W$1161,14,0))</f>
        <v/>
      </c>
      <c r="M118" s="9" t="str">
        <f>IF(E118="","",VLOOKUP(W118,図書名リスト!$A$3:$W$1161,17,0))</f>
        <v/>
      </c>
      <c r="N118" s="10"/>
      <c r="O118" s="9" t="str">
        <f>IF(E118="","",VLOOKUP(W118,図書名リスト!$A$3:$W$1161,21,0))</f>
        <v/>
      </c>
      <c r="P118" s="9" t="str">
        <f>IF(E118="","",VLOOKUP(W118,図書名リスト!$A$3:$W$1161,19,0))</f>
        <v/>
      </c>
      <c r="Q118" s="9" t="str">
        <f>IF(E118="","",VLOOKUP(W118,図書名リスト!$A$3:$W$1161,20,0))</f>
        <v/>
      </c>
      <c r="R118" s="9" t="str">
        <f>IF(E118="","",VLOOKUP(W118,図書名リスト!$A$3:$W$1161,22,0))</f>
        <v/>
      </c>
      <c r="S118" s="8" t="str">
        <f t="shared" si="8"/>
        <v xml:space="preserve"> </v>
      </c>
      <c r="T118" s="8" t="str">
        <f t="shared" si="9"/>
        <v>　</v>
      </c>
      <c r="U118" s="8" t="str">
        <f t="shared" si="10"/>
        <v xml:space="preserve"> </v>
      </c>
      <c r="V118" s="8">
        <f t="shared" si="11"/>
        <v>0</v>
      </c>
      <c r="W118" s="7" t="str">
        <f t="shared" si="12"/>
        <v/>
      </c>
      <c r="Y118" s="1" t="s">
        <v>51</v>
      </c>
      <c r="Z118" s="6" t="s">
        <v>649</v>
      </c>
    </row>
    <row r="119" spans="1:26" ht="57" customHeight="1" x14ac:dyDescent="0.15">
      <c r="A119" s="10"/>
      <c r="B119" s="16"/>
      <c r="C119" s="16"/>
      <c r="D119" s="15"/>
      <c r="E119" s="14"/>
      <c r="F119" s="13"/>
      <c r="G119" s="12" t="str">
        <f>IF(E119="","",VLOOKUP(E119,図書名リスト!$C$3:$W$1161,16,0))</f>
        <v/>
      </c>
      <c r="H119" s="11" t="str">
        <f>IF(E119="","",VLOOKUP(W119,図書名リスト!$A$3:$W$1161,5,0))</f>
        <v/>
      </c>
      <c r="I119" s="11" t="str">
        <f>IF(E119="","",VLOOKUP(W119,図書名リスト!$A$3:$W$1161,9,0))</f>
        <v/>
      </c>
      <c r="J119" s="11" t="str">
        <f>IF(E119="","",VLOOKUP(W119,図書名リスト!$A$3:$W$1161,23,0))</f>
        <v/>
      </c>
      <c r="K119" s="11" t="str">
        <f>IF(E119="","",VLOOKUP(W119,図書名リスト!$A$3:$W$1161,11,0))</f>
        <v/>
      </c>
      <c r="L119" s="17" t="str">
        <f>IF(E119="","",VLOOKUP(W119,図書名リスト!$A$3:$W$1161,14,0))</f>
        <v/>
      </c>
      <c r="M119" s="9" t="str">
        <f>IF(E119="","",VLOOKUP(W119,図書名リスト!$A$3:$W$1161,17,0))</f>
        <v/>
      </c>
      <c r="N119" s="10"/>
      <c r="O119" s="9" t="str">
        <f>IF(E119="","",VLOOKUP(W119,図書名リスト!$A$3:$W$1161,21,0))</f>
        <v/>
      </c>
      <c r="P119" s="9" t="str">
        <f>IF(E119="","",VLOOKUP(W119,図書名リスト!$A$3:$W$1161,19,0))</f>
        <v/>
      </c>
      <c r="Q119" s="9" t="str">
        <f>IF(E119="","",VLOOKUP(W119,図書名リスト!$A$3:$W$1161,20,0))</f>
        <v/>
      </c>
      <c r="R119" s="9" t="str">
        <f>IF(E119="","",VLOOKUP(W119,図書名リスト!$A$3:$W$1161,22,0))</f>
        <v/>
      </c>
      <c r="S119" s="8" t="str">
        <f t="shared" si="8"/>
        <v xml:space="preserve"> </v>
      </c>
      <c r="T119" s="8" t="str">
        <f t="shared" si="9"/>
        <v>　</v>
      </c>
      <c r="U119" s="8" t="str">
        <f t="shared" si="10"/>
        <v xml:space="preserve"> </v>
      </c>
      <c r="V119" s="8">
        <f t="shared" si="11"/>
        <v>0</v>
      </c>
      <c r="W119" s="7" t="str">
        <f t="shared" si="12"/>
        <v/>
      </c>
      <c r="Y119" s="1" t="s">
        <v>51</v>
      </c>
      <c r="Z119" s="6" t="s">
        <v>645</v>
      </c>
    </row>
    <row r="120" spans="1:26" ht="57" customHeight="1" x14ac:dyDescent="0.15">
      <c r="A120" s="10"/>
      <c r="B120" s="16"/>
      <c r="C120" s="16"/>
      <c r="D120" s="15"/>
      <c r="E120" s="14"/>
      <c r="F120" s="13"/>
      <c r="G120" s="12" t="str">
        <f>IF(E120="","",VLOOKUP(E120,図書名リスト!$C$3:$W$1161,16,0))</f>
        <v/>
      </c>
      <c r="H120" s="11" t="str">
        <f>IF(E120="","",VLOOKUP(W120,図書名リスト!$A$3:$W$1161,5,0))</f>
        <v/>
      </c>
      <c r="I120" s="11" t="str">
        <f>IF(E120="","",VLOOKUP(W120,図書名リスト!$A$3:$W$1161,9,0))</f>
        <v/>
      </c>
      <c r="J120" s="11" t="str">
        <f>IF(E120="","",VLOOKUP(W120,図書名リスト!$A$3:$W$1161,23,0))</f>
        <v/>
      </c>
      <c r="K120" s="11" t="str">
        <f>IF(E120="","",VLOOKUP(W120,図書名リスト!$A$3:$W$1161,11,0))</f>
        <v/>
      </c>
      <c r="L120" s="17" t="str">
        <f>IF(E120="","",VLOOKUP(W120,図書名リスト!$A$3:$W$1161,14,0))</f>
        <v/>
      </c>
      <c r="M120" s="9" t="str">
        <f>IF(E120="","",VLOOKUP(W120,図書名リスト!$A$3:$W$1161,17,0))</f>
        <v/>
      </c>
      <c r="N120" s="10"/>
      <c r="O120" s="9" t="str">
        <f>IF(E120="","",VLOOKUP(W120,図書名リスト!$A$3:$W$1161,21,0))</f>
        <v/>
      </c>
      <c r="P120" s="9" t="str">
        <f>IF(E120="","",VLOOKUP(W120,図書名リスト!$A$3:$W$1161,19,0))</f>
        <v/>
      </c>
      <c r="Q120" s="9" t="str">
        <f>IF(E120="","",VLOOKUP(W120,図書名リスト!$A$3:$W$1161,20,0))</f>
        <v/>
      </c>
      <c r="R120" s="9" t="str">
        <f>IF(E120="","",VLOOKUP(W120,図書名リスト!$A$3:$W$1161,22,0))</f>
        <v/>
      </c>
      <c r="S120" s="8" t="str">
        <f t="shared" si="8"/>
        <v xml:space="preserve"> </v>
      </c>
      <c r="T120" s="8" t="str">
        <f t="shared" si="9"/>
        <v>　</v>
      </c>
      <c r="U120" s="8" t="str">
        <f t="shared" si="10"/>
        <v xml:space="preserve"> </v>
      </c>
      <c r="V120" s="8">
        <f t="shared" si="11"/>
        <v>0</v>
      </c>
      <c r="W120" s="7" t="str">
        <f t="shared" si="12"/>
        <v/>
      </c>
      <c r="Y120" s="1" t="s">
        <v>51</v>
      </c>
      <c r="Z120" s="6" t="s">
        <v>486</v>
      </c>
    </row>
    <row r="121" spans="1:26" ht="57" customHeight="1" x14ac:dyDescent="0.15">
      <c r="A121" s="10"/>
      <c r="B121" s="16"/>
      <c r="C121" s="16"/>
      <c r="D121" s="15"/>
      <c r="E121" s="14"/>
      <c r="F121" s="13"/>
      <c r="G121" s="12" t="str">
        <f>IF(E121="","",VLOOKUP(E121,図書名リスト!$C$3:$W$1161,16,0))</f>
        <v/>
      </c>
      <c r="H121" s="11" t="str">
        <f>IF(E121="","",VLOOKUP(W121,図書名リスト!$A$3:$W$1161,5,0))</f>
        <v/>
      </c>
      <c r="I121" s="11" t="str">
        <f>IF(E121="","",VLOOKUP(W121,図書名リスト!$A$3:$W$1161,9,0))</f>
        <v/>
      </c>
      <c r="J121" s="11" t="str">
        <f>IF(E121="","",VLOOKUP(W121,図書名リスト!$A$3:$W$1161,23,0))</f>
        <v/>
      </c>
      <c r="K121" s="11" t="str">
        <f>IF(E121="","",VLOOKUP(W121,図書名リスト!$A$3:$W$1161,11,0))</f>
        <v/>
      </c>
      <c r="L121" s="17" t="str">
        <f>IF(E121="","",VLOOKUP(W121,図書名リスト!$A$3:$W$1161,14,0))</f>
        <v/>
      </c>
      <c r="M121" s="9" t="str">
        <f>IF(E121="","",VLOOKUP(W121,図書名リスト!$A$3:$W$1161,17,0))</f>
        <v/>
      </c>
      <c r="N121" s="10"/>
      <c r="O121" s="9" t="str">
        <f>IF(E121="","",VLOOKUP(W121,図書名リスト!$A$3:$W$1161,21,0))</f>
        <v/>
      </c>
      <c r="P121" s="9" t="str">
        <f>IF(E121="","",VLOOKUP(W121,図書名リスト!$A$3:$W$1161,19,0))</f>
        <v/>
      </c>
      <c r="Q121" s="9" t="str">
        <f>IF(E121="","",VLOOKUP(W121,図書名リスト!$A$3:$W$1161,20,0))</f>
        <v/>
      </c>
      <c r="R121" s="9" t="str">
        <f>IF(E121="","",VLOOKUP(W121,図書名リスト!$A$3:$W$1161,22,0))</f>
        <v/>
      </c>
      <c r="S121" s="8" t="str">
        <f t="shared" si="8"/>
        <v xml:space="preserve"> </v>
      </c>
      <c r="T121" s="8" t="str">
        <f t="shared" si="9"/>
        <v>　</v>
      </c>
      <c r="U121" s="8" t="str">
        <f t="shared" si="10"/>
        <v xml:space="preserve"> </v>
      </c>
      <c r="V121" s="8">
        <f t="shared" si="11"/>
        <v>0</v>
      </c>
      <c r="W121" s="7" t="str">
        <f t="shared" si="12"/>
        <v/>
      </c>
      <c r="Y121" s="1" t="s">
        <v>51</v>
      </c>
      <c r="Z121" s="6" t="s">
        <v>449</v>
      </c>
    </row>
    <row r="122" spans="1:26" ht="57" customHeight="1" x14ac:dyDescent="0.15">
      <c r="A122" s="10"/>
      <c r="B122" s="16"/>
      <c r="C122" s="16"/>
      <c r="D122" s="15"/>
      <c r="E122" s="14"/>
      <c r="F122" s="13"/>
      <c r="G122" s="12" t="str">
        <f>IF(E122="","",VLOOKUP(E122,図書名リスト!$C$3:$W$1161,16,0))</f>
        <v/>
      </c>
      <c r="H122" s="11" t="str">
        <f>IF(E122="","",VLOOKUP(W122,図書名リスト!$A$3:$W$1161,5,0))</f>
        <v/>
      </c>
      <c r="I122" s="11" t="str">
        <f>IF(E122="","",VLOOKUP(W122,図書名リスト!$A$3:$W$1161,9,0))</f>
        <v/>
      </c>
      <c r="J122" s="11" t="str">
        <f>IF(E122="","",VLOOKUP(W122,図書名リスト!$A$3:$W$1161,23,0))</f>
        <v/>
      </c>
      <c r="K122" s="11" t="str">
        <f>IF(E122="","",VLOOKUP(W122,図書名リスト!$A$3:$W$1161,11,0))</f>
        <v/>
      </c>
      <c r="L122" s="17" t="str">
        <f>IF(E122="","",VLOOKUP(W122,図書名リスト!$A$3:$W$1161,14,0))</f>
        <v/>
      </c>
      <c r="M122" s="9" t="str">
        <f>IF(E122="","",VLOOKUP(W122,図書名リスト!$A$3:$W$1161,17,0))</f>
        <v/>
      </c>
      <c r="N122" s="10"/>
      <c r="O122" s="9" t="str">
        <f>IF(E122="","",VLOOKUP(W122,図書名リスト!$A$3:$W$1161,21,0))</f>
        <v/>
      </c>
      <c r="P122" s="9" t="str">
        <f>IF(E122="","",VLOOKUP(W122,図書名リスト!$A$3:$W$1161,19,0))</f>
        <v/>
      </c>
      <c r="Q122" s="9" t="str">
        <f>IF(E122="","",VLOOKUP(W122,図書名リスト!$A$3:$W$1161,20,0))</f>
        <v/>
      </c>
      <c r="R122" s="9" t="str">
        <f>IF(E122="","",VLOOKUP(W122,図書名リスト!$A$3:$W$1161,22,0))</f>
        <v/>
      </c>
      <c r="S122" s="8" t="str">
        <f t="shared" si="8"/>
        <v xml:space="preserve"> </v>
      </c>
      <c r="T122" s="8" t="str">
        <f t="shared" si="9"/>
        <v>　</v>
      </c>
      <c r="U122" s="8" t="str">
        <f t="shared" si="10"/>
        <v xml:space="preserve"> </v>
      </c>
      <c r="V122" s="8">
        <f t="shared" si="11"/>
        <v>0</v>
      </c>
      <c r="W122" s="7" t="str">
        <f t="shared" si="12"/>
        <v/>
      </c>
      <c r="Y122" s="1" t="s">
        <v>51</v>
      </c>
      <c r="Z122" s="6" t="s">
        <v>709</v>
      </c>
    </row>
    <row r="123" spans="1:26" ht="57" customHeight="1" x14ac:dyDescent="0.15">
      <c r="A123" s="10"/>
      <c r="B123" s="16"/>
      <c r="C123" s="16"/>
      <c r="D123" s="15"/>
      <c r="E123" s="14"/>
      <c r="F123" s="13"/>
      <c r="G123" s="12" t="str">
        <f>IF(E123="","",VLOOKUP(E123,図書名リスト!$C$3:$W$1161,16,0))</f>
        <v/>
      </c>
      <c r="H123" s="11" t="str">
        <f>IF(E123="","",VLOOKUP(W123,図書名リスト!$A$3:$W$1161,5,0))</f>
        <v/>
      </c>
      <c r="I123" s="11" t="str">
        <f>IF(E123="","",VLOOKUP(W123,図書名リスト!$A$3:$W$1161,9,0))</f>
        <v/>
      </c>
      <c r="J123" s="11" t="str">
        <f>IF(E123="","",VLOOKUP(W123,図書名リスト!$A$3:$W$1161,23,0))</f>
        <v/>
      </c>
      <c r="K123" s="11" t="str">
        <f>IF(E123="","",VLOOKUP(W123,図書名リスト!$A$3:$W$1161,11,0))</f>
        <v/>
      </c>
      <c r="L123" s="17" t="str">
        <f>IF(E123="","",VLOOKUP(W123,図書名リスト!$A$3:$W$1161,14,0))</f>
        <v/>
      </c>
      <c r="M123" s="9" t="str">
        <f>IF(E123="","",VLOOKUP(W123,図書名リスト!$A$3:$W$1161,17,0))</f>
        <v/>
      </c>
      <c r="N123" s="10"/>
      <c r="O123" s="9" t="str">
        <f>IF(E123="","",VLOOKUP(W123,図書名リスト!$A$3:$W$1161,21,0))</f>
        <v/>
      </c>
      <c r="P123" s="9" t="str">
        <f>IF(E123="","",VLOOKUP(W123,図書名リスト!$A$3:$W$1161,19,0))</f>
        <v/>
      </c>
      <c r="Q123" s="9" t="str">
        <f>IF(E123="","",VLOOKUP(W123,図書名リスト!$A$3:$W$1161,20,0))</f>
        <v/>
      </c>
      <c r="R123" s="9" t="str">
        <f>IF(E123="","",VLOOKUP(W123,図書名リスト!$A$3:$W$1161,22,0))</f>
        <v/>
      </c>
      <c r="S123" s="8" t="str">
        <f t="shared" si="8"/>
        <v xml:space="preserve"> </v>
      </c>
      <c r="T123" s="8" t="str">
        <f t="shared" si="9"/>
        <v>　</v>
      </c>
      <c r="U123" s="8" t="str">
        <f t="shared" si="10"/>
        <v xml:space="preserve"> </v>
      </c>
      <c r="V123" s="8">
        <f t="shared" si="11"/>
        <v>0</v>
      </c>
      <c r="W123" s="7" t="str">
        <f t="shared" si="12"/>
        <v/>
      </c>
      <c r="Y123" s="1" t="s">
        <v>51</v>
      </c>
      <c r="Z123" s="6" t="s">
        <v>387</v>
      </c>
    </row>
    <row r="124" spans="1:26" ht="57" customHeight="1" x14ac:dyDescent="0.15">
      <c r="A124" s="10"/>
      <c r="B124" s="16"/>
      <c r="C124" s="16"/>
      <c r="D124" s="15"/>
      <c r="E124" s="14"/>
      <c r="F124" s="13"/>
      <c r="G124" s="12" t="str">
        <f>IF(E124="","",VLOOKUP(E124,図書名リスト!$C$3:$W$1161,16,0))</f>
        <v/>
      </c>
      <c r="H124" s="11" t="str">
        <f>IF(E124="","",VLOOKUP(W124,図書名リスト!$A$3:$W$1161,5,0))</f>
        <v/>
      </c>
      <c r="I124" s="11" t="str">
        <f>IF(E124="","",VLOOKUP(W124,図書名リスト!$A$3:$W$1161,9,0))</f>
        <v/>
      </c>
      <c r="J124" s="11" t="str">
        <f>IF(E124="","",VLOOKUP(W124,図書名リスト!$A$3:$W$1161,23,0))</f>
        <v/>
      </c>
      <c r="K124" s="11" t="str">
        <f>IF(E124="","",VLOOKUP(W124,図書名リスト!$A$3:$W$1161,11,0))</f>
        <v/>
      </c>
      <c r="L124" s="17" t="str">
        <f>IF(E124="","",VLOOKUP(W124,図書名リスト!$A$3:$W$1161,14,0))</f>
        <v/>
      </c>
      <c r="M124" s="9" t="str">
        <f>IF(E124="","",VLOOKUP(W124,図書名リスト!$A$3:$W$1161,17,0))</f>
        <v/>
      </c>
      <c r="N124" s="10"/>
      <c r="O124" s="9" t="str">
        <f>IF(E124="","",VLOOKUP(W124,図書名リスト!$A$3:$W$1161,21,0))</f>
        <v/>
      </c>
      <c r="P124" s="9" t="str">
        <f>IF(E124="","",VLOOKUP(W124,図書名リスト!$A$3:$W$1161,19,0))</f>
        <v/>
      </c>
      <c r="Q124" s="9" t="str">
        <f>IF(E124="","",VLOOKUP(W124,図書名リスト!$A$3:$W$1161,20,0))</f>
        <v/>
      </c>
      <c r="R124" s="9" t="str">
        <f>IF(E124="","",VLOOKUP(W124,図書名リスト!$A$3:$W$1161,22,0))</f>
        <v/>
      </c>
      <c r="S124" s="8" t="str">
        <f t="shared" si="8"/>
        <v xml:space="preserve"> </v>
      </c>
      <c r="T124" s="8" t="str">
        <f t="shared" si="9"/>
        <v>　</v>
      </c>
      <c r="U124" s="8" t="str">
        <f t="shared" si="10"/>
        <v xml:space="preserve"> </v>
      </c>
      <c r="V124" s="8">
        <f t="shared" si="11"/>
        <v>0</v>
      </c>
      <c r="W124" s="7" t="str">
        <f t="shared" si="12"/>
        <v/>
      </c>
      <c r="Y124" s="1" t="s">
        <v>51</v>
      </c>
      <c r="Z124" s="6" t="s">
        <v>921</v>
      </c>
    </row>
    <row r="125" spans="1:26" ht="57" customHeight="1" x14ac:dyDescent="0.15">
      <c r="A125" s="10"/>
      <c r="B125" s="16"/>
      <c r="C125" s="16"/>
      <c r="D125" s="15"/>
      <c r="E125" s="14"/>
      <c r="F125" s="13"/>
      <c r="G125" s="12" t="str">
        <f>IF(E125="","",VLOOKUP(E125,図書名リスト!$C$3:$W$1161,16,0))</f>
        <v/>
      </c>
      <c r="H125" s="11" t="str">
        <f>IF(E125="","",VLOOKUP(W125,図書名リスト!$A$3:$W$1161,5,0))</f>
        <v/>
      </c>
      <c r="I125" s="11" t="str">
        <f>IF(E125="","",VLOOKUP(W125,図書名リスト!$A$3:$W$1161,9,0))</f>
        <v/>
      </c>
      <c r="J125" s="11" t="str">
        <f>IF(E125="","",VLOOKUP(W125,図書名リスト!$A$3:$W$1161,23,0))</f>
        <v/>
      </c>
      <c r="K125" s="11" t="str">
        <f>IF(E125="","",VLOOKUP(W125,図書名リスト!$A$3:$W$1161,11,0))</f>
        <v/>
      </c>
      <c r="L125" s="17" t="str">
        <f>IF(E125="","",VLOOKUP(W125,図書名リスト!$A$3:$W$1161,14,0))</f>
        <v/>
      </c>
      <c r="M125" s="9" t="str">
        <f>IF(E125="","",VLOOKUP(W125,図書名リスト!$A$3:$W$1161,17,0))</f>
        <v/>
      </c>
      <c r="N125" s="10"/>
      <c r="O125" s="9" t="str">
        <f>IF(E125="","",VLOOKUP(W125,図書名リスト!$A$3:$W$1161,21,0))</f>
        <v/>
      </c>
      <c r="P125" s="9" t="str">
        <f>IF(E125="","",VLOOKUP(W125,図書名リスト!$A$3:$W$1161,19,0))</f>
        <v/>
      </c>
      <c r="Q125" s="9" t="str">
        <f>IF(E125="","",VLOOKUP(W125,図書名リスト!$A$3:$W$1161,20,0))</f>
        <v/>
      </c>
      <c r="R125" s="9" t="str">
        <f>IF(E125="","",VLOOKUP(W125,図書名リスト!$A$3:$W$1161,22,0))</f>
        <v/>
      </c>
      <c r="S125" s="8" t="str">
        <f t="shared" si="8"/>
        <v xml:space="preserve"> </v>
      </c>
      <c r="T125" s="8" t="str">
        <f t="shared" si="9"/>
        <v>　</v>
      </c>
      <c r="U125" s="8" t="str">
        <f t="shared" si="10"/>
        <v xml:space="preserve"> </v>
      </c>
      <c r="V125" s="8">
        <f t="shared" si="11"/>
        <v>0</v>
      </c>
      <c r="W125" s="7" t="str">
        <f t="shared" si="12"/>
        <v/>
      </c>
      <c r="Y125" s="1" t="s">
        <v>51</v>
      </c>
      <c r="Z125" s="6" t="s">
        <v>810</v>
      </c>
    </row>
    <row r="126" spans="1:26" ht="57" customHeight="1" x14ac:dyDescent="0.15">
      <c r="A126" s="10"/>
      <c r="B126" s="16"/>
      <c r="C126" s="16"/>
      <c r="D126" s="15"/>
      <c r="E126" s="14"/>
      <c r="F126" s="13"/>
      <c r="G126" s="12" t="str">
        <f>IF(E126="","",VLOOKUP(E126,図書名リスト!$C$3:$W$1161,16,0))</f>
        <v/>
      </c>
      <c r="H126" s="11" t="str">
        <f>IF(E126="","",VLOOKUP(W126,図書名リスト!$A$3:$W$1161,5,0))</f>
        <v/>
      </c>
      <c r="I126" s="11" t="str">
        <f>IF(E126="","",VLOOKUP(W126,図書名リスト!$A$3:$W$1161,9,0))</f>
        <v/>
      </c>
      <c r="J126" s="11" t="str">
        <f>IF(E126="","",VLOOKUP(W126,図書名リスト!$A$3:$W$1161,23,0))</f>
        <v/>
      </c>
      <c r="K126" s="11" t="str">
        <f>IF(E126="","",VLOOKUP(W126,図書名リスト!$A$3:$W$1161,11,0))</f>
        <v/>
      </c>
      <c r="L126" s="17" t="str">
        <f>IF(E126="","",VLOOKUP(W126,図書名リスト!$A$3:$W$1161,14,0))</f>
        <v/>
      </c>
      <c r="M126" s="9" t="str">
        <f>IF(E126="","",VLOOKUP(W126,図書名リスト!$A$3:$W$1161,17,0))</f>
        <v/>
      </c>
      <c r="N126" s="10"/>
      <c r="O126" s="9" t="str">
        <f>IF(E126="","",VLOOKUP(W126,図書名リスト!$A$3:$W$1161,21,0))</f>
        <v/>
      </c>
      <c r="P126" s="9" t="str">
        <f>IF(E126="","",VLOOKUP(W126,図書名リスト!$A$3:$W$1161,19,0))</f>
        <v/>
      </c>
      <c r="Q126" s="9" t="str">
        <f>IF(E126="","",VLOOKUP(W126,図書名リスト!$A$3:$W$1161,20,0))</f>
        <v/>
      </c>
      <c r="R126" s="9" t="str">
        <f>IF(E126="","",VLOOKUP(W126,図書名リスト!$A$3:$W$1161,22,0))</f>
        <v/>
      </c>
      <c r="S126" s="8" t="str">
        <f t="shared" si="8"/>
        <v xml:space="preserve"> </v>
      </c>
      <c r="T126" s="8" t="str">
        <f t="shared" si="9"/>
        <v>　</v>
      </c>
      <c r="U126" s="8" t="str">
        <f t="shared" si="10"/>
        <v xml:space="preserve"> </v>
      </c>
      <c r="V126" s="8">
        <f t="shared" si="11"/>
        <v>0</v>
      </c>
      <c r="W126" s="7" t="str">
        <f t="shared" si="12"/>
        <v/>
      </c>
      <c r="Y126" s="1" t="s">
        <v>51</v>
      </c>
      <c r="Z126" s="6" t="s">
        <v>808</v>
      </c>
    </row>
    <row r="127" spans="1:26" ht="57" customHeight="1" x14ac:dyDescent="0.15">
      <c r="A127" s="10"/>
      <c r="B127" s="16"/>
      <c r="C127" s="16"/>
      <c r="D127" s="15"/>
      <c r="E127" s="14"/>
      <c r="F127" s="13"/>
      <c r="G127" s="12" t="str">
        <f>IF(E127="","",VLOOKUP(E127,図書名リスト!$C$3:$W$1161,16,0))</f>
        <v/>
      </c>
      <c r="H127" s="11" t="str">
        <f>IF(E127="","",VLOOKUP(W127,図書名リスト!$A$3:$W$1161,5,0))</f>
        <v/>
      </c>
      <c r="I127" s="11" t="str">
        <f>IF(E127="","",VLOOKUP(W127,図書名リスト!$A$3:$W$1161,9,0))</f>
        <v/>
      </c>
      <c r="J127" s="11" t="str">
        <f>IF(E127="","",VLOOKUP(W127,図書名リスト!$A$3:$W$1161,23,0))</f>
        <v/>
      </c>
      <c r="K127" s="11" t="str">
        <f>IF(E127="","",VLOOKUP(W127,図書名リスト!$A$3:$W$1161,11,0))</f>
        <v/>
      </c>
      <c r="L127" s="17" t="str">
        <f>IF(E127="","",VLOOKUP(W127,図書名リスト!$A$3:$W$1161,14,0))</f>
        <v/>
      </c>
      <c r="M127" s="9" t="str">
        <f>IF(E127="","",VLOOKUP(W127,図書名リスト!$A$3:$W$1161,17,0))</f>
        <v/>
      </c>
      <c r="N127" s="10"/>
      <c r="O127" s="9" t="str">
        <f>IF(E127="","",VLOOKUP(W127,図書名リスト!$A$3:$W$1161,21,0))</f>
        <v/>
      </c>
      <c r="P127" s="9" t="str">
        <f>IF(E127="","",VLOOKUP(W127,図書名リスト!$A$3:$W$1161,19,0))</f>
        <v/>
      </c>
      <c r="Q127" s="9" t="str">
        <f>IF(E127="","",VLOOKUP(W127,図書名リスト!$A$3:$W$1161,20,0))</f>
        <v/>
      </c>
      <c r="R127" s="9" t="str">
        <f>IF(E127="","",VLOOKUP(W127,図書名リスト!$A$3:$W$1161,22,0))</f>
        <v/>
      </c>
      <c r="S127" s="8" t="str">
        <f t="shared" si="8"/>
        <v xml:space="preserve"> </v>
      </c>
      <c r="T127" s="8" t="str">
        <f t="shared" si="9"/>
        <v>　</v>
      </c>
      <c r="U127" s="8" t="str">
        <f t="shared" si="10"/>
        <v xml:space="preserve"> </v>
      </c>
      <c r="V127" s="8">
        <f t="shared" si="11"/>
        <v>0</v>
      </c>
      <c r="W127" s="7" t="str">
        <f t="shared" si="12"/>
        <v/>
      </c>
      <c r="Y127" s="1" t="s">
        <v>51</v>
      </c>
      <c r="Z127" s="6" t="s">
        <v>675</v>
      </c>
    </row>
    <row r="128" spans="1:26" ht="57" customHeight="1" x14ac:dyDescent="0.15">
      <c r="A128" s="10"/>
      <c r="B128" s="16"/>
      <c r="C128" s="16"/>
      <c r="D128" s="15"/>
      <c r="E128" s="14"/>
      <c r="F128" s="13"/>
      <c r="G128" s="12" t="str">
        <f>IF(E128="","",VLOOKUP(E128,図書名リスト!$C$3:$W$1161,16,0))</f>
        <v/>
      </c>
      <c r="H128" s="11" t="str">
        <f>IF(E128="","",VLOOKUP(W128,図書名リスト!$A$3:$W$1161,5,0))</f>
        <v/>
      </c>
      <c r="I128" s="11" t="str">
        <f>IF(E128="","",VLOOKUP(W128,図書名リスト!$A$3:$W$1161,9,0))</f>
        <v/>
      </c>
      <c r="J128" s="11" t="str">
        <f>IF(E128="","",VLOOKUP(W128,図書名リスト!$A$3:$W$1161,23,0))</f>
        <v/>
      </c>
      <c r="K128" s="11" t="str">
        <f>IF(E128="","",VLOOKUP(W128,図書名リスト!$A$3:$W$1161,11,0))</f>
        <v/>
      </c>
      <c r="L128" s="17" t="str">
        <f>IF(E128="","",VLOOKUP(W128,図書名リスト!$A$3:$W$1161,14,0))</f>
        <v/>
      </c>
      <c r="M128" s="9" t="str">
        <f>IF(E128="","",VLOOKUP(W128,図書名リスト!$A$3:$W$1161,17,0))</f>
        <v/>
      </c>
      <c r="N128" s="10"/>
      <c r="O128" s="9" t="str">
        <f>IF(E128="","",VLOOKUP(W128,図書名リスト!$A$3:$W$1161,21,0))</f>
        <v/>
      </c>
      <c r="P128" s="9" t="str">
        <f>IF(E128="","",VLOOKUP(W128,図書名リスト!$A$3:$W$1161,19,0))</f>
        <v/>
      </c>
      <c r="Q128" s="9" t="str">
        <f>IF(E128="","",VLOOKUP(W128,図書名リスト!$A$3:$W$1161,20,0))</f>
        <v/>
      </c>
      <c r="R128" s="9" t="str">
        <f>IF(E128="","",VLOOKUP(W128,図書名リスト!$A$3:$W$1161,22,0))</f>
        <v/>
      </c>
      <c r="S128" s="8" t="str">
        <f t="shared" si="8"/>
        <v xml:space="preserve"> </v>
      </c>
      <c r="T128" s="8" t="str">
        <f t="shared" si="9"/>
        <v>　</v>
      </c>
      <c r="U128" s="8" t="str">
        <f t="shared" si="10"/>
        <v xml:space="preserve"> </v>
      </c>
      <c r="V128" s="8">
        <f t="shared" si="11"/>
        <v>0</v>
      </c>
      <c r="W128" s="7" t="str">
        <f t="shared" si="12"/>
        <v/>
      </c>
      <c r="Y128" s="1" t="s">
        <v>51</v>
      </c>
      <c r="Z128" s="6" t="s">
        <v>514</v>
      </c>
    </row>
    <row r="129" spans="1:26" ht="57" customHeight="1" x14ac:dyDescent="0.15">
      <c r="A129" s="10"/>
      <c r="B129" s="16"/>
      <c r="C129" s="16"/>
      <c r="D129" s="15"/>
      <c r="E129" s="14"/>
      <c r="F129" s="13"/>
      <c r="G129" s="12" t="str">
        <f>IF(E129="","",VLOOKUP(E129,図書名リスト!$C$3:$W$1161,16,0))</f>
        <v/>
      </c>
      <c r="H129" s="11" t="str">
        <f>IF(E129="","",VLOOKUP(W129,図書名リスト!$A$3:$W$1161,5,0))</f>
        <v/>
      </c>
      <c r="I129" s="11" t="str">
        <f>IF(E129="","",VLOOKUP(W129,図書名リスト!$A$3:$W$1161,9,0))</f>
        <v/>
      </c>
      <c r="J129" s="11" t="str">
        <f>IF(E129="","",VLOOKUP(W129,図書名リスト!$A$3:$W$1161,23,0))</f>
        <v/>
      </c>
      <c r="K129" s="11" t="str">
        <f>IF(E129="","",VLOOKUP(W129,図書名リスト!$A$3:$W$1161,11,0))</f>
        <v/>
      </c>
      <c r="L129" s="17" t="str">
        <f>IF(E129="","",VLOOKUP(W129,図書名リスト!$A$3:$W$1161,14,0))</f>
        <v/>
      </c>
      <c r="M129" s="9" t="str">
        <f>IF(E129="","",VLOOKUP(W129,図書名リスト!$A$3:$W$1161,17,0))</f>
        <v/>
      </c>
      <c r="N129" s="10"/>
      <c r="O129" s="9" t="str">
        <f>IF(E129="","",VLOOKUP(W129,図書名リスト!$A$3:$W$1161,21,0))</f>
        <v/>
      </c>
      <c r="P129" s="9" t="str">
        <f>IF(E129="","",VLOOKUP(W129,図書名リスト!$A$3:$W$1161,19,0))</f>
        <v/>
      </c>
      <c r="Q129" s="9" t="str">
        <f>IF(E129="","",VLOOKUP(W129,図書名リスト!$A$3:$W$1161,20,0))</f>
        <v/>
      </c>
      <c r="R129" s="9" t="str">
        <f>IF(E129="","",VLOOKUP(W129,図書名リスト!$A$3:$W$1161,22,0))</f>
        <v/>
      </c>
      <c r="S129" s="8" t="str">
        <f t="shared" si="8"/>
        <v xml:space="preserve"> </v>
      </c>
      <c r="T129" s="8" t="str">
        <f t="shared" si="9"/>
        <v>　</v>
      </c>
      <c r="U129" s="8" t="str">
        <f t="shared" si="10"/>
        <v xml:space="preserve"> </v>
      </c>
      <c r="V129" s="8">
        <f t="shared" si="11"/>
        <v>0</v>
      </c>
      <c r="W129" s="7" t="str">
        <f t="shared" si="12"/>
        <v/>
      </c>
      <c r="Y129" s="1" t="s">
        <v>51</v>
      </c>
      <c r="Z129" s="6" t="s">
        <v>1846</v>
      </c>
    </row>
    <row r="130" spans="1:26" ht="57" customHeight="1" x14ac:dyDescent="0.15">
      <c r="A130" s="10"/>
      <c r="B130" s="16"/>
      <c r="C130" s="16"/>
      <c r="D130" s="15"/>
      <c r="E130" s="14"/>
      <c r="F130" s="13"/>
      <c r="G130" s="12" t="str">
        <f>IF(E130="","",VLOOKUP(E130,図書名リスト!$C$3:$W$1161,16,0))</f>
        <v/>
      </c>
      <c r="H130" s="11" t="str">
        <f>IF(E130="","",VLOOKUP(W130,図書名リスト!$A$3:$W$1161,5,0))</f>
        <v/>
      </c>
      <c r="I130" s="11" t="str">
        <f>IF(E130="","",VLOOKUP(W130,図書名リスト!$A$3:$W$1161,9,0))</f>
        <v/>
      </c>
      <c r="J130" s="11" t="str">
        <f>IF(E130="","",VLOOKUP(W130,図書名リスト!$A$3:$W$1161,23,0))</f>
        <v/>
      </c>
      <c r="K130" s="11" t="str">
        <f>IF(E130="","",VLOOKUP(W130,図書名リスト!$A$3:$W$1161,11,0))</f>
        <v/>
      </c>
      <c r="L130" s="17" t="str">
        <f>IF(E130="","",VLOOKUP(W130,図書名リスト!$A$3:$W$1161,14,0))</f>
        <v/>
      </c>
      <c r="M130" s="9" t="str">
        <f>IF(E130="","",VLOOKUP(W130,図書名リスト!$A$3:$W$1161,17,0))</f>
        <v/>
      </c>
      <c r="N130" s="10"/>
      <c r="O130" s="9" t="str">
        <f>IF(E130="","",VLOOKUP(W130,図書名リスト!$A$3:$W$1161,21,0))</f>
        <v/>
      </c>
      <c r="P130" s="9" t="str">
        <f>IF(E130="","",VLOOKUP(W130,図書名リスト!$A$3:$W$1161,19,0))</f>
        <v/>
      </c>
      <c r="Q130" s="9" t="str">
        <f>IF(E130="","",VLOOKUP(W130,図書名リスト!$A$3:$W$1161,20,0))</f>
        <v/>
      </c>
      <c r="R130" s="9" t="str">
        <f>IF(E130="","",VLOOKUP(W130,図書名リスト!$A$3:$W$1161,22,0))</f>
        <v/>
      </c>
      <c r="S130" s="8" t="str">
        <f t="shared" si="8"/>
        <v xml:space="preserve"> </v>
      </c>
      <c r="T130" s="8" t="str">
        <f t="shared" si="9"/>
        <v>　</v>
      </c>
      <c r="U130" s="8" t="str">
        <f t="shared" si="10"/>
        <v xml:space="preserve"> </v>
      </c>
      <c r="V130" s="8">
        <f t="shared" si="11"/>
        <v>0</v>
      </c>
      <c r="W130" s="7" t="str">
        <f t="shared" si="12"/>
        <v/>
      </c>
      <c r="Y130" s="1" t="s">
        <v>51</v>
      </c>
      <c r="Z130" s="6" t="s">
        <v>1847</v>
      </c>
    </row>
    <row r="131" spans="1:26" ht="57" customHeight="1" x14ac:dyDescent="0.15">
      <c r="A131" s="10"/>
      <c r="B131" s="16"/>
      <c r="C131" s="16"/>
      <c r="D131" s="15"/>
      <c r="E131" s="14"/>
      <c r="F131" s="13"/>
      <c r="G131" s="12" t="str">
        <f>IF(E131="","",VLOOKUP(E131,図書名リスト!$C$3:$W$1161,16,0))</f>
        <v/>
      </c>
      <c r="H131" s="11" t="str">
        <f>IF(E131="","",VLOOKUP(W131,図書名リスト!$A$3:$W$1161,5,0))</f>
        <v/>
      </c>
      <c r="I131" s="11" t="str">
        <f>IF(E131="","",VLOOKUP(W131,図書名リスト!$A$3:$W$1161,9,0))</f>
        <v/>
      </c>
      <c r="J131" s="11" t="str">
        <f>IF(E131="","",VLOOKUP(W131,図書名リスト!$A$3:$W$1161,23,0))</f>
        <v/>
      </c>
      <c r="K131" s="11" t="str">
        <f>IF(E131="","",VLOOKUP(W131,図書名リスト!$A$3:$W$1161,11,0))</f>
        <v/>
      </c>
      <c r="L131" s="17" t="str">
        <f>IF(E131="","",VLOOKUP(W131,図書名リスト!$A$3:$W$1161,14,0))</f>
        <v/>
      </c>
      <c r="M131" s="9" t="str">
        <f>IF(E131="","",VLOOKUP(W131,図書名リスト!$A$3:$W$1161,17,0))</f>
        <v/>
      </c>
      <c r="N131" s="10"/>
      <c r="O131" s="9" t="str">
        <f>IF(E131="","",VLOOKUP(W131,図書名リスト!$A$3:$W$1161,21,0))</f>
        <v/>
      </c>
      <c r="P131" s="9" t="str">
        <f>IF(E131="","",VLOOKUP(W131,図書名リスト!$A$3:$W$1161,19,0))</f>
        <v/>
      </c>
      <c r="Q131" s="9" t="str">
        <f>IF(E131="","",VLOOKUP(W131,図書名リスト!$A$3:$W$1161,20,0))</f>
        <v/>
      </c>
      <c r="R131" s="9" t="str">
        <f>IF(E131="","",VLOOKUP(W131,図書名リスト!$A$3:$W$1161,22,0))</f>
        <v/>
      </c>
      <c r="S131" s="8" t="str">
        <f t="shared" si="8"/>
        <v xml:space="preserve"> </v>
      </c>
      <c r="T131" s="8" t="str">
        <f t="shared" si="9"/>
        <v>　</v>
      </c>
      <c r="U131" s="8" t="str">
        <f t="shared" si="10"/>
        <v xml:space="preserve"> </v>
      </c>
      <c r="V131" s="8">
        <f t="shared" si="11"/>
        <v>0</v>
      </c>
      <c r="W131" s="7" t="str">
        <f t="shared" si="12"/>
        <v/>
      </c>
      <c r="Y131" s="1" t="s">
        <v>51</v>
      </c>
      <c r="Z131" s="6" t="s">
        <v>1848</v>
      </c>
    </row>
    <row r="132" spans="1:26" ht="57" customHeight="1" x14ac:dyDescent="0.15">
      <c r="A132" s="10"/>
      <c r="B132" s="16"/>
      <c r="C132" s="16"/>
      <c r="D132" s="15"/>
      <c r="E132" s="14"/>
      <c r="F132" s="13"/>
      <c r="G132" s="12" t="str">
        <f>IF(E132="","",VLOOKUP(E132,図書名リスト!$C$3:$W$1161,16,0))</f>
        <v/>
      </c>
      <c r="H132" s="11" t="str">
        <f>IF(E132="","",VLOOKUP(W132,図書名リスト!$A$3:$W$1161,5,0))</f>
        <v/>
      </c>
      <c r="I132" s="11" t="str">
        <f>IF(E132="","",VLOOKUP(W132,図書名リスト!$A$3:$W$1161,9,0))</f>
        <v/>
      </c>
      <c r="J132" s="11" t="str">
        <f>IF(E132="","",VLOOKUP(W132,図書名リスト!$A$3:$W$1161,23,0))</f>
        <v/>
      </c>
      <c r="K132" s="11" t="str">
        <f>IF(E132="","",VLOOKUP(W132,図書名リスト!$A$3:$W$1161,11,0))</f>
        <v/>
      </c>
      <c r="L132" s="17" t="str">
        <f>IF(E132="","",VLOOKUP(W132,図書名リスト!$A$3:$W$1161,14,0))</f>
        <v/>
      </c>
      <c r="M132" s="9" t="str">
        <f>IF(E132="","",VLOOKUP(W132,図書名リスト!$A$3:$W$1161,17,0))</f>
        <v/>
      </c>
      <c r="N132" s="10"/>
      <c r="O132" s="9" t="str">
        <f>IF(E132="","",VLOOKUP(W132,図書名リスト!$A$3:$W$1161,21,0))</f>
        <v/>
      </c>
      <c r="P132" s="9" t="str">
        <f>IF(E132="","",VLOOKUP(W132,図書名リスト!$A$3:$W$1161,19,0))</f>
        <v/>
      </c>
      <c r="Q132" s="9" t="str">
        <f>IF(E132="","",VLOOKUP(W132,図書名リスト!$A$3:$W$1161,20,0))</f>
        <v/>
      </c>
      <c r="R132" s="9" t="str">
        <f>IF(E132="","",VLOOKUP(W132,図書名リスト!$A$3:$W$1161,22,0))</f>
        <v/>
      </c>
      <c r="S132" s="8" t="str">
        <f t="shared" si="8"/>
        <v xml:space="preserve"> </v>
      </c>
      <c r="T132" s="8" t="str">
        <f t="shared" si="9"/>
        <v>　</v>
      </c>
      <c r="U132" s="8" t="str">
        <f t="shared" si="10"/>
        <v xml:space="preserve"> </v>
      </c>
      <c r="V132" s="8">
        <f t="shared" si="11"/>
        <v>0</v>
      </c>
      <c r="W132" s="7" t="str">
        <f t="shared" si="12"/>
        <v/>
      </c>
      <c r="Y132" s="1" t="s">
        <v>51</v>
      </c>
      <c r="Z132" s="6" t="s">
        <v>1849</v>
      </c>
    </row>
    <row r="133" spans="1:26" ht="57" customHeight="1" x14ac:dyDescent="0.15">
      <c r="A133" s="10"/>
      <c r="B133" s="16"/>
      <c r="C133" s="16"/>
      <c r="D133" s="15"/>
      <c r="E133" s="14"/>
      <c r="F133" s="13"/>
      <c r="G133" s="12" t="str">
        <f>IF(E133="","",VLOOKUP(E133,図書名リスト!$C$3:$W$1161,16,0))</f>
        <v/>
      </c>
      <c r="H133" s="11" t="str">
        <f>IF(E133="","",VLOOKUP(W133,図書名リスト!$A$3:$W$1161,5,0))</f>
        <v/>
      </c>
      <c r="I133" s="11" t="str">
        <f>IF(E133="","",VLOOKUP(W133,図書名リスト!$A$3:$W$1161,9,0))</f>
        <v/>
      </c>
      <c r="J133" s="11" t="str">
        <f>IF(E133="","",VLOOKUP(W133,図書名リスト!$A$3:$W$1161,23,0))</f>
        <v/>
      </c>
      <c r="K133" s="11" t="str">
        <f>IF(E133="","",VLOOKUP(W133,図書名リスト!$A$3:$W$1161,11,0))</f>
        <v/>
      </c>
      <c r="L133" s="17" t="str">
        <f>IF(E133="","",VLOOKUP(W133,図書名リスト!$A$3:$W$1161,14,0))</f>
        <v/>
      </c>
      <c r="M133" s="9" t="str">
        <f>IF(E133="","",VLOOKUP(W133,図書名リスト!$A$3:$W$1161,17,0))</f>
        <v/>
      </c>
      <c r="N133" s="10"/>
      <c r="O133" s="9" t="str">
        <f>IF(E133="","",VLOOKUP(W133,図書名リスト!$A$3:$W$1161,21,0))</f>
        <v/>
      </c>
      <c r="P133" s="9" t="str">
        <f>IF(E133="","",VLOOKUP(W133,図書名リスト!$A$3:$W$1161,19,0))</f>
        <v/>
      </c>
      <c r="Q133" s="9" t="str">
        <f>IF(E133="","",VLOOKUP(W133,図書名リスト!$A$3:$W$1161,20,0))</f>
        <v/>
      </c>
      <c r="R133" s="9" t="str">
        <f>IF(E133="","",VLOOKUP(W133,図書名リスト!$A$3:$W$1161,22,0))</f>
        <v/>
      </c>
      <c r="S133" s="8" t="str">
        <f t="shared" si="8"/>
        <v xml:space="preserve"> </v>
      </c>
      <c r="T133" s="8" t="str">
        <f t="shared" si="9"/>
        <v>　</v>
      </c>
      <c r="U133" s="8" t="str">
        <f t="shared" si="10"/>
        <v xml:space="preserve"> </v>
      </c>
      <c r="V133" s="8">
        <f t="shared" si="11"/>
        <v>0</v>
      </c>
      <c r="W133" s="7" t="str">
        <f t="shared" si="12"/>
        <v/>
      </c>
      <c r="Y133" s="1" t="s">
        <v>51</v>
      </c>
      <c r="Z133" s="6" t="s">
        <v>1850</v>
      </c>
    </row>
    <row r="134" spans="1:26" ht="57" customHeight="1" x14ac:dyDescent="0.15">
      <c r="A134" s="10"/>
      <c r="B134" s="16"/>
      <c r="C134" s="16"/>
      <c r="D134" s="15"/>
      <c r="E134" s="14"/>
      <c r="F134" s="13"/>
      <c r="G134" s="12" t="str">
        <f>IF(E134="","",VLOOKUP(E134,図書名リスト!$C$3:$W$1161,16,0))</f>
        <v/>
      </c>
      <c r="H134" s="11" t="str">
        <f>IF(E134="","",VLOOKUP(W134,図書名リスト!$A$3:$W$1161,5,0))</f>
        <v/>
      </c>
      <c r="I134" s="11" t="str">
        <f>IF(E134="","",VLOOKUP(W134,図書名リスト!$A$3:$W$1161,9,0))</f>
        <v/>
      </c>
      <c r="J134" s="11" t="str">
        <f>IF(E134="","",VLOOKUP(W134,図書名リスト!$A$3:$W$1161,23,0))</f>
        <v/>
      </c>
      <c r="K134" s="11" t="str">
        <f>IF(E134="","",VLOOKUP(W134,図書名リスト!$A$3:$W$1161,11,0))</f>
        <v/>
      </c>
      <c r="L134" s="17" t="str">
        <f>IF(E134="","",VLOOKUP(W134,図書名リスト!$A$3:$W$1161,14,0))</f>
        <v/>
      </c>
      <c r="M134" s="9" t="str">
        <f>IF(E134="","",VLOOKUP(W134,図書名リスト!$A$3:$W$1161,17,0))</f>
        <v/>
      </c>
      <c r="N134" s="10"/>
      <c r="O134" s="9" t="str">
        <f>IF(E134="","",VLOOKUP(W134,図書名リスト!$A$3:$W$1161,21,0))</f>
        <v/>
      </c>
      <c r="P134" s="9" t="str">
        <f>IF(E134="","",VLOOKUP(W134,図書名リスト!$A$3:$W$1161,19,0))</f>
        <v/>
      </c>
      <c r="Q134" s="9" t="str">
        <f>IF(E134="","",VLOOKUP(W134,図書名リスト!$A$3:$W$1161,20,0))</f>
        <v/>
      </c>
      <c r="R134" s="9" t="str">
        <f>IF(E134="","",VLOOKUP(W134,図書名リスト!$A$3:$W$1161,22,0))</f>
        <v/>
      </c>
      <c r="S134" s="8" t="str">
        <f t="shared" si="8"/>
        <v xml:space="preserve"> </v>
      </c>
      <c r="T134" s="8" t="str">
        <f t="shared" si="9"/>
        <v>　</v>
      </c>
      <c r="U134" s="8" t="str">
        <f t="shared" si="10"/>
        <v xml:space="preserve"> </v>
      </c>
      <c r="V134" s="8">
        <f t="shared" si="11"/>
        <v>0</v>
      </c>
      <c r="W134" s="7" t="str">
        <f t="shared" si="12"/>
        <v/>
      </c>
      <c r="Y134" s="1" t="s">
        <v>51</v>
      </c>
      <c r="Z134" s="6" t="s">
        <v>1851</v>
      </c>
    </row>
    <row r="135" spans="1:26" ht="57" customHeight="1" x14ac:dyDescent="0.15">
      <c r="A135" s="10"/>
      <c r="B135" s="16"/>
      <c r="C135" s="16"/>
      <c r="D135" s="15"/>
      <c r="E135" s="14"/>
      <c r="F135" s="13"/>
      <c r="G135" s="12" t="str">
        <f>IF(E135="","",VLOOKUP(E135,図書名リスト!$C$3:$W$1161,16,0))</f>
        <v/>
      </c>
      <c r="H135" s="11" t="str">
        <f>IF(E135="","",VLOOKUP(W135,図書名リスト!$A$3:$W$1161,5,0))</f>
        <v/>
      </c>
      <c r="I135" s="11" t="str">
        <f>IF(E135="","",VLOOKUP(W135,図書名リスト!$A$3:$W$1161,9,0))</f>
        <v/>
      </c>
      <c r="J135" s="11" t="str">
        <f>IF(E135="","",VLOOKUP(W135,図書名リスト!$A$3:$W$1161,23,0))</f>
        <v/>
      </c>
      <c r="K135" s="11" t="str">
        <f>IF(E135="","",VLOOKUP(W135,図書名リスト!$A$3:$W$1161,11,0))</f>
        <v/>
      </c>
      <c r="L135" s="17" t="str">
        <f>IF(E135="","",VLOOKUP(W135,図書名リスト!$A$3:$W$1161,14,0))</f>
        <v/>
      </c>
      <c r="M135" s="9" t="str">
        <f>IF(E135="","",VLOOKUP(W135,図書名リスト!$A$3:$W$1161,17,0))</f>
        <v/>
      </c>
      <c r="N135" s="10"/>
      <c r="O135" s="9" t="str">
        <f>IF(E135="","",VLOOKUP(W135,図書名リスト!$A$3:$W$1161,21,0))</f>
        <v/>
      </c>
      <c r="P135" s="9" t="str">
        <f>IF(E135="","",VLOOKUP(W135,図書名リスト!$A$3:$W$1161,19,0))</f>
        <v/>
      </c>
      <c r="Q135" s="9" t="str">
        <f>IF(E135="","",VLOOKUP(W135,図書名リスト!$A$3:$W$1161,20,0))</f>
        <v/>
      </c>
      <c r="R135" s="9" t="str">
        <f>IF(E135="","",VLOOKUP(W135,図書名リスト!$A$3:$W$1161,22,0))</f>
        <v/>
      </c>
      <c r="S135" s="8" t="str">
        <f t="shared" si="8"/>
        <v xml:space="preserve"> </v>
      </c>
      <c r="T135" s="8" t="str">
        <f t="shared" si="9"/>
        <v>　</v>
      </c>
      <c r="U135" s="8" t="str">
        <f t="shared" si="10"/>
        <v xml:space="preserve"> </v>
      </c>
      <c r="V135" s="8">
        <f t="shared" si="11"/>
        <v>0</v>
      </c>
      <c r="W135" s="7" t="str">
        <f t="shared" si="12"/>
        <v/>
      </c>
      <c r="Y135" s="1" t="s">
        <v>51</v>
      </c>
      <c r="Z135" s="6" t="s">
        <v>1852</v>
      </c>
    </row>
    <row r="136" spans="1:26" ht="57" customHeight="1" x14ac:dyDescent="0.15">
      <c r="A136" s="10"/>
      <c r="B136" s="16"/>
      <c r="C136" s="16"/>
      <c r="D136" s="15"/>
      <c r="E136" s="14"/>
      <c r="F136" s="13"/>
      <c r="G136" s="12" t="str">
        <f>IF(E136="","",VLOOKUP(E136,図書名リスト!$C$3:$W$1161,16,0))</f>
        <v/>
      </c>
      <c r="H136" s="11" t="str">
        <f>IF(E136="","",VLOOKUP(W136,図書名リスト!$A$3:$W$1161,5,0))</f>
        <v/>
      </c>
      <c r="I136" s="11" t="str">
        <f>IF(E136="","",VLOOKUP(W136,図書名リスト!$A$3:$W$1161,9,0))</f>
        <v/>
      </c>
      <c r="J136" s="11" t="str">
        <f>IF(E136="","",VLOOKUP(W136,図書名リスト!$A$3:$W$1161,23,0))</f>
        <v/>
      </c>
      <c r="K136" s="11" t="str">
        <f>IF(E136="","",VLOOKUP(W136,図書名リスト!$A$3:$W$1161,11,0))</f>
        <v/>
      </c>
      <c r="L136" s="17" t="str">
        <f>IF(E136="","",VLOOKUP(W136,図書名リスト!$A$3:$W$1161,14,0))</f>
        <v/>
      </c>
      <c r="M136" s="9" t="str">
        <f>IF(E136="","",VLOOKUP(W136,図書名リスト!$A$3:$W$1161,17,0))</f>
        <v/>
      </c>
      <c r="N136" s="10"/>
      <c r="O136" s="9" t="str">
        <f>IF(E136="","",VLOOKUP(W136,図書名リスト!$A$3:$W$1161,21,0))</f>
        <v/>
      </c>
      <c r="P136" s="9" t="str">
        <f>IF(E136="","",VLOOKUP(W136,図書名リスト!$A$3:$W$1161,19,0))</f>
        <v/>
      </c>
      <c r="Q136" s="9" t="str">
        <f>IF(E136="","",VLOOKUP(W136,図書名リスト!$A$3:$W$1161,20,0))</f>
        <v/>
      </c>
      <c r="R136" s="9" t="str">
        <f>IF(E136="","",VLOOKUP(W136,図書名リスト!$A$3:$W$1161,22,0))</f>
        <v/>
      </c>
      <c r="S136" s="8" t="str">
        <f t="shared" si="8"/>
        <v xml:space="preserve"> </v>
      </c>
      <c r="T136" s="8" t="str">
        <f t="shared" si="9"/>
        <v>　</v>
      </c>
      <c r="U136" s="8" t="str">
        <f t="shared" si="10"/>
        <v xml:space="preserve"> </v>
      </c>
      <c r="V136" s="8">
        <f t="shared" si="11"/>
        <v>0</v>
      </c>
      <c r="W136" s="7" t="str">
        <f t="shared" si="12"/>
        <v/>
      </c>
      <c r="Y136" s="1" t="s">
        <v>51</v>
      </c>
      <c r="Z136" s="6" t="s">
        <v>1853</v>
      </c>
    </row>
    <row r="137" spans="1:26" ht="57" customHeight="1" x14ac:dyDescent="0.15">
      <c r="A137" s="10"/>
      <c r="B137" s="16"/>
      <c r="C137" s="16"/>
      <c r="D137" s="15"/>
      <c r="E137" s="14"/>
      <c r="F137" s="13"/>
      <c r="G137" s="12" t="str">
        <f>IF(E137="","",VLOOKUP(E137,図書名リスト!$C$3:$W$1161,16,0))</f>
        <v/>
      </c>
      <c r="H137" s="11" t="str">
        <f>IF(E137="","",VLOOKUP(W137,図書名リスト!$A$3:$W$1161,5,0))</f>
        <v/>
      </c>
      <c r="I137" s="11" t="str">
        <f>IF(E137="","",VLOOKUP(W137,図書名リスト!$A$3:$W$1161,9,0))</f>
        <v/>
      </c>
      <c r="J137" s="11" t="str">
        <f>IF(E137="","",VLOOKUP(W137,図書名リスト!$A$3:$W$1161,23,0))</f>
        <v/>
      </c>
      <c r="K137" s="11" t="str">
        <f>IF(E137="","",VLOOKUP(W137,図書名リスト!$A$3:$W$1161,11,0))</f>
        <v/>
      </c>
      <c r="L137" s="17" t="str">
        <f>IF(E137="","",VLOOKUP(W137,図書名リスト!$A$3:$W$1161,14,0))</f>
        <v/>
      </c>
      <c r="M137" s="9" t="str">
        <f>IF(E137="","",VLOOKUP(W137,図書名リスト!$A$3:$W$1161,17,0))</f>
        <v/>
      </c>
      <c r="N137" s="10"/>
      <c r="O137" s="9" t="str">
        <f>IF(E137="","",VLOOKUP(W137,図書名リスト!$A$3:$W$1161,21,0))</f>
        <v/>
      </c>
      <c r="P137" s="9" t="str">
        <f>IF(E137="","",VLOOKUP(W137,図書名リスト!$A$3:$W$1161,19,0))</f>
        <v/>
      </c>
      <c r="Q137" s="9" t="str">
        <f>IF(E137="","",VLOOKUP(W137,図書名リスト!$A$3:$W$1161,20,0))</f>
        <v/>
      </c>
      <c r="R137" s="9" t="str">
        <f>IF(E137="","",VLOOKUP(W137,図書名リスト!$A$3:$W$1161,22,0))</f>
        <v/>
      </c>
      <c r="S137" s="8" t="str">
        <f t="shared" si="8"/>
        <v xml:space="preserve"> </v>
      </c>
      <c r="T137" s="8" t="str">
        <f t="shared" si="9"/>
        <v>　</v>
      </c>
      <c r="U137" s="8" t="str">
        <f t="shared" si="10"/>
        <v xml:space="preserve"> </v>
      </c>
      <c r="V137" s="8">
        <f t="shared" si="11"/>
        <v>0</v>
      </c>
      <c r="W137" s="7" t="str">
        <f t="shared" si="12"/>
        <v/>
      </c>
      <c r="Y137" s="1" t="s">
        <v>51</v>
      </c>
      <c r="Z137" s="6" t="s">
        <v>1854</v>
      </c>
    </row>
    <row r="138" spans="1:26" ht="57" customHeight="1" x14ac:dyDescent="0.15">
      <c r="A138" s="10"/>
      <c r="B138" s="16"/>
      <c r="C138" s="16"/>
      <c r="D138" s="15"/>
      <c r="E138" s="14"/>
      <c r="F138" s="13"/>
      <c r="G138" s="12" t="str">
        <f>IF(E138="","",VLOOKUP(E138,図書名リスト!$C$3:$W$1161,16,0))</f>
        <v/>
      </c>
      <c r="H138" s="11" t="str">
        <f>IF(E138="","",VLOOKUP(W138,図書名リスト!$A$3:$W$1161,5,0))</f>
        <v/>
      </c>
      <c r="I138" s="11" t="str">
        <f>IF(E138="","",VLOOKUP(W138,図書名リスト!$A$3:$W$1161,9,0))</f>
        <v/>
      </c>
      <c r="J138" s="11" t="str">
        <f>IF(E138="","",VLOOKUP(W138,図書名リスト!$A$3:$W$1161,23,0))</f>
        <v/>
      </c>
      <c r="K138" s="11" t="str">
        <f>IF(E138="","",VLOOKUP(W138,図書名リスト!$A$3:$W$1161,11,0))</f>
        <v/>
      </c>
      <c r="L138" s="17" t="str">
        <f>IF(E138="","",VLOOKUP(W138,図書名リスト!$A$3:$W$1161,14,0))</f>
        <v/>
      </c>
      <c r="M138" s="9" t="str">
        <f>IF(E138="","",VLOOKUP(W138,図書名リスト!$A$3:$W$1161,17,0))</f>
        <v/>
      </c>
      <c r="N138" s="10"/>
      <c r="O138" s="9" t="str">
        <f>IF(E138="","",VLOOKUP(W138,図書名リスト!$A$3:$W$1161,21,0))</f>
        <v/>
      </c>
      <c r="P138" s="9" t="str">
        <f>IF(E138="","",VLOOKUP(W138,図書名リスト!$A$3:$W$1161,19,0))</f>
        <v/>
      </c>
      <c r="Q138" s="9" t="str">
        <f>IF(E138="","",VLOOKUP(W138,図書名リスト!$A$3:$W$1161,20,0))</f>
        <v/>
      </c>
      <c r="R138" s="9" t="str">
        <f>IF(E138="","",VLOOKUP(W138,図書名リスト!$A$3:$W$1161,22,0))</f>
        <v/>
      </c>
      <c r="S138" s="8" t="str">
        <f t="shared" si="8"/>
        <v xml:space="preserve"> </v>
      </c>
      <c r="T138" s="8" t="str">
        <f t="shared" si="9"/>
        <v>　</v>
      </c>
      <c r="U138" s="8" t="str">
        <f t="shared" si="10"/>
        <v xml:space="preserve"> </v>
      </c>
      <c r="V138" s="8">
        <f t="shared" si="11"/>
        <v>0</v>
      </c>
      <c r="W138" s="7" t="str">
        <f t="shared" si="12"/>
        <v/>
      </c>
      <c r="Y138" s="1" t="s">
        <v>51</v>
      </c>
      <c r="Z138" s="6" t="s">
        <v>1855</v>
      </c>
    </row>
    <row r="139" spans="1:26" ht="57" customHeight="1" x14ac:dyDescent="0.15">
      <c r="A139" s="10"/>
      <c r="B139" s="16"/>
      <c r="C139" s="16"/>
      <c r="D139" s="15"/>
      <c r="E139" s="14"/>
      <c r="F139" s="13"/>
      <c r="G139" s="12" t="str">
        <f>IF(E139="","",VLOOKUP(E139,図書名リスト!$C$3:$W$1161,16,0))</f>
        <v/>
      </c>
      <c r="H139" s="11" t="str">
        <f>IF(E139="","",VLOOKUP(W139,図書名リスト!$A$3:$W$1161,5,0))</f>
        <v/>
      </c>
      <c r="I139" s="11" t="str">
        <f>IF(E139="","",VLOOKUP(W139,図書名リスト!$A$3:$W$1161,9,0))</f>
        <v/>
      </c>
      <c r="J139" s="11" t="str">
        <f>IF(E139="","",VLOOKUP(W139,図書名リスト!$A$3:$W$1161,23,0))</f>
        <v/>
      </c>
      <c r="K139" s="11" t="str">
        <f>IF(E139="","",VLOOKUP(W139,図書名リスト!$A$3:$W$1161,11,0))</f>
        <v/>
      </c>
      <c r="L139" s="17" t="str">
        <f>IF(E139="","",VLOOKUP(W139,図書名リスト!$A$3:$W$1161,14,0))</f>
        <v/>
      </c>
      <c r="M139" s="9" t="str">
        <f>IF(E139="","",VLOOKUP(W139,図書名リスト!$A$3:$W$1161,17,0))</f>
        <v/>
      </c>
      <c r="N139" s="10"/>
      <c r="O139" s="9" t="str">
        <f>IF(E139="","",VLOOKUP(W139,図書名リスト!$A$3:$W$1161,21,0))</f>
        <v/>
      </c>
      <c r="P139" s="9" t="str">
        <f>IF(E139="","",VLOOKUP(W139,図書名リスト!$A$3:$W$1161,19,0))</f>
        <v/>
      </c>
      <c r="Q139" s="9" t="str">
        <f>IF(E139="","",VLOOKUP(W139,図書名リスト!$A$3:$W$1161,20,0))</f>
        <v/>
      </c>
      <c r="R139" s="9" t="str">
        <f>IF(E139="","",VLOOKUP(W139,図書名リスト!$A$3:$W$1161,22,0))</f>
        <v/>
      </c>
      <c r="S139" s="8" t="str">
        <f t="shared" si="8"/>
        <v xml:space="preserve"> </v>
      </c>
      <c r="T139" s="8" t="str">
        <f t="shared" si="9"/>
        <v>　</v>
      </c>
      <c r="U139" s="8" t="str">
        <f t="shared" si="10"/>
        <v xml:space="preserve"> </v>
      </c>
      <c r="V139" s="8">
        <f t="shared" si="11"/>
        <v>0</v>
      </c>
      <c r="W139" s="7" t="str">
        <f t="shared" si="12"/>
        <v/>
      </c>
      <c r="Y139" s="1" t="s">
        <v>51</v>
      </c>
      <c r="Z139" s="6" t="s">
        <v>1856</v>
      </c>
    </row>
    <row r="140" spans="1:26" ht="57" customHeight="1" x14ac:dyDescent="0.15">
      <c r="A140" s="10"/>
      <c r="B140" s="16"/>
      <c r="C140" s="16"/>
      <c r="D140" s="15"/>
      <c r="E140" s="14"/>
      <c r="F140" s="13"/>
      <c r="G140" s="12" t="str">
        <f>IF(E140="","",VLOOKUP(E140,図書名リスト!$C$3:$W$1161,16,0))</f>
        <v/>
      </c>
      <c r="H140" s="11" t="str">
        <f>IF(E140="","",VLOOKUP(W140,図書名リスト!$A$3:$W$1161,5,0))</f>
        <v/>
      </c>
      <c r="I140" s="11" t="str">
        <f>IF(E140="","",VLOOKUP(W140,図書名リスト!$A$3:$W$1161,9,0))</f>
        <v/>
      </c>
      <c r="J140" s="11" t="str">
        <f>IF(E140="","",VLOOKUP(W140,図書名リスト!$A$3:$W$1161,23,0))</f>
        <v/>
      </c>
      <c r="K140" s="11" t="str">
        <f>IF(E140="","",VLOOKUP(W140,図書名リスト!$A$3:$W$1161,11,0))</f>
        <v/>
      </c>
      <c r="L140" s="17" t="str">
        <f>IF(E140="","",VLOOKUP(W140,図書名リスト!$A$3:$W$1161,14,0))</f>
        <v/>
      </c>
      <c r="M140" s="9" t="str">
        <f>IF(E140="","",VLOOKUP(W140,図書名リスト!$A$3:$W$1161,17,0))</f>
        <v/>
      </c>
      <c r="N140" s="10"/>
      <c r="O140" s="9" t="str">
        <f>IF(E140="","",VLOOKUP(W140,図書名リスト!$A$3:$W$1161,21,0))</f>
        <v/>
      </c>
      <c r="P140" s="9" t="str">
        <f>IF(E140="","",VLOOKUP(W140,図書名リスト!$A$3:$W$1161,19,0))</f>
        <v/>
      </c>
      <c r="Q140" s="9" t="str">
        <f>IF(E140="","",VLOOKUP(W140,図書名リスト!$A$3:$W$1161,20,0))</f>
        <v/>
      </c>
      <c r="R140" s="9" t="str">
        <f>IF(E140="","",VLOOKUP(W140,図書名リスト!$A$3:$W$1161,22,0))</f>
        <v/>
      </c>
      <c r="S140" s="8" t="str">
        <f t="shared" si="8"/>
        <v xml:space="preserve"> </v>
      </c>
      <c r="T140" s="8" t="str">
        <f t="shared" si="9"/>
        <v>　</v>
      </c>
      <c r="U140" s="8" t="str">
        <f t="shared" si="10"/>
        <v xml:space="preserve"> </v>
      </c>
      <c r="V140" s="8">
        <f t="shared" si="11"/>
        <v>0</v>
      </c>
      <c r="W140" s="7" t="str">
        <f t="shared" si="12"/>
        <v/>
      </c>
      <c r="Y140" s="1" t="s">
        <v>51</v>
      </c>
      <c r="Z140" s="6" t="s">
        <v>1857</v>
      </c>
    </row>
    <row r="141" spans="1:26" ht="57" customHeight="1" x14ac:dyDescent="0.15">
      <c r="A141" s="10"/>
      <c r="B141" s="16"/>
      <c r="C141" s="16"/>
      <c r="D141" s="15"/>
      <c r="E141" s="14"/>
      <c r="F141" s="13"/>
      <c r="G141" s="12" t="str">
        <f>IF(E141="","",VLOOKUP(E141,図書名リスト!$C$3:$W$1161,16,0))</f>
        <v/>
      </c>
      <c r="H141" s="11" t="str">
        <f>IF(E141="","",VLOOKUP(W141,図書名リスト!$A$3:$W$1161,5,0))</f>
        <v/>
      </c>
      <c r="I141" s="11" t="str">
        <f>IF(E141="","",VLOOKUP(W141,図書名リスト!$A$3:$W$1161,9,0))</f>
        <v/>
      </c>
      <c r="J141" s="11" t="str">
        <f>IF(E141="","",VLOOKUP(W141,図書名リスト!$A$3:$W$1161,23,0))</f>
        <v/>
      </c>
      <c r="K141" s="11" t="str">
        <f>IF(E141="","",VLOOKUP(W141,図書名リスト!$A$3:$W$1161,11,0))</f>
        <v/>
      </c>
      <c r="L141" s="17" t="str">
        <f>IF(E141="","",VLOOKUP(W141,図書名リスト!$A$3:$W$1161,14,0))</f>
        <v/>
      </c>
      <c r="M141" s="9" t="str">
        <f>IF(E141="","",VLOOKUP(W141,図書名リスト!$A$3:$W$1161,17,0))</f>
        <v/>
      </c>
      <c r="N141" s="10"/>
      <c r="O141" s="9" t="str">
        <f>IF(E141="","",VLOOKUP(W141,図書名リスト!$A$3:$W$1161,21,0))</f>
        <v/>
      </c>
      <c r="P141" s="9" t="str">
        <f>IF(E141="","",VLOOKUP(W141,図書名リスト!$A$3:$W$1161,19,0))</f>
        <v/>
      </c>
      <c r="Q141" s="9" t="str">
        <f>IF(E141="","",VLOOKUP(W141,図書名リスト!$A$3:$W$1161,20,0))</f>
        <v/>
      </c>
      <c r="R141" s="9" t="str">
        <f>IF(E141="","",VLOOKUP(W141,図書名リスト!$A$3:$W$1161,22,0))</f>
        <v/>
      </c>
      <c r="S141" s="8" t="str">
        <f t="shared" ref="S141:S204" si="13">IF($A141=0," ",$K$2)</f>
        <v xml:space="preserve"> </v>
      </c>
      <c r="T141" s="8" t="str">
        <f t="shared" ref="T141:T204" si="14">IF($A141=0,"　",$O$2)</f>
        <v>　</v>
      </c>
      <c r="U141" s="8" t="str">
        <f t="shared" si="10"/>
        <v xml:space="preserve"> </v>
      </c>
      <c r="V141" s="8">
        <f t="shared" si="11"/>
        <v>0</v>
      </c>
      <c r="W141" s="7" t="str">
        <f t="shared" si="12"/>
        <v/>
      </c>
      <c r="Y141" s="1" t="s">
        <v>51</v>
      </c>
      <c r="Z141" s="6" t="s">
        <v>1858</v>
      </c>
    </row>
    <row r="142" spans="1:26" ht="57" customHeight="1" x14ac:dyDescent="0.15">
      <c r="A142" s="10"/>
      <c r="B142" s="16"/>
      <c r="C142" s="16"/>
      <c r="D142" s="15"/>
      <c r="E142" s="14"/>
      <c r="F142" s="13"/>
      <c r="G142" s="12" t="str">
        <f>IF(E142="","",VLOOKUP(E142,図書名リスト!$C$3:$W$1161,16,0))</f>
        <v/>
      </c>
      <c r="H142" s="11" t="str">
        <f>IF(E142="","",VLOOKUP(W142,図書名リスト!$A$3:$W$1161,5,0))</f>
        <v/>
      </c>
      <c r="I142" s="11" t="str">
        <f>IF(E142="","",VLOOKUP(W142,図書名リスト!$A$3:$W$1161,9,0))</f>
        <v/>
      </c>
      <c r="J142" s="11" t="str">
        <f>IF(E142="","",VLOOKUP(W142,図書名リスト!$A$3:$W$1161,23,0))</f>
        <v/>
      </c>
      <c r="K142" s="11" t="str">
        <f>IF(E142="","",VLOOKUP(W142,図書名リスト!$A$3:$W$1161,11,0))</f>
        <v/>
      </c>
      <c r="L142" s="17" t="str">
        <f>IF(E142="","",VLOOKUP(W142,図書名リスト!$A$3:$W$1161,14,0))</f>
        <v/>
      </c>
      <c r="M142" s="9" t="str">
        <f>IF(E142="","",VLOOKUP(W142,図書名リスト!$A$3:$W$1161,17,0))</f>
        <v/>
      </c>
      <c r="N142" s="10"/>
      <c r="O142" s="9" t="str">
        <f>IF(E142="","",VLOOKUP(W142,図書名リスト!$A$3:$W$1161,21,0))</f>
        <v/>
      </c>
      <c r="P142" s="9" t="str">
        <f>IF(E142="","",VLOOKUP(W142,図書名リスト!$A$3:$W$1161,19,0))</f>
        <v/>
      </c>
      <c r="Q142" s="9" t="str">
        <f>IF(E142="","",VLOOKUP(W142,図書名リスト!$A$3:$W$1161,20,0))</f>
        <v/>
      </c>
      <c r="R142" s="9" t="str">
        <f>IF(E142="","",VLOOKUP(W142,図書名リスト!$A$3:$W$1161,22,0))</f>
        <v/>
      </c>
      <c r="S142" s="8" t="str">
        <f t="shared" si="13"/>
        <v xml:space="preserve"> </v>
      </c>
      <c r="T142" s="8" t="str">
        <f t="shared" si="14"/>
        <v>　</v>
      </c>
      <c r="U142" s="8" t="str">
        <f t="shared" ref="U142:U205" si="15">IF($A142=0," ",VLOOKUP(S142,$Y$13:$Z$59,2,0))</f>
        <v xml:space="preserve"> </v>
      </c>
      <c r="V142" s="8">
        <f t="shared" ref="V142:V205" si="16">A142</f>
        <v>0</v>
      </c>
      <c r="W142" s="7" t="str">
        <f t="shared" ref="W142:W205" si="17">IF(E142&amp;F142="","",CONCATENATE(E142,F142))</f>
        <v/>
      </c>
      <c r="Y142" s="1" t="s">
        <v>51</v>
      </c>
      <c r="Z142" s="6" t="s">
        <v>1859</v>
      </c>
    </row>
    <row r="143" spans="1:26" ht="57" customHeight="1" x14ac:dyDescent="0.15">
      <c r="A143" s="10"/>
      <c r="B143" s="16"/>
      <c r="C143" s="16"/>
      <c r="D143" s="15"/>
      <c r="E143" s="14"/>
      <c r="F143" s="13"/>
      <c r="G143" s="12" t="str">
        <f>IF(E143="","",VLOOKUP(E143,図書名リスト!$C$3:$W$1161,16,0))</f>
        <v/>
      </c>
      <c r="H143" s="11" t="str">
        <f>IF(E143="","",VLOOKUP(W143,図書名リスト!$A$3:$W$1161,5,0))</f>
        <v/>
      </c>
      <c r="I143" s="11" t="str">
        <f>IF(E143="","",VLOOKUP(W143,図書名リスト!$A$3:$W$1161,9,0))</f>
        <v/>
      </c>
      <c r="J143" s="11" t="str">
        <f>IF(E143="","",VLOOKUP(W143,図書名リスト!$A$3:$W$1161,23,0))</f>
        <v/>
      </c>
      <c r="K143" s="11" t="str">
        <f>IF(E143="","",VLOOKUP(W143,図書名リスト!$A$3:$W$1161,11,0))</f>
        <v/>
      </c>
      <c r="L143" s="17" t="str">
        <f>IF(E143="","",VLOOKUP(W143,図書名リスト!$A$3:$W$1161,14,0))</f>
        <v/>
      </c>
      <c r="M143" s="9" t="str">
        <f>IF(E143="","",VLOOKUP(W143,図書名リスト!$A$3:$W$1161,17,0))</f>
        <v/>
      </c>
      <c r="N143" s="10"/>
      <c r="O143" s="9" t="str">
        <f>IF(E143="","",VLOOKUP(W143,図書名リスト!$A$3:$W$1161,21,0))</f>
        <v/>
      </c>
      <c r="P143" s="9" t="str">
        <f>IF(E143="","",VLOOKUP(W143,図書名リスト!$A$3:$W$1161,19,0))</f>
        <v/>
      </c>
      <c r="Q143" s="9" t="str">
        <f>IF(E143="","",VLOOKUP(W143,図書名リスト!$A$3:$W$1161,20,0))</f>
        <v/>
      </c>
      <c r="R143" s="9" t="str">
        <f>IF(E143="","",VLOOKUP(W143,図書名リスト!$A$3:$W$1161,22,0))</f>
        <v/>
      </c>
      <c r="S143" s="8" t="str">
        <f t="shared" si="13"/>
        <v xml:space="preserve"> </v>
      </c>
      <c r="T143" s="8" t="str">
        <f t="shared" si="14"/>
        <v>　</v>
      </c>
      <c r="U143" s="8" t="str">
        <f t="shared" si="15"/>
        <v xml:space="preserve"> </v>
      </c>
      <c r="V143" s="8">
        <f t="shared" si="16"/>
        <v>0</v>
      </c>
      <c r="W143" s="7" t="str">
        <f t="shared" si="17"/>
        <v/>
      </c>
      <c r="Y143" s="1" t="s">
        <v>51</v>
      </c>
      <c r="Z143" s="6" t="s">
        <v>1860</v>
      </c>
    </row>
    <row r="144" spans="1:26" ht="57" customHeight="1" x14ac:dyDescent="0.15">
      <c r="A144" s="10"/>
      <c r="B144" s="16"/>
      <c r="C144" s="16"/>
      <c r="D144" s="15"/>
      <c r="E144" s="14"/>
      <c r="F144" s="13"/>
      <c r="G144" s="12" t="str">
        <f>IF(E144="","",VLOOKUP(E144,図書名リスト!$C$3:$W$1161,16,0))</f>
        <v/>
      </c>
      <c r="H144" s="11" t="str">
        <f>IF(E144="","",VLOOKUP(W144,図書名リスト!$A$3:$W$1161,5,0))</f>
        <v/>
      </c>
      <c r="I144" s="11" t="str">
        <f>IF(E144="","",VLOOKUP(W144,図書名リスト!$A$3:$W$1161,9,0))</f>
        <v/>
      </c>
      <c r="J144" s="11" t="str">
        <f>IF(E144="","",VLOOKUP(W144,図書名リスト!$A$3:$W$1161,23,0))</f>
        <v/>
      </c>
      <c r="K144" s="11" t="str">
        <f>IF(E144="","",VLOOKUP(W144,図書名リスト!$A$3:$W$1161,11,0))</f>
        <v/>
      </c>
      <c r="L144" s="17" t="str">
        <f>IF(E144="","",VLOOKUP(W144,図書名リスト!$A$3:$W$1161,14,0))</f>
        <v/>
      </c>
      <c r="M144" s="9" t="str">
        <f>IF(E144="","",VLOOKUP(W144,図書名リスト!$A$3:$W$1161,17,0))</f>
        <v/>
      </c>
      <c r="N144" s="10"/>
      <c r="O144" s="9" t="str">
        <f>IF(E144="","",VLOOKUP(W144,図書名リスト!$A$3:$W$1161,21,0))</f>
        <v/>
      </c>
      <c r="P144" s="9" t="str">
        <f>IF(E144="","",VLOOKUP(W144,図書名リスト!$A$3:$W$1161,19,0))</f>
        <v/>
      </c>
      <c r="Q144" s="9" t="str">
        <f>IF(E144="","",VLOOKUP(W144,図書名リスト!$A$3:$W$1161,20,0))</f>
        <v/>
      </c>
      <c r="R144" s="9" t="str">
        <f>IF(E144="","",VLOOKUP(W144,図書名リスト!$A$3:$W$1161,22,0))</f>
        <v/>
      </c>
      <c r="S144" s="8" t="str">
        <f t="shared" si="13"/>
        <v xml:space="preserve"> </v>
      </c>
      <c r="T144" s="8" t="str">
        <f t="shared" si="14"/>
        <v>　</v>
      </c>
      <c r="U144" s="8" t="str">
        <f t="shared" si="15"/>
        <v xml:space="preserve"> </v>
      </c>
      <c r="V144" s="8">
        <f t="shared" si="16"/>
        <v>0</v>
      </c>
      <c r="W144" s="7" t="str">
        <f t="shared" si="17"/>
        <v/>
      </c>
      <c r="Y144" s="1" t="s">
        <v>51</v>
      </c>
      <c r="Z144" s="6" t="s">
        <v>1861</v>
      </c>
    </row>
    <row r="145" spans="1:26" ht="57" customHeight="1" x14ac:dyDescent="0.15">
      <c r="A145" s="10"/>
      <c r="B145" s="16"/>
      <c r="C145" s="16"/>
      <c r="D145" s="15"/>
      <c r="E145" s="14"/>
      <c r="F145" s="13"/>
      <c r="G145" s="12" t="str">
        <f>IF(E145="","",VLOOKUP(E145,図書名リスト!$C$3:$W$1161,16,0))</f>
        <v/>
      </c>
      <c r="H145" s="11" t="str">
        <f>IF(E145="","",VLOOKUP(W145,図書名リスト!$A$3:$W$1161,5,0))</f>
        <v/>
      </c>
      <c r="I145" s="11" t="str">
        <f>IF(E145="","",VLOOKUP(W145,図書名リスト!$A$3:$W$1161,9,0))</f>
        <v/>
      </c>
      <c r="J145" s="11" t="str">
        <f>IF(E145="","",VLOOKUP(W145,図書名リスト!$A$3:$W$1161,23,0))</f>
        <v/>
      </c>
      <c r="K145" s="11" t="str">
        <f>IF(E145="","",VLOOKUP(W145,図書名リスト!$A$3:$W$1161,11,0))</f>
        <v/>
      </c>
      <c r="L145" s="17" t="str">
        <f>IF(E145="","",VLOOKUP(W145,図書名リスト!$A$3:$W$1161,14,0))</f>
        <v/>
      </c>
      <c r="M145" s="9" t="str">
        <f>IF(E145="","",VLOOKUP(W145,図書名リスト!$A$3:$W$1161,17,0))</f>
        <v/>
      </c>
      <c r="N145" s="10"/>
      <c r="O145" s="9" t="str">
        <f>IF(E145="","",VLOOKUP(W145,図書名リスト!$A$3:$W$1161,21,0))</f>
        <v/>
      </c>
      <c r="P145" s="9" t="str">
        <f>IF(E145="","",VLOOKUP(W145,図書名リスト!$A$3:$W$1161,19,0))</f>
        <v/>
      </c>
      <c r="Q145" s="9" t="str">
        <f>IF(E145="","",VLOOKUP(W145,図書名リスト!$A$3:$W$1161,20,0))</f>
        <v/>
      </c>
      <c r="R145" s="9" t="str">
        <f>IF(E145="","",VLOOKUP(W145,図書名リスト!$A$3:$W$1161,22,0))</f>
        <v/>
      </c>
      <c r="S145" s="8" t="str">
        <f t="shared" si="13"/>
        <v xml:space="preserve"> </v>
      </c>
      <c r="T145" s="8" t="str">
        <f t="shared" si="14"/>
        <v>　</v>
      </c>
      <c r="U145" s="8" t="str">
        <f t="shared" si="15"/>
        <v xml:space="preserve"> </v>
      </c>
      <c r="V145" s="8">
        <f t="shared" si="16"/>
        <v>0</v>
      </c>
      <c r="W145" s="7" t="str">
        <f t="shared" si="17"/>
        <v/>
      </c>
      <c r="Y145" s="1" t="s">
        <v>51</v>
      </c>
      <c r="Z145" s="6" t="s">
        <v>1862</v>
      </c>
    </row>
    <row r="146" spans="1:26" ht="57" customHeight="1" x14ac:dyDescent="0.15">
      <c r="A146" s="10"/>
      <c r="B146" s="16"/>
      <c r="C146" s="16"/>
      <c r="D146" s="15"/>
      <c r="E146" s="14"/>
      <c r="F146" s="13"/>
      <c r="G146" s="12" t="str">
        <f>IF(E146="","",VLOOKUP(E146,図書名リスト!$C$3:$W$1161,16,0))</f>
        <v/>
      </c>
      <c r="H146" s="11" t="str">
        <f>IF(E146="","",VLOOKUP(W146,図書名リスト!$A$3:$W$1161,5,0))</f>
        <v/>
      </c>
      <c r="I146" s="11" t="str">
        <f>IF(E146="","",VLOOKUP(W146,図書名リスト!$A$3:$W$1161,9,0))</f>
        <v/>
      </c>
      <c r="J146" s="11" t="str">
        <f>IF(E146="","",VLOOKUP(W146,図書名リスト!$A$3:$W$1161,23,0))</f>
        <v/>
      </c>
      <c r="K146" s="11" t="str">
        <f>IF(E146="","",VLOOKUP(W146,図書名リスト!$A$3:$W$1161,11,0))</f>
        <v/>
      </c>
      <c r="L146" s="17" t="str">
        <f>IF(E146="","",VLOOKUP(W146,図書名リスト!$A$3:$W$1161,14,0))</f>
        <v/>
      </c>
      <c r="M146" s="9" t="str">
        <f>IF(E146="","",VLOOKUP(W146,図書名リスト!$A$3:$W$1161,17,0))</f>
        <v/>
      </c>
      <c r="N146" s="10"/>
      <c r="O146" s="9" t="str">
        <f>IF(E146="","",VLOOKUP(W146,図書名リスト!$A$3:$W$1161,21,0))</f>
        <v/>
      </c>
      <c r="P146" s="9" t="str">
        <f>IF(E146="","",VLOOKUP(W146,図書名リスト!$A$3:$W$1161,19,0))</f>
        <v/>
      </c>
      <c r="Q146" s="9" t="str">
        <f>IF(E146="","",VLOOKUP(W146,図書名リスト!$A$3:$W$1161,20,0))</f>
        <v/>
      </c>
      <c r="R146" s="9" t="str">
        <f>IF(E146="","",VLOOKUP(W146,図書名リスト!$A$3:$W$1161,22,0))</f>
        <v/>
      </c>
      <c r="S146" s="8" t="str">
        <f t="shared" si="13"/>
        <v xml:space="preserve"> </v>
      </c>
      <c r="T146" s="8" t="str">
        <f t="shared" si="14"/>
        <v>　</v>
      </c>
      <c r="U146" s="8" t="str">
        <f t="shared" si="15"/>
        <v xml:space="preserve"> </v>
      </c>
      <c r="V146" s="8">
        <f t="shared" si="16"/>
        <v>0</v>
      </c>
      <c r="W146" s="7" t="str">
        <f t="shared" si="17"/>
        <v/>
      </c>
      <c r="Y146" s="1" t="s">
        <v>51</v>
      </c>
      <c r="Z146" s="6" t="s">
        <v>1863</v>
      </c>
    </row>
    <row r="147" spans="1:26" ht="57" customHeight="1" x14ac:dyDescent="0.15">
      <c r="A147" s="10"/>
      <c r="B147" s="16"/>
      <c r="C147" s="16"/>
      <c r="D147" s="15"/>
      <c r="E147" s="14"/>
      <c r="F147" s="13"/>
      <c r="G147" s="12" t="str">
        <f>IF(E147="","",VLOOKUP(E147,図書名リスト!$C$3:$W$1161,16,0))</f>
        <v/>
      </c>
      <c r="H147" s="11" t="str">
        <f>IF(E147="","",VLOOKUP(W147,図書名リスト!$A$3:$W$1161,5,0))</f>
        <v/>
      </c>
      <c r="I147" s="11" t="str">
        <f>IF(E147="","",VLOOKUP(W147,図書名リスト!$A$3:$W$1161,9,0))</f>
        <v/>
      </c>
      <c r="J147" s="11" t="str">
        <f>IF(E147="","",VLOOKUP(W147,図書名リスト!$A$3:$W$1161,23,0))</f>
        <v/>
      </c>
      <c r="K147" s="11" t="str">
        <f>IF(E147="","",VLOOKUP(W147,図書名リスト!$A$3:$W$1161,11,0))</f>
        <v/>
      </c>
      <c r="L147" s="17" t="str">
        <f>IF(E147="","",VLOOKUP(W147,図書名リスト!$A$3:$W$1161,14,0))</f>
        <v/>
      </c>
      <c r="M147" s="9" t="str">
        <f>IF(E147="","",VLOOKUP(W147,図書名リスト!$A$3:$W$1161,17,0))</f>
        <v/>
      </c>
      <c r="N147" s="10"/>
      <c r="O147" s="9" t="str">
        <f>IF(E147="","",VLOOKUP(W147,図書名リスト!$A$3:$W$1161,21,0))</f>
        <v/>
      </c>
      <c r="P147" s="9" t="str">
        <f>IF(E147="","",VLOOKUP(W147,図書名リスト!$A$3:$W$1161,19,0))</f>
        <v/>
      </c>
      <c r="Q147" s="9" t="str">
        <f>IF(E147="","",VLOOKUP(W147,図書名リスト!$A$3:$W$1161,20,0))</f>
        <v/>
      </c>
      <c r="R147" s="9" t="str">
        <f>IF(E147="","",VLOOKUP(W147,図書名リスト!$A$3:$W$1161,22,0))</f>
        <v/>
      </c>
      <c r="S147" s="8" t="str">
        <f t="shared" si="13"/>
        <v xml:space="preserve"> </v>
      </c>
      <c r="T147" s="8" t="str">
        <f t="shared" si="14"/>
        <v>　</v>
      </c>
      <c r="U147" s="8" t="str">
        <f t="shared" si="15"/>
        <v xml:space="preserve"> </v>
      </c>
      <c r="V147" s="8">
        <f t="shared" si="16"/>
        <v>0</v>
      </c>
      <c r="W147" s="7" t="str">
        <f t="shared" si="17"/>
        <v/>
      </c>
      <c r="Y147" s="1" t="s">
        <v>51</v>
      </c>
      <c r="Z147" s="6" t="s">
        <v>1864</v>
      </c>
    </row>
    <row r="148" spans="1:26" ht="57" customHeight="1" x14ac:dyDescent="0.15">
      <c r="A148" s="10"/>
      <c r="B148" s="16"/>
      <c r="C148" s="16"/>
      <c r="D148" s="15"/>
      <c r="E148" s="14"/>
      <c r="F148" s="13"/>
      <c r="G148" s="12" t="str">
        <f>IF(E148="","",VLOOKUP(E148,図書名リスト!$C$3:$W$1161,16,0))</f>
        <v/>
      </c>
      <c r="H148" s="11" t="str">
        <f>IF(E148="","",VLOOKUP(W148,図書名リスト!$A$3:$W$1161,5,0))</f>
        <v/>
      </c>
      <c r="I148" s="11" t="str">
        <f>IF(E148="","",VLOOKUP(W148,図書名リスト!$A$3:$W$1161,9,0))</f>
        <v/>
      </c>
      <c r="J148" s="11" t="str">
        <f>IF(E148="","",VLOOKUP(W148,図書名リスト!$A$3:$W$1161,23,0))</f>
        <v/>
      </c>
      <c r="K148" s="11" t="str">
        <f>IF(E148="","",VLOOKUP(W148,図書名リスト!$A$3:$W$1161,11,0))</f>
        <v/>
      </c>
      <c r="L148" s="17" t="str">
        <f>IF(E148="","",VLOOKUP(W148,図書名リスト!$A$3:$W$1161,14,0))</f>
        <v/>
      </c>
      <c r="M148" s="9" t="str">
        <f>IF(E148="","",VLOOKUP(W148,図書名リスト!$A$3:$W$1161,17,0))</f>
        <v/>
      </c>
      <c r="N148" s="10"/>
      <c r="O148" s="9" t="str">
        <f>IF(E148="","",VLOOKUP(W148,図書名リスト!$A$3:$W$1161,21,0))</f>
        <v/>
      </c>
      <c r="P148" s="9" t="str">
        <f>IF(E148="","",VLOOKUP(W148,図書名リスト!$A$3:$W$1161,19,0))</f>
        <v/>
      </c>
      <c r="Q148" s="9" t="str">
        <f>IF(E148="","",VLOOKUP(W148,図書名リスト!$A$3:$W$1161,20,0))</f>
        <v/>
      </c>
      <c r="R148" s="9" t="str">
        <f>IF(E148="","",VLOOKUP(W148,図書名リスト!$A$3:$W$1161,22,0))</f>
        <v/>
      </c>
      <c r="S148" s="8" t="str">
        <f t="shared" si="13"/>
        <v xml:space="preserve"> </v>
      </c>
      <c r="T148" s="8" t="str">
        <f t="shared" si="14"/>
        <v>　</v>
      </c>
      <c r="U148" s="8" t="str">
        <f t="shared" si="15"/>
        <v xml:space="preserve"> </v>
      </c>
      <c r="V148" s="8">
        <f t="shared" si="16"/>
        <v>0</v>
      </c>
      <c r="W148" s="7" t="str">
        <f t="shared" si="17"/>
        <v/>
      </c>
      <c r="Y148" s="1" t="s">
        <v>51</v>
      </c>
      <c r="Z148" s="6" t="s">
        <v>1865</v>
      </c>
    </row>
    <row r="149" spans="1:26" ht="57" customHeight="1" x14ac:dyDescent="0.15">
      <c r="A149" s="10"/>
      <c r="B149" s="16"/>
      <c r="C149" s="16"/>
      <c r="D149" s="15"/>
      <c r="E149" s="14"/>
      <c r="F149" s="13"/>
      <c r="G149" s="12" t="str">
        <f>IF(E149="","",VLOOKUP(E149,図書名リスト!$C$3:$W$1161,16,0))</f>
        <v/>
      </c>
      <c r="H149" s="11" t="str">
        <f>IF(E149="","",VLOOKUP(W149,図書名リスト!$A$3:$W$1161,5,0))</f>
        <v/>
      </c>
      <c r="I149" s="11" t="str">
        <f>IF(E149="","",VLOOKUP(W149,図書名リスト!$A$3:$W$1161,9,0))</f>
        <v/>
      </c>
      <c r="J149" s="11" t="str">
        <f>IF(E149="","",VLOOKUP(W149,図書名リスト!$A$3:$W$1161,23,0))</f>
        <v/>
      </c>
      <c r="K149" s="11" t="str">
        <f>IF(E149="","",VLOOKUP(W149,図書名リスト!$A$3:$W$1161,11,0))</f>
        <v/>
      </c>
      <c r="L149" s="17" t="str">
        <f>IF(E149="","",VLOOKUP(W149,図書名リスト!$A$3:$W$1161,14,0))</f>
        <v/>
      </c>
      <c r="M149" s="9" t="str">
        <f>IF(E149="","",VLOOKUP(W149,図書名リスト!$A$3:$W$1161,17,0))</f>
        <v/>
      </c>
      <c r="N149" s="10"/>
      <c r="O149" s="9" t="str">
        <f>IF(E149="","",VLOOKUP(W149,図書名リスト!$A$3:$W$1161,21,0))</f>
        <v/>
      </c>
      <c r="P149" s="9" t="str">
        <f>IF(E149="","",VLOOKUP(W149,図書名リスト!$A$3:$W$1161,19,0))</f>
        <v/>
      </c>
      <c r="Q149" s="9" t="str">
        <f>IF(E149="","",VLOOKUP(W149,図書名リスト!$A$3:$W$1161,20,0))</f>
        <v/>
      </c>
      <c r="R149" s="9" t="str">
        <f>IF(E149="","",VLOOKUP(W149,図書名リスト!$A$3:$W$1161,22,0))</f>
        <v/>
      </c>
      <c r="S149" s="8" t="str">
        <f t="shared" si="13"/>
        <v xml:space="preserve"> </v>
      </c>
      <c r="T149" s="8" t="str">
        <f t="shared" si="14"/>
        <v>　</v>
      </c>
      <c r="U149" s="8" t="str">
        <f t="shared" si="15"/>
        <v xml:space="preserve"> </v>
      </c>
      <c r="V149" s="8">
        <f t="shared" si="16"/>
        <v>0</v>
      </c>
      <c r="W149" s="7" t="str">
        <f t="shared" si="17"/>
        <v/>
      </c>
      <c r="Y149" s="1" t="s">
        <v>51</v>
      </c>
      <c r="Z149" s="6" t="s">
        <v>1866</v>
      </c>
    </row>
    <row r="150" spans="1:26" ht="57" customHeight="1" x14ac:dyDescent="0.15">
      <c r="A150" s="10"/>
      <c r="B150" s="16"/>
      <c r="C150" s="16"/>
      <c r="D150" s="15"/>
      <c r="E150" s="14"/>
      <c r="F150" s="13"/>
      <c r="G150" s="12" t="str">
        <f>IF(E150="","",VLOOKUP(E150,図書名リスト!$C$3:$W$1161,16,0))</f>
        <v/>
      </c>
      <c r="H150" s="11" t="str">
        <f>IF(E150="","",VLOOKUP(W150,図書名リスト!$A$3:$W$1161,5,0))</f>
        <v/>
      </c>
      <c r="I150" s="11" t="str">
        <f>IF(E150="","",VLOOKUP(W150,図書名リスト!$A$3:$W$1161,9,0))</f>
        <v/>
      </c>
      <c r="J150" s="11" t="str">
        <f>IF(E150="","",VLOOKUP(W150,図書名リスト!$A$3:$W$1161,23,0))</f>
        <v/>
      </c>
      <c r="K150" s="11" t="str">
        <f>IF(E150="","",VLOOKUP(W150,図書名リスト!$A$3:$W$1161,11,0))</f>
        <v/>
      </c>
      <c r="L150" s="17" t="str">
        <f>IF(E150="","",VLOOKUP(W150,図書名リスト!$A$3:$W$1161,14,0))</f>
        <v/>
      </c>
      <c r="M150" s="9" t="str">
        <f>IF(E150="","",VLOOKUP(W150,図書名リスト!$A$3:$W$1161,17,0))</f>
        <v/>
      </c>
      <c r="N150" s="10"/>
      <c r="O150" s="9" t="str">
        <f>IF(E150="","",VLOOKUP(W150,図書名リスト!$A$3:$W$1161,21,0))</f>
        <v/>
      </c>
      <c r="P150" s="9" t="str">
        <f>IF(E150="","",VLOOKUP(W150,図書名リスト!$A$3:$W$1161,19,0))</f>
        <v/>
      </c>
      <c r="Q150" s="9" t="str">
        <f>IF(E150="","",VLOOKUP(W150,図書名リスト!$A$3:$W$1161,20,0))</f>
        <v/>
      </c>
      <c r="R150" s="9" t="str">
        <f>IF(E150="","",VLOOKUP(W150,図書名リスト!$A$3:$W$1161,22,0))</f>
        <v/>
      </c>
      <c r="S150" s="8" t="str">
        <f t="shared" si="13"/>
        <v xml:space="preserve"> </v>
      </c>
      <c r="T150" s="8" t="str">
        <f t="shared" si="14"/>
        <v>　</v>
      </c>
      <c r="U150" s="8" t="str">
        <f t="shared" si="15"/>
        <v xml:space="preserve"> </v>
      </c>
      <c r="V150" s="8">
        <f t="shared" si="16"/>
        <v>0</v>
      </c>
      <c r="W150" s="7" t="str">
        <f t="shared" si="17"/>
        <v/>
      </c>
      <c r="Y150" s="1" t="s">
        <v>51</v>
      </c>
      <c r="Z150" s="6" t="s">
        <v>1867</v>
      </c>
    </row>
    <row r="151" spans="1:26" ht="57" customHeight="1" x14ac:dyDescent="0.15">
      <c r="A151" s="10"/>
      <c r="B151" s="16"/>
      <c r="C151" s="16"/>
      <c r="D151" s="15"/>
      <c r="E151" s="14"/>
      <c r="F151" s="13"/>
      <c r="G151" s="12" t="str">
        <f>IF(E151="","",VLOOKUP(E151,図書名リスト!$C$3:$W$1161,16,0))</f>
        <v/>
      </c>
      <c r="H151" s="11" t="str">
        <f>IF(E151="","",VLOOKUP(W151,図書名リスト!$A$3:$W$1161,5,0))</f>
        <v/>
      </c>
      <c r="I151" s="11" t="str">
        <f>IF(E151="","",VLOOKUP(W151,図書名リスト!$A$3:$W$1161,9,0))</f>
        <v/>
      </c>
      <c r="J151" s="11" t="str">
        <f>IF(E151="","",VLOOKUP(W151,図書名リスト!$A$3:$W$1161,23,0))</f>
        <v/>
      </c>
      <c r="K151" s="11" t="str">
        <f>IF(E151="","",VLOOKUP(W151,図書名リスト!$A$3:$W$1161,11,0))</f>
        <v/>
      </c>
      <c r="L151" s="17" t="str">
        <f>IF(E151="","",VLOOKUP(W151,図書名リスト!$A$3:$W$1161,14,0))</f>
        <v/>
      </c>
      <c r="M151" s="9" t="str">
        <f>IF(E151="","",VLOOKUP(W151,図書名リスト!$A$3:$W$1161,17,0))</f>
        <v/>
      </c>
      <c r="N151" s="10"/>
      <c r="O151" s="9" t="str">
        <f>IF(E151="","",VLOOKUP(W151,図書名リスト!$A$3:$W$1161,21,0))</f>
        <v/>
      </c>
      <c r="P151" s="9" t="str">
        <f>IF(E151="","",VLOOKUP(W151,図書名リスト!$A$3:$W$1161,19,0))</f>
        <v/>
      </c>
      <c r="Q151" s="9" t="str">
        <f>IF(E151="","",VLOOKUP(W151,図書名リスト!$A$3:$W$1161,20,0))</f>
        <v/>
      </c>
      <c r="R151" s="9" t="str">
        <f>IF(E151="","",VLOOKUP(W151,図書名リスト!$A$3:$W$1161,22,0))</f>
        <v/>
      </c>
      <c r="S151" s="8" t="str">
        <f t="shared" si="13"/>
        <v xml:space="preserve"> </v>
      </c>
      <c r="T151" s="8" t="str">
        <f t="shared" si="14"/>
        <v>　</v>
      </c>
      <c r="U151" s="8" t="str">
        <f t="shared" si="15"/>
        <v xml:space="preserve"> </v>
      </c>
      <c r="V151" s="8">
        <f t="shared" si="16"/>
        <v>0</v>
      </c>
      <c r="W151" s="7" t="str">
        <f t="shared" si="17"/>
        <v/>
      </c>
      <c r="Y151" s="1" t="s">
        <v>51</v>
      </c>
      <c r="Z151" s="6" t="s">
        <v>1868</v>
      </c>
    </row>
    <row r="152" spans="1:26" ht="57" customHeight="1" x14ac:dyDescent="0.15">
      <c r="A152" s="10"/>
      <c r="B152" s="16"/>
      <c r="C152" s="16"/>
      <c r="D152" s="15"/>
      <c r="E152" s="14"/>
      <c r="F152" s="13"/>
      <c r="G152" s="12" t="str">
        <f>IF(E152="","",VLOOKUP(E152,図書名リスト!$C$3:$W$1161,16,0))</f>
        <v/>
      </c>
      <c r="H152" s="11" t="str">
        <f>IF(E152="","",VLOOKUP(W152,図書名リスト!$A$3:$W$1161,5,0))</f>
        <v/>
      </c>
      <c r="I152" s="11" t="str">
        <f>IF(E152="","",VLOOKUP(W152,図書名リスト!$A$3:$W$1161,9,0))</f>
        <v/>
      </c>
      <c r="J152" s="11" t="str">
        <f>IF(E152="","",VLOOKUP(W152,図書名リスト!$A$3:$W$1161,23,0))</f>
        <v/>
      </c>
      <c r="K152" s="11" t="str">
        <f>IF(E152="","",VLOOKUP(W152,図書名リスト!$A$3:$W$1161,11,0))</f>
        <v/>
      </c>
      <c r="L152" s="17" t="str">
        <f>IF(E152="","",VLOOKUP(W152,図書名リスト!$A$3:$W$1161,14,0))</f>
        <v/>
      </c>
      <c r="M152" s="9" t="str">
        <f>IF(E152="","",VLOOKUP(W152,図書名リスト!$A$3:$W$1161,17,0))</f>
        <v/>
      </c>
      <c r="N152" s="10"/>
      <c r="O152" s="9" t="str">
        <f>IF(E152="","",VLOOKUP(W152,図書名リスト!$A$3:$W$1161,21,0))</f>
        <v/>
      </c>
      <c r="P152" s="9" t="str">
        <f>IF(E152="","",VLOOKUP(W152,図書名リスト!$A$3:$W$1161,19,0))</f>
        <v/>
      </c>
      <c r="Q152" s="9" t="str">
        <f>IF(E152="","",VLOOKUP(W152,図書名リスト!$A$3:$W$1161,20,0))</f>
        <v/>
      </c>
      <c r="R152" s="9" t="str">
        <f>IF(E152="","",VLOOKUP(W152,図書名リスト!$A$3:$W$1161,22,0))</f>
        <v/>
      </c>
      <c r="S152" s="8" t="str">
        <f t="shared" si="13"/>
        <v xml:space="preserve"> </v>
      </c>
      <c r="T152" s="8" t="str">
        <f t="shared" si="14"/>
        <v>　</v>
      </c>
      <c r="U152" s="8" t="str">
        <f t="shared" si="15"/>
        <v xml:space="preserve"> </v>
      </c>
      <c r="V152" s="8">
        <f t="shared" si="16"/>
        <v>0</v>
      </c>
      <c r="W152" s="7" t="str">
        <f t="shared" si="17"/>
        <v/>
      </c>
      <c r="Y152" s="1" t="s">
        <v>51</v>
      </c>
      <c r="Z152" s="6" t="s">
        <v>1869</v>
      </c>
    </row>
    <row r="153" spans="1:26" ht="57" customHeight="1" x14ac:dyDescent="0.15">
      <c r="A153" s="10"/>
      <c r="B153" s="16"/>
      <c r="C153" s="16"/>
      <c r="D153" s="15"/>
      <c r="E153" s="14"/>
      <c r="F153" s="13"/>
      <c r="G153" s="12" t="str">
        <f>IF(E153="","",VLOOKUP(E153,図書名リスト!$C$3:$W$1161,16,0))</f>
        <v/>
      </c>
      <c r="H153" s="11" t="str">
        <f>IF(E153="","",VLOOKUP(W153,図書名リスト!$A$3:$W$1161,5,0))</f>
        <v/>
      </c>
      <c r="I153" s="11" t="str">
        <f>IF(E153="","",VLOOKUP(W153,図書名リスト!$A$3:$W$1161,9,0))</f>
        <v/>
      </c>
      <c r="J153" s="11" t="str">
        <f>IF(E153="","",VLOOKUP(W153,図書名リスト!$A$3:$W$1161,23,0))</f>
        <v/>
      </c>
      <c r="K153" s="11" t="str">
        <f>IF(E153="","",VLOOKUP(W153,図書名リスト!$A$3:$W$1161,11,0))</f>
        <v/>
      </c>
      <c r="L153" s="17" t="str">
        <f>IF(E153="","",VLOOKUP(W153,図書名リスト!$A$3:$W$1161,14,0))</f>
        <v/>
      </c>
      <c r="M153" s="9" t="str">
        <f>IF(E153="","",VLOOKUP(W153,図書名リスト!$A$3:$W$1161,17,0))</f>
        <v/>
      </c>
      <c r="N153" s="10"/>
      <c r="O153" s="9" t="str">
        <f>IF(E153="","",VLOOKUP(W153,図書名リスト!$A$3:$W$1161,21,0))</f>
        <v/>
      </c>
      <c r="P153" s="9" t="str">
        <f>IF(E153="","",VLOOKUP(W153,図書名リスト!$A$3:$W$1161,19,0))</f>
        <v/>
      </c>
      <c r="Q153" s="9" t="str">
        <f>IF(E153="","",VLOOKUP(W153,図書名リスト!$A$3:$W$1161,20,0))</f>
        <v/>
      </c>
      <c r="R153" s="9" t="str">
        <f>IF(E153="","",VLOOKUP(W153,図書名リスト!$A$3:$W$1161,22,0))</f>
        <v/>
      </c>
      <c r="S153" s="8" t="str">
        <f t="shared" si="13"/>
        <v xml:space="preserve"> </v>
      </c>
      <c r="T153" s="8" t="str">
        <f t="shared" si="14"/>
        <v>　</v>
      </c>
      <c r="U153" s="8" t="str">
        <f t="shared" si="15"/>
        <v xml:space="preserve"> </v>
      </c>
      <c r="V153" s="8">
        <f t="shared" si="16"/>
        <v>0</v>
      </c>
      <c r="W153" s="7" t="str">
        <f t="shared" si="17"/>
        <v/>
      </c>
      <c r="Y153" s="1" t="s">
        <v>51</v>
      </c>
      <c r="Z153" s="6" t="s">
        <v>1870</v>
      </c>
    </row>
    <row r="154" spans="1:26" ht="57" customHeight="1" x14ac:dyDescent="0.15">
      <c r="A154" s="10"/>
      <c r="B154" s="16"/>
      <c r="C154" s="16"/>
      <c r="D154" s="15"/>
      <c r="E154" s="14"/>
      <c r="F154" s="13"/>
      <c r="G154" s="12" t="str">
        <f>IF(E154="","",VLOOKUP(E154,図書名リスト!$C$3:$W$1161,16,0))</f>
        <v/>
      </c>
      <c r="H154" s="11" t="str">
        <f>IF(E154="","",VLOOKUP(W154,図書名リスト!$A$3:$W$1161,5,0))</f>
        <v/>
      </c>
      <c r="I154" s="11" t="str">
        <f>IF(E154="","",VLOOKUP(W154,図書名リスト!$A$3:$W$1161,9,0))</f>
        <v/>
      </c>
      <c r="J154" s="11" t="str">
        <f>IF(E154="","",VLOOKUP(W154,図書名リスト!$A$3:$W$1161,23,0))</f>
        <v/>
      </c>
      <c r="K154" s="11" t="str">
        <f>IF(E154="","",VLOOKUP(W154,図書名リスト!$A$3:$W$1161,11,0))</f>
        <v/>
      </c>
      <c r="L154" s="17" t="str">
        <f>IF(E154="","",VLOOKUP(W154,図書名リスト!$A$3:$W$1161,14,0))</f>
        <v/>
      </c>
      <c r="M154" s="9" t="str">
        <f>IF(E154="","",VLOOKUP(W154,図書名リスト!$A$3:$W$1161,17,0))</f>
        <v/>
      </c>
      <c r="N154" s="10"/>
      <c r="O154" s="9" t="str">
        <f>IF(E154="","",VLOOKUP(W154,図書名リスト!$A$3:$W$1161,21,0))</f>
        <v/>
      </c>
      <c r="P154" s="9" t="str">
        <f>IF(E154="","",VLOOKUP(W154,図書名リスト!$A$3:$W$1161,19,0))</f>
        <v/>
      </c>
      <c r="Q154" s="9" t="str">
        <f>IF(E154="","",VLOOKUP(W154,図書名リスト!$A$3:$W$1161,20,0))</f>
        <v/>
      </c>
      <c r="R154" s="9" t="str">
        <f>IF(E154="","",VLOOKUP(W154,図書名リスト!$A$3:$W$1161,22,0))</f>
        <v/>
      </c>
      <c r="S154" s="8" t="str">
        <f t="shared" si="13"/>
        <v xml:space="preserve"> </v>
      </c>
      <c r="T154" s="8" t="str">
        <f t="shared" si="14"/>
        <v>　</v>
      </c>
      <c r="U154" s="8" t="str">
        <f t="shared" si="15"/>
        <v xml:space="preserve"> </v>
      </c>
      <c r="V154" s="8">
        <f t="shared" si="16"/>
        <v>0</v>
      </c>
      <c r="W154" s="7" t="str">
        <f t="shared" si="17"/>
        <v/>
      </c>
      <c r="Y154" s="1" t="s">
        <v>51</v>
      </c>
      <c r="Z154" s="6" t="s">
        <v>1871</v>
      </c>
    </row>
    <row r="155" spans="1:26" ht="57" customHeight="1" x14ac:dyDescent="0.15">
      <c r="A155" s="10"/>
      <c r="B155" s="16"/>
      <c r="C155" s="16"/>
      <c r="D155" s="15"/>
      <c r="E155" s="14"/>
      <c r="F155" s="13"/>
      <c r="G155" s="12" t="str">
        <f>IF(E155="","",VLOOKUP(E155,図書名リスト!$C$3:$W$1161,16,0))</f>
        <v/>
      </c>
      <c r="H155" s="11" t="str">
        <f>IF(E155="","",VLOOKUP(W155,図書名リスト!$A$3:$W$1161,5,0))</f>
        <v/>
      </c>
      <c r="I155" s="11" t="str">
        <f>IF(E155="","",VLOOKUP(W155,図書名リスト!$A$3:$W$1161,9,0))</f>
        <v/>
      </c>
      <c r="J155" s="11" t="str">
        <f>IF(E155="","",VLOOKUP(W155,図書名リスト!$A$3:$W$1161,23,0))</f>
        <v/>
      </c>
      <c r="K155" s="11" t="str">
        <f>IF(E155="","",VLOOKUP(W155,図書名リスト!$A$3:$W$1161,11,0))</f>
        <v/>
      </c>
      <c r="L155" s="17" t="str">
        <f>IF(E155="","",VLOOKUP(W155,図書名リスト!$A$3:$W$1161,14,0))</f>
        <v/>
      </c>
      <c r="M155" s="9" t="str">
        <f>IF(E155="","",VLOOKUP(W155,図書名リスト!$A$3:$W$1161,17,0))</f>
        <v/>
      </c>
      <c r="N155" s="10"/>
      <c r="O155" s="9" t="str">
        <f>IF(E155="","",VLOOKUP(W155,図書名リスト!$A$3:$W$1161,21,0))</f>
        <v/>
      </c>
      <c r="P155" s="9" t="str">
        <f>IF(E155="","",VLOOKUP(W155,図書名リスト!$A$3:$W$1161,19,0))</f>
        <v/>
      </c>
      <c r="Q155" s="9" t="str">
        <f>IF(E155="","",VLOOKUP(W155,図書名リスト!$A$3:$W$1161,20,0))</f>
        <v/>
      </c>
      <c r="R155" s="9" t="str">
        <f>IF(E155="","",VLOOKUP(W155,図書名リスト!$A$3:$W$1161,22,0))</f>
        <v/>
      </c>
      <c r="S155" s="8" t="str">
        <f t="shared" si="13"/>
        <v xml:space="preserve"> </v>
      </c>
      <c r="T155" s="8" t="str">
        <f t="shared" si="14"/>
        <v>　</v>
      </c>
      <c r="U155" s="8" t="str">
        <f t="shared" si="15"/>
        <v xml:space="preserve"> </v>
      </c>
      <c r="V155" s="8">
        <f t="shared" si="16"/>
        <v>0</v>
      </c>
      <c r="W155" s="7" t="str">
        <f t="shared" si="17"/>
        <v/>
      </c>
      <c r="Y155" s="1" t="s">
        <v>51</v>
      </c>
      <c r="Z155" s="6" t="s">
        <v>1872</v>
      </c>
    </row>
    <row r="156" spans="1:26" ht="57" customHeight="1" x14ac:dyDescent="0.15">
      <c r="A156" s="10"/>
      <c r="B156" s="16"/>
      <c r="C156" s="16"/>
      <c r="D156" s="15"/>
      <c r="E156" s="14"/>
      <c r="F156" s="13"/>
      <c r="G156" s="12" t="str">
        <f>IF(E156="","",VLOOKUP(E156,図書名リスト!$C$3:$W$1161,16,0))</f>
        <v/>
      </c>
      <c r="H156" s="11" t="str">
        <f>IF(E156="","",VLOOKUP(W156,図書名リスト!$A$3:$W$1161,5,0))</f>
        <v/>
      </c>
      <c r="I156" s="11" t="str">
        <f>IF(E156="","",VLOOKUP(W156,図書名リスト!$A$3:$W$1161,9,0))</f>
        <v/>
      </c>
      <c r="J156" s="11" t="str">
        <f>IF(E156="","",VLOOKUP(W156,図書名リスト!$A$3:$W$1161,23,0))</f>
        <v/>
      </c>
      <c r="K156" s="11" t="str">
        <f>IF(E156="","",VLOOKUP(W156,図書名リスト!$A$3:$W$1161,11,0))</f>
        <v/>
      </c>
      <c r="L156" s="17" t="str">
        <f>IF(E156="","",VLOOKUP(W156,図書名リスト!$A$3:$W$1161,14,0))</f>
        <v/>
      </c>
      <c r="M156" s="9" t="str">
        <f>IF(E156="","",VLOOKUP(W156,図書名リスト!$A$3:$W$1161,17,0))</f>
        <v/>
      </c>
      <c r="N156" s="10"/>
      <c r="O156" s="9" t="str">
        <f>IF(E156="","",VLOOKUP(W156,図書名リスト!$A$3:$W$1161,21,0))</f>
        <v/>
      </c>
      <c r="P156" s="9" t="str">
        <f>IF(E156="","",VLOOKUP(W156,図書名リスト!$A$3:$W$1161,19,0))</f>
        <v/>
      </c>
      <c r="Q156" s="9" t="str">
        <f>IF(E156="","",VLOOKUP(W156,図書名リスト!$A$3:$W$1161,20,0))</f>
        <v/>
      </c>
      <c r="R156" s="9" t="str">
        <f>IF(E156="","",VLOOKUP(W156,図書名リスト!$A$3:$W$1161,22,0))</f>
        <v/>
      </c>
      <c r="S156" s="8" t="str">
        <f t="shared" si="13"/>
        <v xml:space="preserve"> </v>
      </c>
      <c r="T156" s="8" t="str">
        <f t="shared" si="14"/>
        <v>　</v>
      </c>
      <c r="U156" s="8" t="str">
        <f t="shared" si="15"/>
        <v xml:space="preserve"> </v>
      </c>
      <c r="V156" s="8">
        <f t="shared" si="16"/>
        <v>0</v>
      </c>
      <c r="W156" s="7" t="str">
        <f t="shared" si="17"/>
        <v/>
      </c>
      <c r="Y156" s="1" t="s">
        <v>51</v>
      </c>
      <c r="Z156" s="6" t="s">
        <v>1873</v>
      </c>
    </row>
    <row r="157" spans="1:26" ht="57" customHeight="1" x14ac:dyDescent="0.15">
      <c r="A157" s="10"/>
      <c r="B157" s="16"/>
      <c r="C157" s="16"/>
      <c r="D157" s="15"/>
      <c r="E157" s="14"/>
      <c r="F157" s="13"/>
      <c r="G157" s="12" t="str">
        <f>IF(E157="","",VLOOKUP(E157,図書名リスト!$C$3:$W$1161,16,0))</f>
        <v/>
      </c>
      <c r="H157" s="11" t="str">
        <f>IF(E157="","",VLOOKUP(W157,図書名リスト!$A$3:$W$1161,5,0))</f>
        <v/>
      </c>
      <c r="I157" s="11" t="str">
        <f>IF(E157="","",VLOOKUP(W157,図書名リスト!$A$3:$W$1161,9,0))</f>
        <v/>
      </c>
      <c r="J157" s="11" t="str">
        <f>IF(E157="","",VLOOKUP(W157,図書名リスト!$A$3:$W$1161,23,0))</f>
        <v/>
      </c>
      <c r="K157" s="11" t="str">
        <f>IF(E157="","",VLOOKUP(W157,図書名リスト!$A$3:$W$1161,11,0))</f>
        <v/>
      </c>
      <c r="L157" s="17" t="str">
        <f>IF(E157="","",VLOOKUP(W157,図書名リスト!$A$3:$W$1161,14,0))</f>
        <v/>
      </c>
      <c r="M157" s="9" t="str">
        <f>IF(E157="","",VLOOKUP(W157,図書名リスト!$A$3:$W$1161,17,0))</f>
        <v/>
      </c>
      <c r="N157" s="10"/>
      <c r="O157" s="9" t="str">
        <f>IF(E157="","",VLOOKUP(W157,図書名リスト!$A$3:$W$1161,21,0))</f>
        <v/>
      </c>
      <c r="P157" s="9" t="str">
        <f>IF(E157="","",VLOOKUP(W157,図書名リスト!$A$3:$W$1161,19,0))</f>
        <v/>
      </c>
      <c r="Q157" s="9" t="str">
        <f>IF(E157="","",VLOOKUP(W157,図書名リスト!$A$3:$W$1161,20,0))</f>
        <v/>
      </c>
      <c r="R157" s="9" t="str">
        <f>IF(E157="","",VLOOKUP(W157,図書名リスト!$A$3:$W$1161,22,0))</f>
        <v/>
      </c>
      <c r="S157" s="8" t="str">
        <f t="shared" si="13"/>
        <v xml:space="preserve"> </v>
      </c>
      <c r="T157" s="8" t="str">
        <f t="shared" si="14"/>
        <v>　</v>
      </c>
      <c r="U157" s="8" t="str">
        <f t="shared" si="15"/>
        <v xml:space="preserve"> </v>
      </c>
      <c r="V157" s="8">
        <f t="shared" si="16"/>
        <v>0</v>
      </c>
      <c r="W157" s="7" t="str">
        <f t="shared" si="17"/>
        <v/>
      </c>
      <c r="Y157" s="1" t="s">
        <v>51</v>
      </c>
      <c r="Z157" s="6" t="s">
        <v>1874</v>
      </c>
    </row>
    <row r="158" spans="1:26" ht="57" customHeight="1" x14ac:dyDescent="0.15">
      <c r="A158" s="10"/>
      <c r="B158" s="16"/>
      <c r="C158" s="16"/>
      <c r="D158" s="15"/>
      <c r="E158" s="14"/>
      <c r="F158" s="13"/>
      <c r="G158" s="12" t="str">
        <f>IF(E158="","",VLOOKUP(E158,図書名リスト!$C$3:$W$1161,16,0))</f>
        <v/>
      </c>
      <c r="H158" s="11" t="str">
        <f>IF(E158="","",VLOOKUP(W158,図書名リスト!$A$3:$W$1161,5,0))</f>
        <v/>
      </c>
      <c r="I158" s="11" t="str">
        <f>IF(E158="","",VLOOKUP(W158,図書名リスト!$A$3:$W$1161,9,0))</f>
        <v/>
      </c>
      <c r="J158" s="11" t="str">
        <f>IF(E158="","",VLOOKUP(W158,図書名リスト!$A$3:$W$1161,23,0))</f>
        <v/>
      </c>
      <c r="K158" s="11" t="str">
        <f>IF(E158="","",VLOOKUP(W158,図書名リスト!$A$3:$W$1161,11,0))</f>
        <v/>
      </c>
      <c r="L158" s="17" t="str">
        <f>IF(E158="","",VLOOKUP(W158,図書名リスト!$A$3:$W$1161,14,0))</f>
        <v/>
      </c>
      <c r="M158" s="9" t="str">
        <f>IF(E158="","",VLOOKUP(W158,図書名リスト!$A$3:$W$1161,17,0))</f>
        <v/>
      </c>
      <c r="N158" s="10"/>
      <c r="O158" s="9" t="str">
        <f>IF(E158="","",VLOOKUP(W158,図書名リスト!$A$3:$W$1161,21,0))</f>
        <v/>
      </c>
      <c r="P158" s="9" t="str">
        <f>IF(E158="","",VLOOKUP(W158,図書名リスト!$A$3:$W$1161,19,0))</f>
        <v/>
      </c>
      <c r="Q158" s="9" t="str">
        <f>IF(E158="","",VLOOKUP(W158,図書名リスト!$A$3:$W$1161,20,0))</f>
        <v/>
      </c>
      <c r="R158" s="9" t="str">
        <f>IF(E158="","",VLOOKUP(W158,図書名リスト!$A$3:$W$1161,22,0))</f>
        <v/>
      </c>
      <c r="S158" s="8" t="str">
        <f t="shared" si="13"/>
        <v xml:space="preserve"> </v>
      </c>
      <c r="T158" s="8" t="str">
        <f t="shared" si="14"/>
        <v>　</v>
      </c>
      <c r="U158" s="8" t="str">
        <f t="shared" si="15"/>
        <v xml:space="preserve"> </v>
      </c>
      <c r="V158" s="8">
        <f t="shared" si="16"/>
        <v>0</v>
      </c>
      <c r="W158" s="7" t="str">
        <f t="shared" si="17"/>
        <v/>
      </c>
      <c r="Y158" s="1" t="s">
        <v>51</v>
      </c>
      <c r="Z158" s="6" t="s">
        <v>1875</v>
      </c>
    </row>
    <row r="159" spans="1:26" ht="57" customHeight="1" x14ac:dyDescent="0.15">
      <c r="A159" s="10"/>
      <c r="B159" s="16"/>
      <c r="C159" s="16"/>
      <c r="D159" s="15"/>
      <c r="E159" s="14"/>
      <c r="F159" s="13"/>
      <c r="G159" s="12" t="str">
        <f>IF(E159="","",VLOOKUP(E159,図書名リスト!$C$3:$W$1161,16,0))</f>
        <v/>
      </c>
      <c r="H159" s="11" t="str">
        <f>IF(E159="","",VLOOKUP(W159,図書名リスト!$A$3:$W$1161,5,0))</f>
        <v/>
      </c>
      <c r="I159" s="11" t="str">
        <f>IF(E159="","",VLOOKUP(W159,図書名リスト!$A$3:$W$1161,9,0))</f>
        <v/>
      </c>
      <c r="J159" s="11" t="str">
        <f>IF(E159="","",VLOOKUP(W159,図書名リスト!$A$3:$W$1161,23,0))</f>
        <v/>
      </c>
      <c r="K159" s="11" t="str">
        <f>IF(E159="","",VLOOKUP(W159,図書名リスト!$A$3:$W$1161,11,0))</f>
        <v/>
      </c>
      <c r="L159" s="17" t="str">
        <f>IF(E159="","",VLOOKUP(W159,図書名リスト!$A$3:$W$1161,14,0))</f>
        <v/>
      </c>
      <c r="M159" s="9" t="str">
        <f>IF(E159="","",VLOOKUP(W159,図書名リスト!$A$3:$W$1161,17,0))</f>
        <v/>
      </c>
      <c r="N159" s="10"/>
      <c r="O159" s="9" t="str">
        <f>IF(E159="","",VLOOKUP(W159,図書名リスト!$A$3:$W$1161,21,0))</f>
        <v/>
      </c>
      <c r="P159" s="9" t="str">
        <f>IF(E159="","",VLOOKUP(W159,図書名リスト!$A$3:$W$1161,19,0))</f>
        <v/>
      </c>
      <c r="Q159" s="9" t="str">
        <f>IF(E159="","",VLOOKUP(W159,図書名リスト!$A$3:$W$1161,20,0))</f>
        <v/>
      </c>
      <c r="R159" s="9" t="str">
        <f>IF(E159="","",VLOOKUP(W159,図書名リスト!$A$3:$W$1161,22,0))</f>
        <v/>
      </c>
      <c r="S159" s="8" t="str">
        <f t="shared" si="13"/>
        <v xml:space="preserve"> </v>
      </c>
      <c r="T159" s="8" t="str">
        <f t="shared" si="14"/>
        <v>　</v>
      </c>
      <c r="U159" s="8" t="str">
        <f t="shared" si="15"/>
        <v xml:space="preserve"> </v>
      </c>
      <c r="V159" s="8">
        <f t="shared" si="16"/>
        <v>0</v>
      </c>
      <c r="W159" s="7" t="str">
        <f t="shared" si="17"/>
        <v/>
      </c>
      <c r="Y159" s="1" t="s">
        <v>51</v>
      </c>
      <c r="Z159" s="6" t="s">
        <v>1876</v>
      </c>
    </row>
    <row r="160" spans="1:26" ht="57" customHeight="1" x14ac:dyDescent="0.15">
      <c r="A160" s="10"/>
      <c r="B160" s="16"/>
      <c r="C160" s="16"/>
      <c r="D160" s="15"/>
      <c r="E160" s="14"/>
      <c r="F160" s="13"/>
      <c r="G160" s="12" t="str">
        <f>IF(E160="","",VLOOKUP(E160,図書名リスト!$C$3:$W$1161,16,0))</f>
        <v/>
      </c>
      <c r="H160" s="11" t="str">
        <f>IF(E160="","",VLOOKUP(W160,図書名リスト!$A$3:$W$1161,5,0))</f>
        <v/>
      </c>
      <c r="I160" s="11" t="str">
        <f>IF(E160="","",VLOOKUP(W160,図書名リスト!$A$3:$W$1161,9,0))</f>
        <v/>
      </c>
      <c r="J160" s="11" t="str">
        <f>IF(E160="","",VLOOKUP(W160,図書名リスト!$A$3:$W$1161,23,0))</f>
        <v/>
      </c>
      <c r="K160" s="11" t="str">
        <f>IF(E160="","",VLOOKUP(W160,図書名リスト!$A$3:$W$1161,11,0))</f>
        <v/>
      </c>
      <c r="L160" s="17" t="str">
        <f>IF(E160="","",VLOOKUP(W160,図書名リスト!$A$3:$W$1161,14,0))</f>
        <v/>
      </c>
      <c r="M160" s="9" t="str">
        <f>IF(E160="","",VLOOKUP(W160,図書名リスト!$A$3:$W$1161,17,0))</f>
        <v/>
      </c>
      <c r="N160" s="10"/>
      <c r="O160" s="9" t="str">
        <f>IF(E160="","",VLOOKUP(W160,図書名リスト!$A$3:$W$1161,21,0))</f>
        <v/>
      </c>
      <c r="P160" s="9" t="str">
        <f>IF(E160="","",VLOOKUP(W160,図書名リスト!$A$3:$W$1161,19,0))</f>
        <v/>
      </c>
      <c r="Q160" s="9" t="str">
        <f>IF(E160="","",VLOOKUP(W160,図書名リスト!$A$3:$W$1161,20,0))</f>
        <v/>
      </c>
      <c r="R160" s="9" t="str">
        <f>IF(E160="","",VLOOKUP(W160,図書名リスト!$A$3:$W$1161,22,0))</f>
        <v/>
      </c>
      <c r="S160" s="8" t="str">
        <f t="shared" si="13"/>
        <v xml:space="preserve"> </v>
      </c>
      <c r="T160" s="8" t="str">
        <f t="shared" si="14"/>
        <v>　</v>
      </c>
      <c r="U160" s="8" t="str">
        <f t="shared" si="15"/>
        <v xml:space="preserve"> </v>
      </c>
      <c r="V160" s="8">
        <f t="shared" si="16"/>
        <v>0</v>
      </c>
      <c r="W160" s="7" t="str">
        <f t="shared" si="17"/>
        <v/>
      </c>
      <c r="Y160" s="1" t="s">
        <v>51</v>
      </c>
      <c r="Z160" s="6" t="s">
        <v>1877</v>
      </c>
    </row>
    <row r="161" spans="1:26" ht="57" customHeight="1" x14ac:dyDescent="0.15">
      <c r="A161" s="10"/>
      <c r="B161" s="16"/>
      <c r="C161" s="16"/>
      <c r="D161" s="15"/>
      <c r="E161" s="14"/>
      <c r="F161" s="13"/>
      <c r="G161" s="12" t="str">
        <f>IF(E161="","",VLOOKUP(E161,図書名リスト!$C$3:$W$1161,16,0))</f>
        <v/>
      </c>
      <c r="H161" s="11" t="str">
        <f>IF(E161="","",VLOOKUP(W161,図書名リスト!$A$3:$W$1161,5,0))</f>
        <v/>
      </c>
      <c r="I161" s="11" t="str">
        <f>IF(E161="","",VLOOKUP(W161,図書名リスト!$A$3:$W$1161,9,0))</f>
        <v/>
      </c>
      <c r="J161" s="11" t="str">
        <f>IF(E161="","",VLOOKUP(W161,図書名リスト!$A$3:$W$1161,23,0))</f>
        <v/>
      </c>
      <c r="K161" s="11" t="str">
        <f>IF(E161="","",VLOOKUP(W161,図書名リスト!$A$3:$W$1161,11,0))</f>
        <v/>
      </c>
      <c r="L161" s="17" t="str">
        <f>IF(E161="","",VLOOKUP(W161,図書名リスト!$A$3:$W$1161,14,0))</f>
        <v/>
      </c>
      <c r="M161" s="9" t="str">
        <f>IF(E161="","",VLOOKUP(W161,図書名リスト!$A$3:$W$1161,17,0))</f>
        <v/>
      </c>
      <c r="N161" s="10"/>
      <c r="O161" s="9" t="str">
        <f>IF(E161="","",VLOOKUP(W161,図書名リスト!$A$3:$W$1161,21,0))</f>
        <v/>
      </c>
      <c r="P161" s="9" t="str">
        <f>IF(E161="","",VLOOKUP(W161,図書名リスト!$A$3:$W$1161,19,0))</f>
        <v/>
      </c>
      <c r="Q161" s="9" t="str">
        <f>IF(E161="","",VLOOKUP(W161,図書名リスト!$A$3:$W$1161,20,0))</f>
        <v/>
      </c>
      <c r="R161" s="9" t="str">
        <f>IF(E161="","",VLOOKUP(W161,図書名リスト!$A$3:$W$1161,22,0))</f>
        <v/>
      </c>
      <c r="S161" s="8" t="str">
        <f t="shared" si="13"/>
        <v xml:space="preserve"> </v>
      </c>
      <c r="T161" s="8" t="str">
        <f t="shared" si="14"/>
        <v>　</v>
      </c>
      <c r="U161" s="8" t="str">
        <f t="shared" si="15"/>
        <v xml:space="preserve"> </v>
      </c>
      <c r="V161" s="8">
        <f t="shared" si="16"/>
        <v>0</v>
      </c>
      <c r="W161" s="7" t="str">
        <f t="shared" si="17"/>
        <v/>
      </c>
      <c r="Y161" s="1" t="s">
        <v>51</v>
      </c>
      <c r="Z161" s="6" t="s">
        <v>1878</v>
      </c>
    </row>
    <row r="162" spans="1:26" ht="57" customHeight="1" x14ac:dyDescent="0.15">
      <c r="A162" s="10"/>
      <c r="B162" s="16"/>
      <c r="C162" s="16"/>
      <c r="D162" s="15"/>
      <c r="E162" s="14"/>
      <c r="F162" s="13"/>
      <c r="G162" s="12" t="str">
        <f>IF(E162="","",VLOOKUP(E162,図書名リスト!$C$3:$W$1161,16,0))</f>
        <v/>
      </c>
      <c r="H162" s="11" t="str">
        <f>IF(E162="","",VLOOKUP(W162,図書名リスト!$A$3:$W$1161,5,0))</f>
        <v/>
      </c>
      <c r="I162" s="11" t="str">
        <f>IF(E162="","",VLOOKUP(W162,図書名リスト!$A$3:$W$1161,9,0))</f>
        <v/>
      </c>
      <c r="J162" s="11" t="str">
        <f>IF(E162="","",VLOOKUP(W162,図書名リスト!$A$3:$W$1161,23,0))</f>
        <v/>
      </c>
      <c r="K162" s="11" t="str">
        <f>IF(E162="","",VLOOKUP(W162,図書名リスト!$A$3:$W$1161,11,0))</f>
        <v/>
      </c>
      <c r="L162" s="17" t="str">
        <f>IF(E162="","",VLOOKUP(W162,図書名リスト!$A$3:$W$1161,14,0))</f>
        <v/>
      </c>
      <c r="M162" s="9" t="str">
        <f>IF(E162="","",VLOOKUP(W162,図書名リスト!$A$3:$W$1161,17,0))</f>
        <v/>
      </c>
      <c r="N162" s="10"/>
      <c r="O162" s="9" t="str">
        <f>IF(E162="","",VLOOKUP(W162,図書名リスト!$A$3:$W$1161,21,0))</f>
        <v/>
      </c>
      <c r="P162" s="9" t="str">
        <f>IF(E162="","",VLOOKUP(W162,図書名リスト!$A$3:$W$1161,19,0))</f>
        <v/>
      </c>
      <c r="Q162" s="9" t="str">
        <f>IF(E162="","",VLOOKUP(W162,図書名リスト!$A$3:$W$1161,20,0))</f>
        <v/>
      </c>
      <c r="R162" s="9" t="str">
        <f>IF(E162="","",VLOOKUP(W162,図書名リスト!$A$3:$W$1161,22,0))</f>
        <v/>
      </c>
      <c r="S162" s="8" t="str">
        <f t="shared" si="13"/>
        <v xml:space="preserve"> </v>
      </c>
      <c r="T162" s="8" t="str">
        <f t="shared" si="14"/>
        <v>　</v>
      </c>
      <c r="U162" s="8" t="str">
        <f t="shared" si="15"/>
        <v xml:space="preserve"> </v>
      </c>
      <c r="V162" s="8">
        <f t="shared" si="16"/>
        <v>0</v>
      </c>
      <c r="W162" s="7" t="str">
        <f t="shared" si="17"/>
        <v/>
      </c>
      <c r="Y162" s="1" t="s">
        <v>51</v>
      </c>
      <c r="Z162" s="6" t="s">
        <v>1879</v>
      </c>
    </row>
    <row r="163" spans="1:26" ht="57" customHeight="1" x14ac:dyDescent="0.15">
      <c r="A163" s="10"/>
      <c r="B163" s="16"/>
      <c r="C163" s="16"/>
      <c r="D163" s="15"/>
      <c r="E163" s="14"/>
      <c r="F163" s="13"/>
      <c r="G163" s="12" t="str">
        <f>IF(E163="","",VLOOKUP(E163,図書名リスト!$C$3:$W$1161,16,0))</f>
        <v/>
      </c>
      <c r="H163" s="11" t="str">
        <f>IF(E163="","",VLOOKUP(W163,図書名リスト!$A$3:$W$1161,5,0))</f>
        <v/>
      </c>
      <c r="I163" s="11" t="str">
        <f>IF(E163="","",VLOOKUP(W163,図書名リスト!$A$3:$W$1161,9,0))</f>
        <v/>
      </c>
      <c r="J163" s="11" t="str">
        <f>IF(E163="","",VLOOKUP(W163,図書名リスト!$A$3:$W$1161,23,0))</f>
        <v/>
      </c>
      <c r="K163" s="11" t="str">
        <f>IF(E163="","",VLOOKUP(W163,図書名リスト!$A$3:$W$1161,11,0))</f>
        <v/>
      </c>
      <c r="L163" s="17" t="str">
        <f>IF(E163="","",VLOOKUP(W163,図書名リスト!$A$3:$W$1161,14,0))</f>
        <v/>
      </c>
      <c r="M163" s="9" t="str">
        <f>IF(E163="","",VLOOKUP(W163,図書名リスト!$A$3:$W$1161,17,0))</f>
        <v/>
      </c>
      <c r="N163" s="10"/>
      <c r="O163" s="9" t="str">
        <f>IF(E163="","",VLOOKUP(W163,図書名リスト!$A$3:$W$1161,21,0))</f>
        <v/>
      </c>
      <c r="P163" s="9" t="str">
        <f>IF(E163="","",VLOOKUP(W163,図書名リスト!$A$3:$W$1161,19,0))</f>
        <v/>
      </c>
      <c r="Q163" s="9" t="str">
        <f>IF(E163="","",VLOOKUP(W163,図書名リスト!$A$3:$W$1161,20,0))</f>
        <v/>
      </c>
      <c r="R163" s="9" t="str">
        <f>IF(E163="","",VLOOKUP(W163,図書名リスト!$A$3:$W$1161,22,0))</f>
        <v/>
      </c>
      <c r="S163" s="8" t="str">
        <f t="shared" si="13"/>
        <v xml:space="preserve"> </v>
      </c>
      <c r="T163" s="8" t="str">
        <f t="shared" si="14"/>
        <v>　</v>
      </c>
      <c r="U163" s="8" t="str">
        <f t="shared" si="15"/>
        <v xml:space="preserve"> </v>
      </c>
      <c r="V163" s="8">
        <f t="shared" si="16"/>
        <v>0</v>
      </c>
      <c r="W163" s="7" t="str">
        <f t="shared" si="17"/>
        <v/>
      </c>
      <c r="Y163" s="1" t="s">
        <v>51</v>
      </c>
      <c r="Z163" s="6" t="s">
        <v>1880</v>
      </c>
    </row>
    <row r="164" spans="1:26" ht="57" customHeight="1" x14ac:dyDescent="0.15">
      <c r="A164" s="10"/>
      <c r="B164" s="16"/>
      <c r="C164" s="16"/>
      <c r="D164" s="15"/>
      <c r="E164" s="14"/>
      <c r="F164" s="13"/>
      <c r="G164" s="12" t="str">
        <f>IF(E164="","",VLOOKUP(E164,図書名リスト!$C$3:$W$1161,16,0))</f>
        <v/>
      </c>
      <c r="H164" s="11" t="str">
        <f>IF(E164="","",VLOOKUP(W164,図書名リスト!$A$3:$W$1161,5,0))</f>
        <v/>
      </c>
      <c r="I164" s="11" t="str">
        <f>IF(E164="","",VLOOKUP(W164,図書名リスト!$A$3:$W$1161,9,0))</f>
        <v/>
      </c>
      <c r="J164" s="11" t="str">
        <f>IF(E164="","",VLOOKUP(W164,図書名リスト!$A$3:$W$1161,23,0))</f>
        <v/>
      </c>
      <c r="K164" s="11" t="str">
        <f>IF(E164="","",VLOOKUP(W164,図書名リスト!$A$3:$W$1161,11,0))</f>
        <v/>
      </c>
      <c r="L164" s="17" t="str">
        <f>IF(E164="","",VLOOKUP(W164,図書名リスト!$A$3:$W$1161,14,0))</f>
        <v/>
      </c>
      <c r="M164" s="9" t="str">
        <f>IF(E164="","",VLOOKUP(W164,図書名リスト!$A$3:$W$1161,17,0))</f>
        <v/>
      </c>
      <c r="N164" s="10"/>
      <c r="O164" s="9" t="str">
        <f>IF(E164="","",VLOOKUP(W164,図書名リスト!$A$3:$W$1161,21,0))</f>
        <v/>
      </c>
      <c r="P164" s="9" t="str">
        <f>IF(E164="","",VLOOKUP(W164,図書名リスト!$A$3:$W$1161,19,0))</f>
        <v/>
      </c>
      <c r="Q164" s="9" t="str">
        <f>IF(E164="","",VLOOKUP(W164,図書名リスト!$A$3:$W$1161,20,0))</f>
        <v/>
      </c>
      <c r="R164" s="9" t="str">
        <f>IF(E164="","",VLOOKUP(W164,図書名リスト!$A$3:$W$1161,22,0))</f>
        <v/>
      </c>
      <c r="S164" s="8" t="str">
        <f t="shared" si="13"/>
        <v xml:space="preserve"> </v>
      </c>
      <c r="T164" s="8" t="str">
        <f t="shared" si="14"/>
        <v>　</v>
      </c>
      <c r="U164" s="8" t="str">
        <f t="shared" si="15"/>
        <v xml:space="preserve"> </v>
      </c>
      <c r="V164" s="8">
        <f t="shared" si="16"/>
        <v>0</v>
      </c>
      <c r="W164" s="7" t="str">
        <f t="shared" si="17"/>
        <v/>
      </c>
      <c r="Y164" s="1" t="s">
        <v>51</v>
      </c>
      <c r="Z164" s="6" t="s">
        <v>1881</v>
      </c>
    </row>
    <row r="165" spans="1:26" ht="57" customHeight="1" x14ac:dyDescent="0.15">
      <c r="A165" s="10"/>
      <c r="B165" s="16"/>
      <c r="C165" s="16"/>
      <c r="D165" s="15"/>
      <c r="E165" s="14"/>
      <c r="F165" s="13"/>
      <c r="G165" s="12" t="str">
        <f>IF(E165="","",VLOOKUP(E165,図書名リスト!$C$3:$W$1161,16,0))</f>
        <v/>
      </c>
      <c r="H165" s="11" t="str">
        <f>IF(E165="","",VLOOKUP(W165,図書名リスト!$A$3:$W$1161,5,0))</f>
        <v/>
      </c>
      <c r="I165" s="11" t="str">
        <f>IF(E165="","",VLOOKUP(W165,図書名リスト!$A$3:$W$1161,9,0))</f>
        <v/>
      </c>
      <c r="J165" s="11" t="str">
        <f>IF(E165="","",VLOOKUP(W165,図書名リスト!$A$3:$W$1161,23,0))</f>
        <v/>
      </c>
      <c r="K165" s="11" t="str">
        <f>IF(E165="","",VLOOKUP(W165,図書名リスト!$A$3:$W$1161,11,0))</f>
        <v/>
      </c>
      <c r="L165" s="17" t="str">
        <f>IF(E165="","",VLOOKUP(W165,図書名リスト!$A$3:$W$1161,14,0))</f>
        <v/>
      </c>
      <c r="M165" s="9" t="str">
        <f>IF(E165="","",VLOOKUP(W165,図書名リスト!$A$3:$W$1161,17,0))</f>
        <v/>
      </c>
      <c r="N165" s="10"/>
      <c r="O165" s="9" t="str">
        <f>IF(E165="","",VLOOKUP(W165,図書名リスト!$A$3:$W$1161,21,0))</f>
        <v/>
      </c>
      <c r="P165" s="9" t="str">
        <f>IF(E165="","",VLOOKUP(W165,図書名リスト!$A$3:$W$1161,19,0))</f>
        <v/>
      </c>
      <c r="Q165" s="9" t="str">
        <f>IF(E165="","",VLOOKUP(W165,図書名リスト!$A$3:$W$1161,20,0))</f>
        <v/>
      </c>
      <c r="R165" s="9" t="str">
        <f>IF(E165="","",VLOOKUP(W165,図書名リスト!$A$3:$W$1161,22,0))</f>
        <v/>
      </c>
      <c r="S165" s="8" t="str">
        <f t="shared" si="13"/>
        <v xml:space="preserve"> </v>
      </c>
      <c r="T165" s="8" t="str">
        <f t="shared" si="14"/>
        <v>　</v>
      </c>
      <c r="U165" s="8" t="str">
        <f t="shared" si="15"/>
        <v xml:space="preserve"> </v>
      </c>
      <c r="V165" s="8">
        <f t="shared" si="16"/>
        <v>0</v>
      </c>
      <c r="W165" s="7" t="str">
        <f t="shared" si="17"/>
        <v/>
      </c>
      <c r="Y165" s="1" t="s">
        <v>51</v>
      </c>
      <c r="Z165" s="6" t="s">
        <v>1882</v>
      </c>
    </row>
    <row r="166" spans="1:26" ht="57" customHeight="1" x14ac:dyDescent="0.15">
      <c r="A166" s="10"/>
      <c r="B166" s="16"/>
      <c r="C166" s="16"/>
      <c r="D166" s="15"/>
      <c r="E166" s="14"/>
      <c r="F166" s="13"/>
      <c r="G166" s="12" t="str">
        <f>IF(E166="","",VLOOKUP(E166,図書名リスト!$C$3:$W$1161,16,0))</f>
        <v/>
      </c>
      <c r="H166" s="11" t="str">
        <f>IF(E166="","",VLOOKUP(W166,図書名リスト!$A$3:$W$1161,5,0))</f>
        <v/>
      </c>
      <c r="I166" s="11" t="str">
        <f>IF(E166="","",VLOOKUP(W166,図書名リスト!$A$3:$W$1161,9,0))</f>
        <v/>
      </c>
      <c r="J166" s="11" t="str">
        <f>IF(E166="","",VLOOKUP(W166,図書名リスト!$A$3:$W$1161,23,0))</f>
        <v/>
      </c>
      <c r="K166" s="11" t="str">
        <f>IF(E166="","",VLOOKUP(W166,図書名リスト!$A$3:$W$1161,11,0))</f>
        <v/>
      </c>
      <c r="L166" s="17" t="str">
        <f>IF(E166="","",VLOOKUP(W166,図書名リスト!$A$3:$W$1161,14,0))</f>
        <v/>
      </c>
      <c r="M166" s="9" t="str">
        <f>IF(E166="","",VLOOKUP(W166,図書名リスト!$A$3:$W$1161,17,0))</f>
        <v/>
      </c>
      <c r="N166" s="10"/>
      <c r="O166" s="9" t="str">
        <f>IF(E166="","",VLOOKUP(W166,図書名リスト!$A$3:$W$1161,21,0))</f>
        <v/>
      </c>
      <c r="P166" s="9" t="str">
        <f>IF(E166="","",VLOOKUP(W166,図書名リスト!$A$3:$W$1161,19,0))</f>
        <v/>
      </c>
      <c r="Q166" s="9" t="str">
        <f>IF(E166="","",VLOOKUP(W166,図書名リスト!$A$3:$W$1161,20,0))</f>
        <v/>
      </c>
      <c r="R166" s="9" t="str">
        <f>IF(E166="","",VLOOKUP(W166,図書名リスト!$A$3:$W$1161,22,0))</f>
        <v/>
      </c>
      <c r="S166" s="8" t="str">
        <f t="shared" si="13"/>
        <v xml:space="preserve"> </v>
      </c>
      <c r="T166" s="8" t="str">
        <f t="shared" si="14"/>
        <v>　</v>
      </c>
      <c r="U166" s="8" t="str">
        <f t="shared" si="15"/>
        <v xml:space="preserve"> </v>
      </c>
      <c r="V166" s="8">
        <f t="shared" si="16"/>
        <v>0</v>
      </c>
      <c r="W166" s="7" t="str">
        <f t="shared" si="17"/>
        <v/>
      </c>
      <c r="Y166" s="1" t="s">
        <v>51</v>
      </c>
      <c r="Z166" s="6" t="s">
        <v>1883</v>
      </c>
    </row>
    <row r="167" spans="1:26" ht="57" customHeight="1" x14ac:dyDescent="0.15">
      <c r="A167" s="10"/>
      <c r="B167" s="16"/>
      <c r="C167" s="16"/>
      <c r="D167" s="15"/>
      <c r="E167" s="14"/>
      <c r="F167" s="13"/>
      <c r="G167" s="12" t="str">
        <f>IF(E167="","",VLOOKUP(E167,図書名リスト!$C$3:$W$1161,16,0))</f>
        <v/>
      </c>
      <c r="H167" s="11" t="str">
        <f>IF(E167="","",VLOOKUP(W167,図書名リスト!$A$3:$W$1161,5,0))</f>
        <v/>
      </c>
      <c r="I167" s="11" t="str">
        <f>IF(E167="","",VLOOKUP(W167,図書名リスト!$A$3:$W$1161,9,0))</f>
        <v/>
      </c>
      <c r="J167" s="11" t="str">
        <f>IF(E167="","",VLOOKUP(W167,図書名リスト!$A$3:$W$1161,23,0))</f>
        <v/>
      </c>
      <c r="K167" s="11" t="str">
        <f>IF(E167="","",VLOOKUP(W167,図書名リスト!$A$3:$W$1161,11,0))</f>
        <v/>
      </c>
      <c r="L167" s="17" t="str">
        <f>IF(E167="","",VLOOKUP(W167,図書名リスト!$A$3:$W$1161,14,0))</f>
        <v/>
      </c>
      <c r="M167" s="9" t="str">
        <f>IF(E167="","",VLOOKUP(W167,図書名リスト!$A$3:$W$1161,17,0))</f>
        <v/>
      </c>
      <c r="N167" s="10"/>
      <c r="O167" s="9" t="str">
        <f>IF(E167="","",VLOOKUP(W167,図書名リスト!$A$3:$W$1161,21,0))</f>
        <v/>
      </c>
      <c r="P167" s="9" t="str">
        <f>IF(E167="","",VLOOKUP(W167,図書名リスト!$A$3:$W$1161,19,0))</f>
        <v/>
      </c>
      <c r="Q167" s="9" t="str">
        <f>IF(E167="","",VLOOKUP(W167,図書名リスト!$A$3:$W$1161,20,0))</f>
        <v/>
      </c>
      <c r="R167" s="9" t="str">
        <f>IF(E167="","",VLOOKUP(W167,図書名リスト!$A$3:$W$1161,22,0))</f>
        <v/>
      </c>
      <c r="S167" s="8" t="str">
        <f t="shared" si="13"/>
        <v xml:space="preserve"> </v>
      </c>
      <c r="T167" s="8" t="str">
        <f t="shared" si="14"/>
        <v>　</v>
      </c>
      <c r="U167" s="8" t="str">
        <f t="shared" si="15"/>
        <v xml:space="preserve"> </v>
      </c>
      <c r="V167" s="8">
        <f t="shared" si="16"/>
        <v>0</v>
      </c>
      <c r="W167" s="7" t="str">
        <f t="shared" si="17"/>
        <v/>
      </c>
      <c r="Y167" s="1" t="s">
        <v>51</v>
      </c>
      <c r="Z167" s="6" t="s">
        <v>1884</v>
      </c>
    </row>
    <row r="168" spans="1:26" ht="57" customHeight="1" x14ac:dyDescent="0.15">
      <c r="A168" s="10"/>
      <c r="B168" s="16"/>
      <c r="C168" s="16"/>
      <c r="D168" s="15"/>
      <c r="E168" s="14"/>
      <c r="F168" s="13"/>
      <c r="G168" s="12" t="str">
        <f>IF(E168="","",VLOOKUP(E168,図書名リスト!$C$3:$W$1161,16,0))</f>
        <v/>
      </c>
      <c r="H168" s="11" t="str">
        <f>IF(E168="","",VLOOKUP(W168,図書名リスト!$A$3:$W$1161,5,0))</f>
        <v/>
      </c>
      <c r="I168" s="11" t="str">
        <f>IF(E168="","",VLOOKUP(W168,図書名リスト!$A$3:$W$1161,9,0))</f>
        <v/>
      </c>
      <c r="J168" s="11" t="str">
        <f>IF(E168="","",VLOOKUP(W168,図書名リスト!$A$3:$W$1161,23,0))</f>
        <v/>
      </c>
      <c r="K168" s="11" t="str">
        <f>IF(E168="","",VLOOKUP(W168,図書名リスト!$A$3:$W$1161,11,0))</f>
        <v/>
      </c>
      <c r="L168" s="17" t="str">
        <f>IF(E168="","",VLOOKUP(W168,図書名リスト!$A$3:$W$1161,14,0))</f>
        <v/>
      </c>
      <c r="M168" s="9" t="str">
        <f>IF(E168="","",VLOOKUP(W168,図書名リスト!$A$3:$W$1161,17,0))</f>
        <v/>
      </c>
      <c r="N168" s="10"/>
      <c r="O168" s="9" t="str">
        <f>IF(E168="","",VLOOKUP(W168,図書名リスト!$A$3:$W$1161,21,0))</f>
        <v/>
      </c>
      <c r="P168" s="9" t="str">
        <f>IF(E168="","",VLOOKUP(W168,図書名リスト!$A$3:$W$1161,19,0))</f>
        <v/>
      </c>
      <c r="Q168" s="9" t="str">
        <f>IF(E168="","",VLOOKUP(W168,図書名リスト!$A$3:$W$1161,20,0))</f>
        <v/>
      </c>
      <c r="R168" s="9" t="str">
        <f>IF(E168="","",VLOOKUP(W168,図書名リスト!$A$3:$W$1161,22,0))</f>
        <v/>
      </c>
      <c r="S168" s="8" t="str">
        <f t="shared" si="13"/>
        <v xml:space="preserve"> </v>
      </c>
      <c r="T168" s="8" t="str">
        <f t="shared" si="14"/>
        <v>　</v>
      </c>
      <c r="U168" s="8" t="str">
        <f t="shared" si="15"/>
        <v xml:space="preserve"> </v>
      </c>
      <c r="V168" s="8">
        <f t="shared" si="16"/>
        <v>0</v>
      </c>
      <c r="W168" s="7" t="str">
        <f t="shared" si="17"/>
        <v/>
      </c>
      <c r="Y168" s="1" t="s">
        <v>51</v>
      </c>
      <c r="Z168" s="6" t="s">
        <v>1885</v>
      </c>
    </row>
    <row r="169" spans="1:26" ht="57" customHeight="1" x14ac:dyDescent="0.15">
      <c r="A169" s="10"/>
      <c r="B169" s="16"/>
      <c r="C169" s="16"/>
      <c r="D169" s="15"/>
      <c r="E169" s="14"/>
      <c r="F169" s="13"/>
      <c r="G169" s="12" t="str">
        <f>IF(E169="","",VLOOKUP(E169,図書名リスト!$C$3:$W$1161,16,0))</f>
        <v/>
      </c>
      <c r="H169" s="11" t="str">
        <f>IF(E169="","",VLOOKUP(W169,図書名リスト!$A$3:$W$1161,5,0))</f>
        <v/>
      </c>
      <c r="I169" s="11" t="str">
        <f>IF(E169="","",VLOOKUP(W169,図書名リスト!$A$3:$W$1161,9,0))</f>
        <v/>
      </c>
      <c r="J169" s="11" t="str">
        <f>IF(E169="","",VLOOKUP(W169,図書名リスト!$A$3:$W$1161,23,0))</f>
        <v/>
      </c>
      <c r="K169" s="11" t="str">
        <f>IF(E169="","",VLOOKUP(W169,図書名リスト!$A$3:$W$1161,11,0))</f>
        <v/>
      </c>
      <c r="L169" s="17" t="str">
        <f>IF(E169="","",VLOOKUP(W169,図書名リスト!$A$3:$W$1161,14,0))</f>
        <v/>
      </c>
      <c r="M169" s="9" t="str">
        <f>IF(E169="","",VLOOKUP(W169,図書名リスト!$A$3:$W$1161,17,0))</f>
        <v/>
      </c>
      <c r="N169" s="10"/>
      <c r="O169" s="9" t="str">
        <f>IF(E169="","",VLOOKUP(W169,図書名リスト!$A$3:$W$1161,21,0))</f>
        <v/>
      </c>
      <c r="P169" s="9" t="str">
        <f>IF(E169="","",VLOOKUP(W169,図書名リスト!$A$3:$W$1161,19,0))</f>
        <v/>
      </c>
      <c r="Q169" s="9" t="str">
        <f>IF(E169="","",VLOOKUP(W169,図書名リスト!$A$3:$W$1161,20,0))</f>
        <v/>
      </c>
      <c r="R169" s="9" t="str">
        <f>IF(E169="","",VLOOKUP(W169,図書名リスト!$A$3:$W$1161,22,0))</f>
        <v/>
      </c>
      <c r="S169" s="8" t="str">
        <f t="shared" si="13"/>
        <v xml:space="preserve"> </v>
      </c>
      <c r="T169" s="8" t="str">
        <f t="shared" si="14"/>
        <v>　</v>
      </c>
      <c r="U169" s="8" t="str">
        <f t="shared" si="15"/>
        <v xml:space="preserve"> </v>
      </c>
      <c r="V169" s="8">
        <f t="shared" si="16"/>
        <v>0</v>
      </c>
      <c r="W169" s="7" t="str">
        <f t="shared" si="17"/>
        <v/>
      </c>
      <c r="Y169" s="1" t="s">
        <v>51</v>
      </c>
      <c r="Z169" s="6" t="s">
        <v>1886</v>
      </c>
    </row>
    <row r="170" spans="1:26" ht="57" customHeight="1" x14ac:dyDescent="0.15">
      <c r="A170" s="10"/>
      <c r="B170" s="16"/>
      <c r="C170" s="16"/>
      <c r="D170" s="15"/>
      <c r="E170" s="14"/>
      <c r="F170" s="13"/>
      <c r="G170" s="12" t="str">
        <f>IF(E170="","",VLOOKUP(E170,図書名リスト!$C$3:$W$1161,16,0))</f>
        <v/>
      </c>
      <c r="H170" s="11" t="str">
        <f>IF(E170="","",VLOOKUP(W170,図書名リスト!$A$3:$W$1161,5,0))</f>
        <v/>
      </c>
      <c r="I170" s="11" t="str">
        <f>IF(E170="","",VLOOKUP(W170,図書名リスト!$A$3:$W$1161,9,0))</f>
        <v/>
      </c>
      <c r="J170" s="11" t="str">
        <f>IF(E170="","",VLOOKUP(W170,図書名リスト!$A$3:$W$1161,23,0))</f>
        <v/>
      </c>
      <c r="K170" s="11" t="str">
        <f>IF(E170="","",VLOOKUP(W170,図書名リスト!$A$3:$W$1161,11,0))</f>
        <v/>
      </c>
      <c r="L170" s="17" t="str">
        <f>IF(E170="","",VLOOKUP(W170,図書名リスト!$A$3:$W$1161,14,0))</f>
        <v/>
      </c>
      <c r="M170" s="9" t="str">
        <f>IF(E170="","",VLOOKUP(W170,図書名リスト!$A$3:$W$1161,17,0))</f>
        <v/>
      </c>
      <c r="N170" s="10"/>
      <c r="O170" s="9" t="str">
        <f>IF(E170="","",VLOOKUP(W170,図書名リスト!$A$3:$W$1161,21,0))</f>
        <v/>
      </c>
      <c r="P170" s="9" t="str">
        <f>IF(E170="","",VLOOKUP(W170,図書名リスト!$A$3:$W$1161,19,0))</f>
        <v/>
      </c>
      <c r="Q170" s="9" t="str">
        <f>IF(E170="","",VLOOKUP(W170,図書名リスト!$A$3:$W$1161,20,0))</f>
        <v/>
      </c>
      <c r="R170" s="9" t="str">
        <f>IF(E170="","",VLOOKUP(W170,図書名リスト!$A$3:$W$1161,22,0))</f>
        <v/>
      </c>
      <c r="S170" s="8" t="str">
        <f t="shared" si="13"/>
        <v xml:space="preserve"> </v>
      </c>
      <c r="T170" s="8" t="str">
        <f t="shared" si="14"/>
        <v>　</v>
      </c>
      <c r="U170" s="8" t="str">
        <f t="shared" si="15"/>
        <v xml:space="preserve"> </v>
      </c>
      <c r="V170" s="8">
        <f t="shared" si="16"/>
        <v>0</v>
      </c>
      <c r="W170" s="7" t="str">
        <f t="shared" si="17"/>
        <v/>
      </c>
      <c r="Y170" s="1" t="s">
        <v>51</v>
      </c>
      <c r="Z170" s="6" t="s">
        <v>1887</v>
      </c>
    </row>
    <row r="171" spans="1:26" ht="57" customHeight="1" x14ac:dyDescent="0.15">
      <c r="A171" s="10"/>
      <c r="B171" s="16"/>
      <c r="C171" s="16"/>
      <c r="D171" s="15"/>
      <c r="E171" s="14"/>
      <c r="F171" s="13"/>
      <c r="G171" s="12" t="str">
        <f>IF(E171="","",VLOOKUP(E171,図書名リスト!$C$3:$W$1161,16,0))</f>
        <v/>
      </c>
      <c r="H171" s="11" t="str">
        <f>IF(E171="","",VLOOKUP(W171,図書名リスト!$A$3:$W$1161,5,0))</f>
        <v/>
      </c>
      <c r="I171" s="11" t="str">
        <f>IF(E171="","",VLOOKUP(W171,図書名リスト!$A$3:$W$1161,9,0))</f>
        <v/>
      </c>
      <c r="J171" s="11" t="str">
        <f>IF(E171="","",VLOOKUP(W171,図書名リスト!$A$3:$W$1161,23,0))</f>
        <v/>
      </c>
      <c r="K171" s="11" t="str">
        <f>IF(E171="","",VLOOKUP(W171,図書名リスト!$A$3:$W$1161,11,0))</f>
        <v/>
      </c>
      <c r="L171" s="17" t="str">
        <f>IF(E171="","",VLOOKUP(W171,図書名リスト!$A$3:$W$1161,14,0))</f>
        <v/>
      </c>
      <c r="M171" s="9" t="str">
        <f>IF(E171="","",VLOOKUP(W171,図書名リスト!$A$3:$W$1161,17,0))</f>
        <v/>
      </c>
      <c r="N171" s="10"/>
      <c r="O171" s="9" t="str">
        <f>IF(E171="","",VLOOKUP(W171,図書名リスト!$A$3:$W$1161,21,0))</f>
        <v/>
      </c>
      <c r="P171" s="9" t="str">
        <f>IF(E171="","",VLOOKUP(W171,図書名リスト!$A$3:$W$1161,19,0))</f>
        <v/>
      </c>
      <c r="Q171" s="9" t="str">
        <f>IF(E171="","",VLOOKUP(W171,図書名リスト!$A$3:$W$1161,20,0))</f>
        <v/>
      </c>
      <c r="R171" s="9" t="str">
        <f>IF(E171="","",VLOOKUP(W171,図書名リスト!$A$3:$W$1161,22,0))</f>
        <v/>
      </c>
      <c r="S171" s="8" t="str">
        <f t="shared" si="13"/>
        <v xml:space="preserve"> </v>
      </c>
      <c r="T171" s="8" t="str">
        <f t="shared" si="14"/>
        <v>　</v>
      </c>
      <c r="U171" s="8" t="str">
        <f t="shared" si="15"/>
        <v xml:space="preserve"> </v>
      </c>
      <c r="V171" s="8">
        <f t="shared" si="16"/>
        <v>0</v>
      </c>
      <c r="W171" s="7" t="str">
        <f t="shared" si="17"/>
        <v/>
      </c>
      <c r="Y171" s="1" t="s">
        <v>51</v>
      </c>
      <c r="Z171" s="6" t="s">
        <v>1888</v>
      </c>
    </row>
    <row r="172" spans="1:26" ht="57" customHeight="1" x14ac:dyDescent="0.15">
      <c r="A172" s="10"/>
      <c r="B172" s="16"/>
      <c r="C172" s="16"/>
      <c r="D172" s="15"/>
      <c r="E172" s="14"/>
      <c r="F172" s="13"/>
      <c r="G172" s="12" t="str">
        <f>IF(E172="","",VLOOKUP(E172,図書名リスト!$C$3:$W$1161,16,0))</f>
        <v/>
      </c>
      <c r="H172" s="11" t="str">
        <f>IF(E172="","",VLOOKUP(W172,図書名リスト!$A$3:$W$1161,5,0))</f>
        <v/>
      </c>
      <c r="I172" s="11" t="str">
        <f>IF(E172="","",VLOOKUP(W172,図書名リスト!$A$3:$W$1161,9,0))</f>
        <v/>
      </c>
      <c r="J172" s="11" t="str">
        <f>IF(E172="","",VLOOKUP(W172,図書名リスト!$A$3:$W$1161,23,0))</f>
        <v/>
      </c>
      <c r="K172" s="11" t="str">
        <f>IF(E172="","",VLOOKUP(W172,図書名リスト!$A$3:$W$1161,11,0))</f>
        <v/>
      </c>
      <c r="L172" s="17" t="str">
        <f>IF(E172="","",VLOOKUP(W172,図書名リスト!$A$3:$W$1161,14,0))</f>
        <v/>
      </c>
      <c r="M172" s="9" t="str">
        <f>IF(E172="","",VLOOKUP(W172,図書名リスト!$A$3:$W$1161,17,0))</f>
        <v/>
      </c>
      <c r="N172" s="10"/>
      <c r="O172" s="9" t="str">
        <f>IF(E172="","",VLOOKUP(W172,図書名リスト!$A$3:$W$1161,21,0))</f>
        <v/>
      </c>
      <c r="P172" s="9" t="str">
        <f>IF(E172="","",VLOOKUP(W172,図書名リスト!$A$3:$W$1161,19,0))</f>
        <v/>
      </c>
      <c r="Q172" s="9" t="str">
        <f>IF(E172="","",VLOOKUP(W172,図書名リスト!$A$3:$W$1161,20,0))</f>
        <v/>
      </c>
      <c r="R172" s="9" t="str">
        <f>IF(E172="","",VLOOKUP(W172,図書名リスト!$A$3:$W$1161,22,0))</f>
        <v/>
      </c>
      <c r="S172" s="8" t="str">
        <f t="shared" si="13"/>
        <v xml:space="preserve"> </v>
      </c>
      <c r="T172" s="8" t="str">
        <f t="shared" si="14"/>
        <v>　</v>
      </c>
      <c r="U172" s="8" t="str">
        <f t="shared" si="15"/>
        <v xml:space="preserve"> </v>
      </c>
      <c r="V172" s="8">
        <f t="shared" si="16"/>
        <v>0</v>
      </c>
      <c r="W172" s="7" t="str">
        <f t="shared" si="17"/>
        <v/>
      </c>
      <c r="Y172" s="1" t="s">
        <v>51</v>
      </c>
      <c r="Z172" s="6" t="s">
        <v>1889</v>
      </c>
    </row>
    <row r="173" spans="1:26" ht="57" customHeight="1" x14ac:dyDescent="0.15">
      <c r="A173" s="10"/>
      <c r="B173" s="16"/>
      <c r="C173" s="16"/>
      <c r="D173" s="15"/>
      <c r="E173" s="14"/>
      <c r="F173" s="13"/>
      <c r="G173" s="12" t="str">
        <f>IF(E173="","",VLOOKUP(E173,図書名リスト!$C$3:$W$1161,16,0))</f>
        <v/>
      </c>
      <c r="H173" s="11" t="str">
        <f>IF(E173="","",VLOOKUP(W173,図書名リスト!$A$3:$W$1161,5,0))</f>
        <v/>
      </c>
      <c r="I173" s="11" t="str">
        <f>IF(E173="","",VLOOKUP(W173,図書名リスト!$A$3:$W$1161,9,0))</f>
        <v/>
      </c>
      <c r="J173" s="11" t="str">
        <f>IF(E173="","",VLOOKUP(W173,図書名リスト!$A$3:$W$1161,23,0))</f>
        <v/>
      </c>
      <c r="K173" s="11" t="str">
        <f>IF(E173="","",VLOOKUP(W173,図書名リスト!$A$3:$W$1161,11,0))</f>
        <v/>
      </c>
      <c r="L173" s="17" t="str">
        <f>IF(E173="","",VLOOKUP(W173,図書名リスト!$A$3:$W$1161,14,0))</f>
        <v/>
      </c>
      <c r="M173" s="9" t="str">
        <f>IF(E173="","",VLOOKUP(W173,図書名リスト!$A$3:$W$1161,17,0))</f>
        <v/>
      </c>
      <c r="N173" s="10"/>
      <c r="O173" s="9" t="str">
        <f>IF(E173="","",VLOOKUP(W173,図書名リスト!$A$3:$W$1161,21,0))</f>
        <v/>
      </c>
      <c r="P173" s="9" t="str">
        <f>IF(E173="","",VLOOKUP(W173,図書名リスト!$A$3:$W$1161,19,0))</f>
        <v/>
      </c>
      <c r="Q173" s="9" t="str">
        <f>IF(E173="","",VLOOKUP(W173,図書名リスト!$A$3:$W$1161,20,0))</f>
        <v/>
      </c>
      <c r="R173" s="9" t="str">
        <f>IF(E173="","",VLOOKUP(W173,図書名リスト!$A$3:$W$1161,22,0))</f>
        <v/>
      </c>
      <c r="S173" s="8" t="str">
        <f t="shared" si="13"/>
        <v xml:space="preserve"> </v>
      </c>
      <c r="T173" s="8" t="str">
        <f t="shared" si="14"/>
        <v>　</v>
      </c>
      <c r="U173" s="8" t="str">
        <f t="shared" si="15"/>
        <v xml:space="preserve"> </v>
      </c>
      <c r="V173" s="8">
        <f t="shared" si="16"/>
        <v>0</v>
      </c>
      <c r="W173" s="7" t="str">
        <f t="shared" si="17"/>
        <v/>
      </c>
      <c r="Y173" s="1" t="s">
        <v>51</v>
      </c>
      <c r="Z173" s="6" t="s">
        <v>1890</v>
      </c>
    </row>
    <row r="174" spans="1:26" ht="57" customHeight="1" x14ac:dyDescent="0.15">
      <c r="A174" s="10"/>
      <c r="B174" s="16"/>
      <c r="C174" s="16"/>
      <c r="D174" s="15"/>
      <c r="E174" s="14"/>
      <c r="F174" s="13"/>
      <c r="G174" s="12" t="str">
        <f>IF(E174="","",VLOOKUP(E174,図書名リスト!$C$3:$W$1161,16,0))</f>
        <v/>
      </c>
      <c r="H174" s="11" t="str">
        <f>IF(E174="","",VLOOKUP(W174,図書名リスト!$A$3:$W$1161,5,0))</f>
        <v/>
      </c>
      <c r="I174" s="11" t="str">
        <f>IF(E174="","",VLOOKUP(W174,図書名リスト!$A$3:$W$1161,9,0))</f>
        <v/>
      </c>
      <c r="J174" s="11" t="str">
        <f>IF(E174="","",VLOOKUP(W174,図書名リスト!$A$3:$W$1161,23,0))</f>
        <v/>
      </c>
      <c r="K174" s="11" t="str">
        <f>IF(E174="","",VLOOKUP(W174,図書名リスト!$A$3:$W$1161,11,0))</f>
        <v/>
      </c>
      <c r="L174" s="17" t="str">
        <f>IF(E174="","",VLOOKUP(W174,図書名リスト!$A$3:$W$1161,14,0))</f>
        <v/>
      </c>
      <c r="M174" s="9" t="str">
        <f>IF(E174="","",VLOOKUP(W174,図書名リスト!$A$3:$W$1161,17,0))</f>
        <v/>
      </c>
      <c r="N174" s="10"/>
      <c r="O174" s="9" t="str">
        <f>IF(E174="","",VLOOKUP(W174,図書名リスト!$A$3:$W$1161,21,0))</f>
        <v/>
      </c>
      <c r="P174" s="9" t="str">
        <f>IF(E174="","",VLOOKUP(W174,図書名リスト!$A$3:$W$1161,19,0))</f>
        <v/>
      </c>
      <c r="Q174" s="9" t="str">
        <f>IF(E174="","",VLOOKUP(W174,図書名リスト!$A$3:$W$1161,20,0))</f>
        <v/>
      </c>
      <c r="R174" s="9" t="str">
        <f>IF(E174="","",VLOOKUP(W174,図書名リスト!$A$3:$W$1161,22,0))</f>
        <v/>
      </c>
      <c r="S174" s="8" t="str">
        <f t="shared" si="13"/>
        <v xml:space="preserve"> </v>
      </c>
      <c r="T174" s="8" t="str">
        <f t="shared" si="14"/>
        <v>　</v>
      </c>
      <c r="U174" s="8" t="str">
        <f t="shared" si="15"/>
        <v xml:space="preserve"> </v>
      </c>
      <c r="V174" s="8">
        <f t="shared" si="16"/>
        <v>0</v>
      </c>
      <c r="W174" s="7" t="str">
        <f t="shared" si="17"/>
        <v/>
      </c>
      <c r="Y174" s="1" t="s">
        <v>51</v>
      </c>
      <c r="Z174" s="6" t="s">
        <v>1891</v>
      </c>
    </row>
    <row r="175" spans="1:26" ht="57" customHeight="1" x14ac:dyDescent="0.15">
      <c r="A175" s="10"/>
      <c r="B175" s="16"/>
      <c r="C175" s="16"/>
      <c r="D175" s="15"/>
      <c r="E175" s="14"/>
      <c r="F175" s="13"/>
      <c r="G175" s="12" t="str">
        <f>IF(E175="","",VLOOKUP(E175,図書名リスト!$C$3:$W$1161,16,0))</f>
        <v/>
      </c>
      <c r="H175" s="11" t="str">
        <f>IF(E175="","",VLOOKUP(W175,図書名リスト!$A$3:$W$1161,5,0))</f>
        <v/>
      </c>
      <c r="I175" s="11" t="str">
        <f>IF(E175="","",VLOOKUP(W175,図書名リスト!$A$3:$W$1161,9,0))</f>
        <v/>
      </c>
      <c r="J175" s="11" t="str">
        <f>IF(E175="","",VLOOKUP(W175,図書名リスト!$A$3:$W$1161,23,0))</f>
        <v/>
      </c>
      <c r="K175" s="11" t="str">
        <f>IF(E175="","",VLOOKUP(W175,図書名リスト!$A$3:$W$1161,11,0))</f>
        <v/>
      </c>
      <c r="L175" s="17" t="str">
        <f>IF(E175="","",VLOOKUP(W175,図書名リスト!$A$3:$W$1161,14,0))</f>
        <v/>
      </c>
      <c r="M175" s="9" t="str">
        <f>IF(E175="","",VLOOKUP(W175,図書名リスト!$A$3:$W$1161,17,0))</f>
        <v/>
      </c>
      <c r="N175" s="10"/>
      <c r="O175" s="9" t="str">
        <f>IF(E175="","",VLOOKUP(W175,図書名リスト!$A$3:$W$1161,21,0))</f>
        <v/>
      </c>
      <c r="P175" s="9" t="str">
        <f>IF(E175="","",VLOOKUP(W175,図書名リスト!$A$3:$W$1161,19,0))</f>
        <v/>
      </c>
      <c r="Q175" s="9" t="str">
        <f>IF(E175="","",VLOOKUP(W175,図書名リスト!$A$3:$W$1161,20,0))</f>
        <v/>
      </c>
      <c r="R175" s="9" t="str">
        <f>IF(E175="","",VLOOKUP(W175,図書名リスト!$A$3:$W$1161,22,0))</f>
        <v/>
      </c>
      <c r="S175" s="8" t="str">
        <f t="shared" si="13"/>
        <v xml:space="preserve"> </v>
      </c>
      <c r="T175" s="8" t="str">
        <f t="shared" si="14"/>
        <v>　</v>
      </c>
      <c r="U175" s="8" t="str">
        <f t="shared" si="15"/>
        <v xml:space="preserve"> </v>
      </c>
      <c r="V175" s="8">
        <f t="shared" si="16"/>
        <v>0</v>
      </c>
      <c r="W175" s="7" t="str">
        <f t="shared" si="17"/>
        <v/>
      </c>
      <c r="Y175" s="1" t="s">
        <v>51</v>
      </c>
      <c r="Z175" s="6" t="s">
        <v>1892</v>
      </c>
    </row>
    <row r="176" spans="1:26" ht="57" customHeight="1" x14ac:dyDescent="0.15">
      <c r="A176" s="10"/>
      <c r="B176" s="16"/>
      <c r="C176" s="16"/>
      <c r="D176" s="15"/>
      <c r="E176" s="14"/>
      <c r="F176" s="13"/>
      <c r="G176" s="12" t="str">
        <f>IF(E176="","",VLOOKUP(E176,図書名リスト!$C$3:$W$1161,16,0))</f>
        <v/>
      </c>
      <c r="H176" s="11" t="str">
        <f>IF(E176="","",VLOOKUP(W176,図書名リスト!$A$3:$W$1161,5,0))</f>
        <v/>
      </c>
      <c r="I176" s="11" t="str">
        <f>IF(E176="","",VLOOKUP(W176,図書名リスト!$A$3:$W$1161,9,0))</f>
        <v/>
      </c>
      <c r="J176" s="11" t="str">
        <f>IF(E176="","",VLOOKUP(W176,図書名リスト!$A$3:$W$1161,23,0))</f>
        <v/>
      </c>
      <c r="K176" s="11" t="str">
        <f>IF(E176="","",VLOOKUP(W176,図書名リスト!$A$3:$W$1161,11,0))</f>
        <v/>
      </c>
      <c r="L176" s="17" t="str">
        <f>IF(E176="","",VLOOKUP(W176,図書名リスト!$A$3:$W$1161,14,0))</f>
        <v/>
      </c>
      <c r="M176" s="9" t="str">
        <f>IF(E176="","",VLOOKUP(W176,図書名リスト!$A$3:$W$1161,17,0))</f>
        <v/>
      </c>
      <c r="N176" s="10"/>
      <c r="O176" s="9" t="str">
        <f>IF(E176="","",VLOOKUP(W176,図書名リスト!$A$3:$W$1161,21,0))</f>
        <v/>
      </c>
      <c r="P176" s="9" t="str">
        <f>IF(E176="","",VLOOKUP(W176,図書名リスト!$A$3:$W$1161,19,0))</f>
        <v/>
      </c>
      <c r="Q176" s="9" t="str">
        <f>IF(E176="","",VLOOKUP(W176,図書名リスト!$A$3:$W$1161,20,0))</f>
        <v/>
      </c>
      <c r="R176" s="9" t="str">
        <f>IF(E176="","",VLOOKUP(W176,図書名リスト!$A$3:$W$1161,22,0))</f>
        <v/>
      </c>
      <c r="S176" s="8" t="str">
        <f t="shared" si="13"/>
        <v xml:space="preserve"> </v>
      </c>
      <c r="T176" s="8" t="str">
        <f t="shared" si="14"/>
        <v>　</v>
      </c>
      <c r="U176" s="8" t="str">
        <f t="shared" si="15"/>
        <v xml:space="preserve"> </v>
      </c>
      <c r="V176" s="8">
        <f t="shared" si="16"/>
        <v>0</v>
      </c>
      <c r="W176" s="7" t="str">
        <f t="shared" si="17"/>
        <v/>
      </c>
      <c r="Y176" s="1" t="s">
        <v>51</v>
      </c>
      <c r="Z176" s="6" t="s">
        <v>1893</v>
      </c>
    </row>
    <row r="177" spans="1:26" ht="57" customHeight="1" x14ac:dyDescent="0.15">
      <c r="A177" s="10"/>
      <c r="B177" s="16"/>
      <c r="C177" s="16"/>
      <c r="D177" s="15"/>
      <c r="E177" s="14"/>
      <c r="F177" s="13"/>
      <c r="G177" s="12" t="str">
        <f>IF(E177="","",VLOOKUP(E177,図書名リスト!$C$3:$W$1161,16,0))</f>
        <v/>
      </c>
      <c r="H177" s="11" t="str">
        <f>IF(E177="","",VLOOKUP(W177,図書名リスト!$A$3:$W$1161,5,0))</f>
        <v/>
      </c>
      <c r="I177" s="11" t="str">
        <f>IF(E177="","",VLOOKUP(W177,図書名リスト!$A$3:$W$1161,9,0))</f>
        <v/>
      </c>
      <c r="J177" s="11" t="str">
        <f>IF(E177="","",VLOOKUP(W177,図書名リスト!$A$3:$W$1161,23,0))</f>
        <v/>
      </c>
      <c r="K177" s="11" t="str">
        <f>IF(E177="","",VLOOKUP(W177,図書名リスト!$A$3:$W$1161,11,0))</f>
        <v/>
      </c>
      <c r="L177" s="17" t="str">
        <f>IF(E177="","",VLOOKUP(W177,図書名リスト!$A$3:$W$1161,14,0))</f>
        <v/>
      </c>
      <c r="M177" s="9" t="str">
        <f>IF(E177="","",VLOOKUP(W177,図書名リスト!$A$3:$W$1161,17,0))</f>
        <v/>
      </c>
      <c r="N177" s="10"/>
      <c r="O177" s="9" t="str">
        <f>IF(E177="","",VLOOKUP(W177,図書名リスト!$A$3:$W$1161,21,0))</f>
        <v/>
      </c>
      <c r="P177" s="9" t="str">
        <f>IF(E177="","",VLOOKUP(W177,図書名リスト!$A$3:$W$1161,19,0))</f>
        <v/>
      </c>
      <c r="Q177" s="9" t="str">
        <f>IF(E177="","",VLOOKUP(W177,図書名リスト!$A$3:$W$1161,20,0))</f>
        <v/>
      </c>
      <c r="R177" s="9" t="str">
        <f>IF(E177="","",VLOOKUP(W177,図書名リスト!$A$3:$W$1161,22,0))</f>
        <v/>
      </c>
      <c r="S177" s="8" t="str">
        <f t="shared" si="13"/>
        <v xml:space="preserve"> </v>
      </c>
      <c r="T177" s="8" t="str">
        <f t="shared" si="14"/>
        <v>　</v>
      </c>
      <c r="U177" s="8" t="str">
        <f t="shared" si="15"/>
        <v xml:space="preserve"> </v>
      </c>
      <c r="V177" s="8">
        <f t="shared" si="16"/>
        <v>0</v>
      </c>
      <c r="W177" s="7" t="str">
        <f t="shared" si="17"/>
        <v/>
      </c>
      <c r="Y177" s="1" t="s">
        <v>51</v>
      </c>
      <c r="Z177" s="6" t="s">
        <v>1894</v>
      </c>
    </row>
    <row r="178" spans="1:26" ht="57" customHeight="1" x14ac:dyDescent="0.15">
      <c r="A178" s="10"/>
      <c r="B178" s="16"/>
      <c r="C178" s="16"/>
      <c r="D178" s="15"/>
      <c r="E178" s="14"/>
      <c r="F178" s="13"/>
      <c r="G178" s="12" t="str">
        <f>IF(E178="","",VLOOKUP(E178,図書名リスト!$C$3:$W$1161,16,0))</f>
        <v/>
      </c>
      <c r="H178" s="11" t="str">
        <f>IF(E178="","",VLOOKUP(W178,図書名リスト!$A$3:$W$1161,5,0))</f>
        <v/>
      </c>
      <c r="I178" s="11" t="str">
        <f>IF(E178="","",VLOOKUP(W178,図書名リスト!$A$3:$W$1161,9,0))</f>
        <v/>
      </c>
      <c r="J178" s="11" t="str">
        <f>IF(E178="","",VLOOKUP(W178,図書名リスト!$A$3:$W$1161,23,0))</f>
        <v/>
      </c>
      <c r="K178" s="11" t="str">
        <f>IF(E178="","",VLOOKUP(W178,図書名リスト!$A$3:$W$1161,11,0))</f>
        <v/>
      </c>
      <c r="L178" s="17" t="str">
        <f>IF(E178="","",VLOOKUP(W178,図書名リスト!$A$3:$W$1161,14,0))</f>
        <v/>
      </c>
      <c r="M178" s="9" t="str">
        <f>IF(E178="","",VLOOKUP(W178,図書名リスト!$A$3:$W$1161,17,0))</f>
        <v/>
      </c>
      <c r="N178" s="10"/>
      <c r="O178" s="9" t="str">
        <f>IF(E178="","",VLOOKUP(W178,図書名リスト!$A$3:$W$1161,21,0))</f>
        <v/>
      </c>
      <c r="P178" s="9" t="str">
        <f>IF(E178="","",VLOOKUP(W178,図書名リスト!$A$3:$W$1161,19,0))</f>
        <v/>
      </c>
      <c r="Q178" s="9" t="str">
        <f>IF(E178="","",VLOOKUP(W178,図書名リスト!$A$3:$W$1161,20,0))</f>
        <v/>
      </c>
      <c r="R178" s="9" t="str">
        <f>IF(E178="","",VLOOKUP(W178,図書名リスト!$A$3:$W$1161,22,0))</f>
        <v/>
      </c>
      <c r="S178" s="8" t="str">
        <f t="shared" si="13"/>
        <v xml:space="preserve"> </v>
      </c>
      <c r="T178" s="8" t="str">
        <f t="shared" si="14"/>
        <v>　</v>
      </c>
      <c r="U178" s="8" t="str">
        <f t="shared" si="15"/>
        <v xml:space="preserve"> </v>
      </c>
      <c r="V178" s="8">
        <f t="shared" si="16"/>
        <v>0</v>
      </c>
      <c r="W178" s="7" t="str">
        <f t="shared" si="17"/>
        <v/>
      </c>
      <c r="Y178" s="1" t="s">
        <v>51</v>
      </c>
      <c r="Z178" s="6" t="s">
        <v>1895</v>
      </c>
    </row>
    <row r="179" spans="1:26" ht="57" customHeight="1" x14ac:dyDescent="0.15">
      <c r="A179" s="10"/>
      <c r="B179" s="16"/>
      <c r="C179" s="16"/>
      <c r="D179" s="15"/>
      <c r="E179" s="14"/>
      <c r="F179" s="13"/>
      <c r="G179" s="12" t="str">
        <f>IF(E179="","",VLOOKUP(E179,図書名リスト!$C$3:$W$1161,16,0))</f>
        <v/>
      </c>
      <c r="H179" s="11" t="str">
        <f>IF(E179="","",VLOOKUP(W179,図書名リスト!$A$3:$W$1161,5,0))</f>
        <v/>
      </c>
      <c r="I179" s="11" t="str">
        <f>IF(E179="","",VLOOKUP(W179,図書名リスト!$A$3:$W$1161,9,0))</f>
        <v/>
      </c>
      <c r="J179" s="11" t="str">
        <f>IF(E179="","",VLOOKUP(W179,図書名リスト!$A$3:$W$1161,23,0))</f>
        <v/>
      </c>
      <c r="K179" s="11" t="str">
        <f>IF(E179="","",VLOOKUP(W179,図書名リスト!$A$3:$W$1161,11,0))</f>
        <v/>
      </c>
      <c r="L179" s="17" t="str">
        <f>IF(E179="","",VLOOKUP(W179,図書名リスト!$A$3:$W$1161,14,0))</f>
        <v/>
      </c>
      <c r="M179" s="9" t="str">
        <f>IF(E179="","",VLOOKUP(W179,図書名リスト!$A$3:$W$1161,17,0))</f>
        <v/>
      </c>
      <c r="N179" s="10"/>
      <c r="O179" s="9" t="str">
        <f>IF(E179="","",VLOOKUP(W179,図書名リスト!$A$3:$W$1161,21,0))</f>
        <v/>
      </c>
      <c r="P179" s="9" t="str">
        <f>IF(E179="","",VLOOKUP(W179,図書名リスト!$A$3:$W$1161,19,0))</f>
        <v/>
      </c>
      <c r="Q179" s="9" t="str">
        <f>IF(E179="","",VLOOKUP(W179,図書名リスト!$A$3:$W$1161,20,0))</f>
        <v/>
      </c>
      <c r="R179" s="9" t="str">
        <f>IF(E179="","",VLOOKUP(W179,図書名リスト!$A$3:$W$1161,22,0))</f>
        <v/>
      </c>
      <c r="S179" s="8" t="str">
        <f t="shared" si="13"/>
        <v xml:space="preserve"> </v>
      </c>
      <c r="T179" s="8" t="str">
        <f t="shared" si="14"/>
        <v>　</v>
      </c>
      <c r="U179" s="8" t="str">
        <f t="shared" si="15"/>
        <v xml:space="preserve"> </v>
      </c>
      <c r="V179" s="8">
        <f t="shared" si="16"/>
        <v>0</v>
      </c>
      <c r="W179" s="7" t="str">
        <f t="shared" si="17"/>
        <v/>
      </c>
      <c r="Y179" s="1" t="s">
        <v>51</v>
      </c>
      <c r="Z179" s="6" t="s">
        <v>1896</v>
      </c>
    </row>
    <row r="180" spans="1:26" ht="57" customHeight="1" x14ac:dyDescent="0.15">
      <c r="A180" s="10"/>
      <c r="B180" s="16"/>
      <c r="C180" s="16"/>
      <c r="D180" s="15"/>
      <c r="E180" s="14"/>
      <c r="F180" s="13"/>
      <c r="G180" s="12" t="str">
        <f>IF(E180="","",VLOOKUP(E180,図書名リスト!$C$3:$W$1161,16,0))</f>
        <v/>
      </c>
      <c r="H180" s="11" t="str">
        <f>IF(E180="","",VLOOKUP(W180,図書名リスト!$A$3:$W$1161,5,0))</f>
        <v/>
      </c>
      <c r="I180" s="11" t="str">
        <f>IF(E180="","",VLOOKUP(W180,図書名リスト!$A$3:$W$1161,9,0))</f>
        <v/>
      </c>
      <c r="J180" s="11" t="str">
        <f>IF(E180="","",VLOOKUP(W180,図書名リスト!$A$3:$W$1161,23,0))</f>
        <v/>
      </c>
      <c r="K180" s="11" t="str">
        <f>IF(E180="","",VLOOKUP(W180,図書名リスト!$A$3:$W$1161,11,0))</f>
        <v/>
      </c>
      <c r="L180" s="17" t="str">
        <f>IF(E180="","",VLOOKUP(W180,図書名リスト!$A$3:$W$1161,14,0))</f>
        <v/>
      </c>
      <c r="M180" s="9" t="str">
        <f>IF(E180="","",VLOOKUP(W180,図書名リスト!$A$3:$W$1161,17,0))</f>
        <v/>
      </c>
      <c r="N180" s="10"/>
      <c r="O180" s="9" t="str">
        <f>IF(E180="","",VLOOKUP(W180,図書名リスト!$A$3:$W$1161,21,0))</f>
        <v/>
      </c>
      <c r="P180" s="9" t="str">
        <f>IF(E180="","",VLOOKUP(W180,図書名リスト!$A$3:$W$1161,19,0))</f>
        <v/>
      </c>
      <c r="Q180" s="9" t="str">
        <f>IF(E180="","",VLOOKUP(W180,図書名リスト!$A$3:$W$1161,20,0))</f>
        <v/>
      </c>
      <c r="R180" s="9" t="str">
        <f>IF(E180="","",VLOOKUP(W180,図書名リスト!$A$3:$W$1161,22,0))</f>
        <v/>
      </c>
      <c r="S180" s="8" t="str">
        <f t="shared" si="13"/>
        <v xml:space="preserve"> </v>
      </c>
      <c r="T180" s="8" t="str">
        <f t="shared" si="14"/>
        <v>　</v>
      </c>
      <c r="U180" s="8" t="str">
        <f t="shared" si="15"/>
        <v xml:space="preserve"> </v>
      </c>
      <c r="V180" s="8">
        <f t="shared" si="16"/>
        <v>0</v>
      </c>
      <c r="W180" s="7" t="str">
        <f t="shared" si="17"/>
        <v/>
      </c>
      <c r="Y180" s="1" t="s">
        <v>51</v>
      </c>
      <c r="Z180" s="6" t="s">
        <v>1897</v>
      </c>
    </row>
    <row r="181" spans="1:26" ht="57" customHeight="1" x14ac:dyDescent="0.15">
      <c r="A181" s="10"/>
      <c r="B181" s="16"/>
      <c r="C181" s="16"/>
      <c r="D181" s="15"/>
      <c r="E181" s="14"/>
      <c r="F181" s="13"/>
      <c r="G181" s="12" t="str">
        <f>IF(E181="","",VLOOKUP(E181,図書名リスト!$C$3:$W$1161,16,0))</f>
        <v/>
      </c>
      <c r="H181" s="11" t="str">
        <f>IF(E181="","",VLOOKUP(W181,図書名リスト!$A$3:$W$1161,5,0))</f>
        <v/>
      </c>
      <c r="I181" s="11" t="str">
        <f>IF(E181="","",VLOOKUP(W181,図書名リスト!$A$3:$W$1161,9,0))</f>
        <v/>
      </c>
      <c r="J181" s="11" t="str">
        <f>IF(E181="","",VLOOKUP(W181,図書名リスト!$A$3:$W$1161,23,0))</f>
        <v/>
      </c>
      <c r="K181" s="11" t="str">
        <f>IF(E181="","",VLOOKUP(W181,図書名リスト!$A$3:$W$1161,11,0))</f>
        <v/>
      </c>
      <c r="L181" s="17" t="str">
        <f>IF(E181="","",VLOOKUP(W181,図書名リスト!$A$3:$W$1161,14,0))</f>
        <v/>
      </c>
      <c r="M181" s="9" t="str">
        <f>IF(E181="","",VLOOKUP(W181,図書名リスト!$A$3:$W$1161,17,0))</f>
        <v/>
      </c>
      <c r="N181" s="10"/>
      <c r="O181" s="9" t="str">
        <f>IF(E181="","",VLOOKUP(W181,図書名リスト!$A$3:$W$1161,21,0))</f>
        <v/>
      </c>
      <c r="P181" s="9" t="str">
        <f>IF(E181="","",VLOOKUP(W181,図書名リスト!$A$3:$W$1161,19,0))</f>
        <v/>
      </c>
      <c r="Q181" s="9" t="str">
        <f>IF(E181="","",VLOOKUP(W181,図書名リスト!$A$3:$W$1161,20,0))</f>
        <v/>
      </c>
      <c r="R181" s="9" t="str">
        <f>IF(E181="","",VLOOKUP(W181,図書名リスト!$A$3:$W$1161,22,0))</f>
        <v/>
      </c>
      <c r="S181" s="8" t="str">
        <f t="shared" si="13"/>
        <v xml:space="preserve"> </v>
      </c>
      <c r="T181" s="8" t="str">
        <f t="shared" si="14"/>
        <v>　</v>
      </c>
      <c r="U181" s="8" t="str">
        <f t="shared" si="15"/>
        <v xml:space="preserve"> </v>
      </c>
      <c r="V181" s="8">
        <f t="shared" si="16"/>
        <v>0</v>
      </c>
      <c r="W181" s="7" t="str">
        <f t="shared" si="17"/>
        <v/>
      </c>
      <c r="Y181" s="1" t="s">
        <v>51</v>
      </c>
      <c r="Z181" s="6" t="s">
        <v>1898</v>
      </c>
    </row>
    <row r="182" spans="1:26" ht="57" customHeight="1" x14ac:dyDescent="0.15">
      <c r="A182" s="10"/>
      <c r="B182" s="16"/>
      <c r="C182" s="16"/>
      <c r="D182" s="15"/>
      <c r="E182" s="14"/>
      <c r="F182" s="13"/>
      <c r="G182" s="12" t="str">
        <f>IF(E182="","",VLOOKUP(E182,図書名リスト!$C$3:$W$1161,16,0))</f>
        <v/>
      </c>
      <c r="H182" s="11" t="str">
        <f>IF(E182="","",VLOOKUP(W182,図書名リスト!$A$3:$W$1161,5,0))</f>
        <v/>
      </c>
      <c r="I182" s="11" t="str">
        <f>IF(E182="","",VLOOKUP(W182,図書名リスト!$A$3:$W$1161,9,0))</f>
        <v/>
      </c>
      <c r="J182" s="11" t="str">
        <f>IF(E182="","",VLOOKUP(W182,図書名リスト!$A$3:$W$1161,23,0))</f>
        <v/>
      </c>
      <c r="K182" s="11" t="str">
        <f>IF(E182="","",VLOOKUP(W182,図書名リスト!$A$3:$W$1161,11,0))</f>
        <v/>
      </c>
      <c r="L182" s="17" t="str">
        <f>IF(E182="","",VLOOKUP(W182,図書名リスト!$A$3:$W$1161,14,0))</f>
        <v/>
      </c>
      <c r="M182" s="9" t="str">
        <f>IF(E182="","",VLOOKUP(W182,図書名リスト!$A$3:$W$1161,17,0))</f>
        <v/>
      </c>
      <c r="N182" s="10"/>
      <c r="O182" s="9" t="str">
        <f>IF(E182="","",VLOOKUP(W182,図書名リスト!$A$3:$W$1161,21,0))</f>
        <v/>
      </c>
      <c r="P182" s="9" t="str">
        <f>IF(E182="","",VLOOKUP(W182,図書名リスト!$A$3:$W$1161,19,0))</f>
        <v/>
      </c>
      <c r="Q182" s="9" t="str">
        <f>IF(E182="","",VLOOKUP(W182,図書名リスト!$A$3:$W$1161,20,0))</f>
        <v/>
      </c>
      <c r="R182" s="9" t="str">
        <f>IF(E182="","",VLOOKUP(W182,図書名リスト!$A$3:$W$1161,22,0))</f>
        <v/>
      </c>
      <c r="S182" s="8" t="str">
        <f t="shared" si="13"/>
        <v xml:space="preserve"> </v>
      </c>
      <c r="T182" s="8" t="str">
        <f t="shared" si="14"/>
        <v>　</v>
      </c>
      <c r="U182" s="8" t="str">
        <f t="shared" si="15"/>
        <v xml:space="preserve"> </v>
      </c>
      <c r="V182" s="8">
        <f t="shared" si="16"/>
        <v>0</v>
      </c>
      <c r="W182" s="7" t="str">
        <f t="shared" si="17"/>
        <v/>
      </c>
      <c r="Y182" s="1" t="s">
        <v>51</v>
      </c>
      <c r="Z182" s="6" t="s">
        <v>1899</v>
      </c>
    </row>
    <row r="183" spans="1:26" ht="57" customHeight="1" x14ac:dyDescent="0.15">
      <c r="A183" s="10"/>
      <c r="B183" s="16"/>
      <c r="C183" s="16"/>
      <c r="D183" s="15"/>
      <c r="E183" s="14"/>
      <c r="F183" s="13"/>
      <c r="G183" s="12" t="str">
        <f>IF(E183="","",VLOOKUP(E183,図書名リスト!$C$3:$W$1161,16,0))</f>
        <v/>
      </c>
      <c r="H183" s="11" t="str">
        <f>IF(E183="","",VLOOKUP(W183,図書名リスト!$A$3:$W$1161,5,0))</f>
        <v/>
      </c>
      <c r="I183" s="11" t="str">
        <f>IF(E183="","",VLOOKUP(W183,図書名リスト!$A$3:$W$1161,9,0))</f>
        <v/>
      </c>
      <c r="J183" s="11" t="str">
        <f>IF(E183="","",VLOOKUP(W183,図書名リスト!$A$3:$W$1161,23,0))</f>
        <v/>
      </c>
      <c r="K183" s="11" t="str">
        <f>IF(E183="","",VLOOKUP(W183,図書名リスト!$A$3:$W$1161,11,0))</f>
        <v/>
      </c>
      <c r="L183" s="17" t="str">
        <f>IF(E183="","",VLOOKUP(W183,図書名リスト!$A$3:$W$1161,14,0))</f>
        <v/>
      </c>
      <c r="M183" s="9" t="str">
        <f>IF(E183="","",VLOOKUP(W183,図書名リスト!$A$3:$W$1161,17,0))</f>
        <v/>
      </c>
      <c r="N183" s="10"/>
      <c r="O183" s="9" t="str">
        <f>IF(E183="","",VLOOKUP(W183,図書名リスト!$A$3:$W$1161,21,0))</f>
        <v/>
      </c>
      <c r="P183" s="9" t="str">
        <f>IF(E183="","",VLOOKUP(W183,図書名リスト!$A$3:$W$1161,19,0))</f>
        <v/>
      </c>
      <c r="Q183" s="9" t="str">
        <f>IF(E183="","",VLOOKUP(W183,図書名リスト!$A$3:$W$1161,20,0))</f>
        <v/>
      </c>
      <c r="R183" s="9" t="str">
        <f>IF(E183="","",VLOOKUP(W183,図書名リスト!$A$3:$W$1161,22,0))</f>
        <v/>
      </c>
      <c r="S183" s="8" t="str">
        <f t="shared" si="13"/>
        <v xml:space="preserve"> </v>
      </c>
      <c r="T183" s="8" t="str">
        <f t="shared" si="14"/>
        <v>　</v>
      </c>
      <c r="U183" s="8" t="str">
        <f t="shared" si="15"/>
        <v xml:space="preserve"> </v>
      </c>
      <c r="V183" s="8">
        <f t="shared" si="16"/>
        <v>0</v>
      </c>
      <c r="W183" s="7" t="str">
        <f t="shared" si="17"/>
        <v/>
      </c>
      <c r="Y183" s="1" t="s">
        <v>51</v>
      </c>
      <c r="Z183" s="6" t="s">
        <v>1900</v>
      </c>
    </row>
    <row r="184" spans="1:26" ht="57" customHeight="1" x14ac:dyDescent="0.15">
      <c r="A184" s="10"/>
      <c r="B184" s="16"/>
      <c r="C184" s="16"/>
      <c r="D184" s="15"/>
      <c r="E184" s="14"/>
      <c r="F184" s="13"/>
      <c r="G184" s="12" t="str">
        <f>IF(E184="","",VLOOKUP(E184,図書名リスト!$C$3:$W$1161,16,0))</f>
        <v/>
      </c>
      <c r="H184" s="11" t="str">
        <f>IF(E184="","",VLOOKUP(W184,図書名リスト!$A$3:$W$1161,5,0))</f>
        <v/>
      </c>
      <c r="I184" s="11" t="str">
        <f>IF(E184="","",VLOOKUP(W184,図書名リスト!$A$3:$W$1161,9,0))</f>
        <v/>
      </c>
      <c r="J184" s="11" t="str">
        <f>IF(E184="","",VLOOKUP(W184,図書名リスト!$A$3:$W$1161,23,0))</f>
        <v/>
      </c>
      <c r="K184" s="11" t="str">
        <f>IF(E184="","",VLOOKUP(W184,図書名リスト!$A$3:$W$1161,11,0))</f>
        <v/>
      </c>
      <c r="L184" s="17" t="str">
        <f>IF(E184="","",VLOOKUP(W184,図書名リスト!$A$3:$W$1161,14,0))</f>
        <v/>
      </c>
      <c r="M184" s="9" t="str">
        <f>IF(E184="","",VLOOKUP(W184,図書名リスト!$A$3:$W$1161,17,0))</f>
        <v/>
      </c>
      <c r="N184" s="10"/>
      <c r="O184" s="9" t="str">
        <f>IF(E184="","",VLOOKUP(W184,図書名リスト!$A$3:$W$1161,21,0))</f>
        <v/>
      </c>
      <c r="P184" s="9" t="str">
        <f>IF(E184="","",VLOOKUP(W184,図書名リスト!$A$3:$W$1161,19,0))</f>
        <v/>
      </c>
      <c r="Q184" s="9" t="str">
        <f>IF(E184="","",VLOOKUP(W184,図書名リスト!$A$3:$W$1161,20,0))</f>
        <v/>
      </c>
      <c r="R184" s="9" t="str">
        <f>IF(E184="","",VLOOKUP(W184,図書名リスト!$A$3:$W$1161,22,0))</f>
        <v/>
      </c>
      <c r="S184" s="8" t="str">
        <f t="shared" si="13"/>
        <v xml:space="preserve"> </v>
      </c>
      <c r="T184" s="8" t="str">
        <f t="shared" si="14"/>
        <v>　</v>
      </c>
      <c r="U184" s="8" t="str">
        <f t="shared" si="15"/>
        <v xml:space="preserve"> </v>
      </c>
      <c r="V184" s="8">
        <f t="shared" si="16"/>
        <v>0</v>
      </c>
      <c r="W184" s="7" t="str">
        <f t="shared" si="17"/>
        <v/>
      </c>
      <c r="Y184" s="1" t="s">
        <v>51</v>
      </c>
      <c r="Z184" s="6" t="s">
        <v>1901</v>
      </c>
    </row>
    <row r="185" spans="1:26" ht="57" customHeight="1" x14ac:dyDescent="0.15">
      <c r="A185" s="10"/>
      <c r="B185" s="16"/>
      <c r="C185" s="16"/>
      <c r="D185" s="15"/>
      <c r="E185" s="14"/>
      <c r="F185" s="13"/>
      <c r="G185" s="12" t="str">
        <f>IF(E185="","",VLOOKUP(E185,図書名リスト!$C$3:$W$1161,16,0))</f>
        <v/>
      </c>
      <c r="H185" s="11" t="str">
        <f>IF(E185="","",VLOOKUP(W185,図書名リスト!$A$3:$W$1161,5,0))</f>
        <v/>
      </c>
      <c r="I185" s="11" t="str">
        <f>IF(E185="","",VLOOKUP(W185,図書名リスト!$A$3:$W$1161,9,0))</f>
        <v/>
      </c>
      <c r="J185" s="11" t="str">
        <f>IF(E185="","",VLOOKUP(W185,図書名リスト!$A$3:$W$1161,23,0))</f>
        <v/>
      </c>
      <c r="K185" s="11" t="str">
        <f>IF(E185="","",VLOOKUP(W185,図書名リスト!$A$3:$W$1161,11,0))</f>
        <v/>
      </c>
      <c r="L185" s="17" t="str">
        <f>IF(E185="","",VLOOKUP(W185,図書名リスト!$A$3:$W$1161,14,0))</f>
        <v/>
      </c>
      <c r="M185" s="9" t="str">
        <f>IF(E185="","",VLOOKUP(W185,図書名リスト!$A$3:$W$1161,17,0))</f>
        <v/>
      </c>
      <c r="N185" s="10"/>
      <c r="O185" s="9" t="str">
        <f>IF(E185="","",VLOOKUP(W185,図書名リスト!$A$3:$W$1161,21,0))</f>
        <v/>
      </c>
      <c r="P185" s="9" t="str">
        <f>IF(E185="","",VLOOKUP(W185,図書名リスト!$A$3:$W$1161,19,0))</f>
        <v/>
      </c>
      <c r="Q185" s="9" t="str">
        <f>IF(E185="","",VLOOKUP(W185,図書名リスト!$A$3:$W$1161,20,0))</f>
        <v/>
      </c>
      <c r="R185" s="9" t="str">
        <f>IF(E185="","",VLOOKUP(W185,図書名リスト!$A$3:$W$1161,22,0))</f>
        <v/>
      </c>
      <c r="S185" s="8" t="str">
        <f t="shared" si="13"/>
        <v xml:space="preserve"> </v>
      </c>
      <c r="T185" s="8" t="str">
        <f t="shared" si="14"/>
        <v>　</v>
      </c>
      <c r="U185" s="8" t="str">
        <f t="shared" si="15"/>
        <v xml:space="preserve"> </v>
      </c>
      <c r="V185" s="8">
        <f t="shared" si="16"/>
        <v>0</v>
      </c>
      <c r="W185" s="7" t="str">
        <f t="shared" si="17"/>
        <v/>
      </c>
      <c r="Y185" s="1" t="s">
        <v>51</v>
      </c>
      <c r="Z185" s="6" t="s">
        <v>1902</v>
      </c>
    </row>
    <row r="186" spans="1:26" ht="57" customHeight="1" x14ac:dyDescent="0.15">
      <c r="A186" s="10"/>
      <c r="B186" s="16"/>
      <c r="C186" s="16"/>
      <c r="D186" s="15"/>
      <c r="E186" s="14"/>
      <c r="F186" s="13"/>
      <c r="G186" s="12" t="str">
        <f>IF(E186="","",VLOOKUP(E186,図書名リスト!$C$3:$W$1161,16,0))</f>
        <v/>
      </c>
      <c r="H186" s="11" t="str">
        <f>IF(E186="","",VLOOKUP(W186,図書名リスト!$A$3:$W$1161,5,0))</f>
        <v/>
      </c>
      <c r="I186" s="11" t="str">
        <f>IF(E186="","",VLOOKUP(W186,図書名リスト!$A$3:$W$1161,9,0))</f>
        <v/>
      </c>
      <c r="J186" s="11" t="str">
        <f>IF(E186="","",VLOOKUP(W186,図書名リスト!$A$3:$W$1161,23,0))</f>
        <v/>
      </c>
      <c r="K186" s="11" t="str">
        <f>IF(E186="","",VLOOKUP(W186,図書名リスト!$A$3:$W$1161,11,0))</f>
        <v/>
      </c>
      <c r="L186" s="17" t="str">
        <f>IF(E186="","",VLOOKUP(W186,図書名リスト!$A$3:$W$1161,14,0))</f>
        <v/>
      </c>
      <c r="M186" s="9" t="str">
        <f>IF(E186="","",VLOOKUP(W186,図書名リスト!$A$3:$W$1161,17,0))</f>
        <v/>
      </c>
      <c r="N186" s="10"/>
      <c r="O186" s="9" t="str">
        <f>IF(E186="","",VLOOKUP(W186,図書名リスト!$A$3:$W$1161,21,0))</f>
        <v/>
      </c>
      <c r="P186" s="9" t="str">
        <f>IF(E186="","",VLOOKUP(W186,図書名リスト!$A$3:$W$1161,19,0))</f>
        <v/>
      </c>
      <c r="Q186" s="9" t="str">
        <f>IF(E186="","",VLOOKUP(W186,図書名リスト!$A$3:$W$1161,20,0))</f>
        <v/>
      </c>
      <c r="R186" s="9" t="str">
        <f>IF(E186="","",VLOOKUP(W186,図書名リスト!$A$3:$W$1161,22,0))</f>
        <v/>
      </c>
      <c r="S186" s="8" t="str">
        <f t="shared" si="13"/>
        <v xml:space="preserve"> </v>
      </c>
      <c r="T186" s="8" t="str">
        <f t="shared" si="14"/>
        <v>　</v>
      </c>
      <c r="U186" s="8" t="str">
        <f t="shared" si="15"/>
        <v xml:space="preserve"> </v>
      </c>
      <c r="V186" s="8">
        <f t="shared" si="16"/>
        <v>0</v>
      </c>
      <c r="W186" s="7" t="str">
        <f t="shared" si="17"/>
        <v/>
      </c>
      <c r="Y186" s="1" t="s">
        <v>51</v>
      </c>
      <c r="Z186" s="6" t="s">
        <v>1903</v>
      </c>
    </row>
    <row r="187" spans="1:26" ht="57" customHeight="1" x14ac:dyDescent="0.15">
      <c r="A187" s="10"/>
      <c r="B187" s="16"/>
      <c r="C187" s="16"/>
      <c r="D187" s="15"/>
      <c r="E187" s="14"/>
      <c r="F187" s="13"/>
      <c r="G187" s="12" t="str">
        <f>IF(E187="","",VLOOKUP(E187,図書名リスト!$C$3:$W$1161,16,0))</f>
        <v/>
      </c>
      <c r="H187" s="11" t="str">
        <f>IF(E187="","",VLOOKUP(W187,図書名リスト!$A$3:$W$1161,5,0))</f>
        <v/>
      </c>
      <c r="I187" s="11" t="str">
        <f>IF(E187="","",VLOOKUP(W187,図書名リスト!$A$3:$W$1161,9,0))</f>
        <v/>
      </c>
      <c r="J187" s="11" t="str">
        <f>IF(E187="","",VLOOKUP(W187,図書名リスト!$A$3:$W$1161,23,0))</f>
        <v/>
      </c>
      <c r="K187" s="11" t="str">
        <f>IF(E187="","",VLOOKUP(W187,図書名リスト!$A$3:$W$1161,11,0))</f>
        <v/>
      </c>
      <c r="L187" s="17" t="str">
        <f>IF(E187="","",VLOOKUP(W187,図書名リスト!$A$3:$W$1161,14,0))</f>
        <v/>
      </c>
      <c r="M187" s="9" t="str">
        <f>IF(E187="","",VLOOKUP(W187,図書名リスト!$A$3:$W$1161,17,0))</f>
        <v/>
      </c>
      <c r="N187" s="10"/>
      <c r="O187" s="9" t="str">
        <f>IF(E187="","",VLOOKUP(W187,図書名リスト!$A$3:$W$1161,21,0))</f>
        <v/>
      </c>
      <c r="P187" s="9" t="str">
        <f>IF(E187="","",VLOOKUP(W187,図書名リスト!$A$3:$W$1161,19,0))</f>
        <v/>
      </c>
      <c r="Q187" s="9" t="str">
        <f>IF(E187="","",VLOOKUP(W187,図書名リスト!$A$3:$W$1161,20,0))</f>
        <v/>
      </c>
      <c r="R187" s="9" t="str">
        <f>IF(E187="","",VLOOKUP(W187,図書名リスト!$A$3:$W$1161,22,0))</f>
        <v/>
      </c>
      <c r="S187" s="8" t="str">
        <f t="shared" si="13"/>
        <v xml:space="preserve"> </v>
      </c>
      <c r="T187" s="8" t="str">
        <f t="shared" si="14"/>
        <v>　</v>
      </c>
      <c r="U187" s="8" t="str">
        <f t="shared" si="15"/>
        <v xml:space="preserve"> </v>
      </c>
      <c r="V187" s="8">
        <f t="shared" si="16"/>
        <v>0</v>
      </c>
      <c r="W187" s="7" t="str">
        <f t="shared" si="17"/>
        <v/>
      </c>
      <c r="Y187" s="1" t="s">
        <v>51</v>
      </c>
      <c r="Z187" s="6" t="s">
        <v>1904</v>
      </c>
    </row>
    <row r="188" spans="1:26" ht="57" customHeight="1" x14ac:dyDescent="0.15">
      <c r="A188" s="10"/>
      <c r="B188" s="16"/>
      <c r="C188" s="16"/>
      <c r="D188" s="15"/>
      <c r="E188" s="14"/>
      <c r="F188" s="13"/>
      <c r="G188" s="12" t="str">
        <f>IF(E188="","",VLOOKUP(E188,図書名リスト!$C$3:$W$1161,16,0))</f>
        <v/>
      </c>
      <c r="H188" s="11" t="str">
        <f>IF(E188="","",VLOOKUP(W188,図書名リスト!$A$3:$W$1161,5,0))</f>
        <v/>
      </c>
      <c r="I188" s="11" t="str">
        <f>IF(E188="","",VLOOKUP(W188,図書名リスト!$A$3:$W$1161,9,0))</f>
        <v/>
      </c>
      <c r="J188" s="11" t="str">
        <f>IF(E188="","",VLOOKUP(W188,図書名リスト!$A$3:$W$1161,23,0))</f>
        <v/>
      </c>
      <c r="K188" s="11" t="str">
        <f>IF(E188="","",VLOOKUP(W188,図書名リスト!$A$3:$W$1161,11,0))</f>
        <v/>
      </c>
      <c r="L188" s="17" t="str">
        <f>IF(E188="","",VLOOKUP(W188,図書名リスト!$A$3:$W$1161,14,0))</f>
        <v/>
      </c>
      <c r="M188" s="9" t="str">
        <f>IF(E188="","",VLOOKUP(W188,図書名リスト!$A$3:$W$1161,17,0))</f>
        <v/>
      </c>
      <c r="N188" s="10"/>
      <c r="O188" s="9" t="str">
        <f>IF(E188="","",VLOOKUP(W188,図書名リスト!$A$3:$W$1161,21,0))</f>
        <v/>
      </c>
      <c r="P188" s="9" t="str">
        <f>IF(E188="","",VLOOKUP(W188,図書名リスト!$A$3:$W$1161,19,0))</f>
        <v/>
      </c>
      <c r="Q188" s="9" t="str">
        <f>IF(E188="","",VLOOKUP(W188,図書名リスト!$A$3:$W$1161,20,0))</f>
        <v/>
      </c>
      <c r="R188" s="9" t="str">
        <f>IF(E188="","",VLOOKUP(W188,図書名リスト!$A$3:$W$1161,22,0))</f>
        <v/>
      </c>
      <c r="S188" s="8" t="str">
        <f t="shared" si="13"/>
        <v xml:space="preserve"> </v>
      </c>
      <c r="T188" s="8" t="str">
        <f t="shared" si="14"/>
        <v>　</v>
      </c>
      <c r="U188" s="8" t="str">
        <f t="shared" si="15"/>
        <v xml:space="preserve"> </v>
      </c>
      <c r="V188" s="8">
        <f t="shared" si="16"/>
        <v>0</v>
      </c>
      <c r="W188" s="7" t="str">
        <f t="shared" si="17"/>
        <v/>
      </c>
      <c r="Y188" s="1" t="s">
        <v>51</v>
      </c>
      <c r="Z188" s="6" t="s">
        <v>1905</v>
      </c>
    </row>
    <row r="189" spans="1:26" ht="57" customHeight="1" x14ac:dyDescent="0.15">
      <c r="A189" s="10"/>
      <c r="B189" s="16"/>
      <c r="C189" s="16"/>
      <c r="D189" s="15"/>
      <c r="E189" s="14"/>
      <c r="F189" s="13"/>
      <c r="G189" s="12" t="str">
        <f>IF(E189="","",VLOOKUP(E189,図書名リスト!$C$3:$W$1161,16,0))</f>
        <v/>
      </c>
      <c r="H189" s="11" t="str">
        <f>IF(E189="","",VLOOKUP(W189,図書名リスト!$A$3:$W$1161,5,0))</f>
        <v/>
      </c>
      <c r="I189" s="11" t="str">
        <f>IF(E189="","",VLOOKUP(W189,図書名リスト!$A$3:$W$1161,9,0))</f>
        <v/>
      </c>
      <c r="J189" s="11" t="str">
        <f>IF(E189="","",VLOOKUP(W189,図書名リスト!$A$3:$W$1161,23,0))</f>
        <v/>
      </c>
      <c r="K189" s="11" t="str">
        <f>IF(E189="","",VLOOKUP(W189,図書名リスト!$A$3:$W$1161,11,0))</f>
        <v/>
      </c>
      <c r="L189" s="17" t="str">
        <f>IF(E189="","",VLOOKUP(W189,図書名リスト!$A$3:$W$1161,14,0))</f>
        <v/>
      </c>
      <c r="M189" s="9" t="str">
        <f>IF(E189="","",VLOOKUP(W189,図書名リスト!$A$3:$W$1161,17,0))</f>
        <v/>
      </c>
      <c r="N189" s="10"/>
      <c r="O189" s="9" t="str">
        <f>IF(E189="","",VLOOKUP(W189,図書名リスト!$A$3:$W$1161,21,0))</f>
        <v/>
      </c>
      <c r="P189" s="9" t="str">
        <f>IF(E189="","",VLOOKUP(W189,図書名リスト!$A$3:$W$1161,19,0))</f>
        <v/>
      </c>
      <c r="Q189" s="9" t="str">
        <f>IF(E189="","",VLOOKUP(W189,図書名リスト!$A$3:$W$1161,20,0))</f>
        <v/>
      </c>
      <c r="R189" s="9" t="str">
        <f>IF(E189="","",VLOOKUP(W189,図書名リスト!$A$3:$W$1161,22,0))</f>
        <v/>
      </c>
      <c r="S189" s="8" t="str">
        <f t="shared" si="13"/>
        <v xml:space="preserve"> </v>
      </c>
      <c r="T189" s="8" t="str">
        <f t="shared" si="14"/>
        <v>　</v>
      </c>
      <c r="U189" s="8" t="str">
        <f t="shared" si="15"/>
        <v xml:space="preserve"> </v>
      </c>
      <c r="V189" s="8">
        <f t="shared" si="16"/>
        <v>0</v>
      </c>
      <c r="W189" s="7" t="str">
        <f t="shared" si="17"/>
        <v/>
      </c>
      <c r="Y189" s="1" t="s">
        <v>51</v>
      </c>
      <c r="Z189" s="6" t="s">
        <v>1906</v>
      </c>
    </row>
    <row r="190" spans="1:26" ht="57" customHeight="1" x14ac:dyDescent="0.15">
      <c r="A190" s="10"/>
      <c r="B190" s="16"/>
      <c r="C190" s="16"/>
      <c r="D190" s="15"/>
      <c r="E190" s="14"/>
      <c r="F190" s="13"/>
      <c r="G190" s="12" t="str">
        <f>IF(E190="","",VLOOKUP(E190,図書名リスト!$C$3:$W$1161,16,0))</f>
        <v/>
      </c>
      <c r="H190" s="11" t="str">
        <f>IF(E190="","",VLOOKUP(W190,図書名リスト!$A$3:$W$1161,5,0))</f>
        <v/>
      </c>
      <c r="I190" s="11" t="str">
        <f>IF(E190="","",VLOOKUP(W190,図書名リスト!$A$3:$W$1161,9,0))</f>
        <v/>
      </c>
      <c r="J190" s="11" t="str">
        <f>IF(E190="","",VLOOKUP(W190,図書名リスト!$A$3:$W$1161,23,0))</f>
        <v/>
      </c>
      <c r="K190" s="11" t="str">
        <f>IF(E190="","",VLOOKUP(W190,図書名リスト!$A$3:$W$1161,11,0))</f>
        <v/>
      </c>
      <c r="L190" s="17" t="str">
        <f>IF(E190="","",VLOOKUP(W190,図書名リスト!$A$3:$W$1161,14,0))</f>
        <v/>
      </c>
      <c r="M190" s="9" t="str">
        <f>IF(E190="","",VLOOKUP(W190,図書名リスト!$A$3:$W$1161,17,0))</f>
        <v/>
      </c>
      <c r="N190" s="10"/>
      <c r="O190" s="9" t="str">
        <f>IF(E190="","",VLOOKUP(W190,図書名リスト!$A$3:$W$1161,21,0))</f>
        <v/>
      </c>
      <c r="P190" s="9" t="str">
        <f>IF(E190="","",VLOOKUP(W190,図書名リスト!$A$3:$W$1161,19,0))</f>
        <v/>
      </c>
      <c r="Q190" s="9" t="str">
        <f>IF(E190="","",VLOOKUP(W190,図書名リスト!$A$3:$W$1161,20,0))</f>
        <v/>
      </c>
      <c r="R190" s="9" t="str">
        <f>IF(E190="","",VLOOKUP(W190,図書名リスト!$A$3:$W$1161,22,0))</f>
        <v/>
      </c>
      <c r="S190" s="8" t="str">
        <f t="shared" si="13"/>
        <v xml:space="preserve"> </v>
      </c>
      <c r="T190" s="8" t="str">
        <f t="shared" si="14"/>
        <v>　</v>
      </c>
      <c r="U190" s="8" t="str">
        <f t="shared" si="15"/>
        <v xml:space="preserve"> </v>
      </c>
      <c r="V190" s="8">
        <f t="shared" si="16"/>
        <v>0</v>
      </c>
      <c r="W190" s="7" t="str">
        <f t="shared" si="17"/>
        <v/>
      </c>
      <c r="Y190" s="1" t="s">
        <v>51</v>
      </c>
      <c r="Z190" s="6" t="s">
        <v>1907</v>
      </c>
    </row>
    <row r="191" spans="1:26" ht="57" customHeight="1" x14ac:dyDescent="0.15">
      <c r="A191" s="10"/>
      <c r="B191" s="16"/>
      <c r="C191" s="16"/>
      <c r="D191" s="15"/>
      <c r="E191" s="14"/>
      <c r="F191" s="13"/>
      <c r="G191" s="12" t="str">
        <f>IF(E191="","",VLOOKUP(E191,図書名リスト!$C$3:$W$1161,16,0))</f>
        <v/>
      </c>
      <c r="H191" s="11" t="str">
        <f>IF(E191="","",VLOOKUP(W191,図書名リスト!$A$3:$W$1161,5,0))</f>
        <v/>
      </c>
      <c r="I191" s="11" t="str">
        <f>IF(E191="","",VLOOKUP(W191,図書名リスト!$A$3:$W$1161,9,0))</f>
        <v/>
      </c>
      <c r="J191" s="11" t="str">
        <f>IF(E191="","",VLOOKUP(W191,図書名リスト!$A$3:$W$1161,23,0))</f>
        <v/>
      </c>
      <c r="K191" s="11" t="str">
        <f>IF(E191="","",VLOOKUP(W191,図書名リスト!$A$3:$W$1161,11,0))</f>
        <v/>
      </c>
      <c r="L191" s="17" t="str">
        <f>IF(E191="","",VLOOKUP(W191,図書名リスト!$A$3:$W$1161,14,0))</f>
        <v/>
      </c>
      <c r="M191" s="9" t="str">
        <f>IF(E191="","",VLOOKUP(W191,図書名リスト!$A$3:$W$1161,17,0))</f>
        <v/>
      </c>
      <c r="N191" s="10"/>
      <c r="O191" s="9" t="str">
        <f>IF(E191="","",VLOOKUP(W191,図書名リスト!$A$3:$W$1161,21,0))</f>
        <v/>
      </c>
      <c r="P191" s="9" t="str">
        <f>IF(E191="","",VLOOKUP(W191,図書名リスト!$A$3:$W$1161,19,0))</f>
        <v/>
      </c>
      <c r="Q191" s="9" t="str">
        <f>IF(E191="","",VLOOKUP(W191,図書名リスト!$A$3:$W$1161,20,0))</f>
        <v/>
      </c>
      <c r="R191" s="9" t="str">
        <f>IF(E191="","",VLOOKUP(W191,図書名リスト!$A$3:$W$1161,22,0))</f>
        <v/>
      </c>
      <c r="S191" s="8" t="str">
        <f t="shared" si="13"/>
        <v xml:space="preserve"> </v>
      </c>
      <c r="T191" s="8" t="str">
        <f t="shared" si="14"/>
        <v>　</v>
      </c>
      <c r="U191" s="8" t="str">
        <f t="shared" si="15"/>
        <v xml:space="preserve"> </v>
      </c>
      <c r="V191" s="8">
        <f t="shared" si="16"/>
        <v>0</v>
      </c>
      <c r="W191" s="7" t="str">
        <f t="shared" si="17"/>
        <v/>
      </c>
      <c r="Y191" s="1" t="s">
        <v>51</v>
      </c>
      <c r="Z191" s="6" t="s">
        <v>1908</v>
      </c>
    </row>
    <row r="192" spans="1:26" ht="57" customHeight="1" x14ac:dyDescent="0.15">
      <c r="A192" s="10"/>
      <c r="B192" s="16"/>
      <c r="C192" s="16"/>
      <c r="D192" s="15"/>
      <c r="E192" s="14"/>
      <c r="F192" s="13"/>
      <c r="G192" s="12" t="str">
        <f>IF(E192="","",VLOOKUP(E192,図書名リスト!$C$3:$W$1161,16,0))</f>
        <v/>
      </c>
      <c r="H192" s="11" t="str">
        <f>IF(E192="","",VLOOKUP(W192,図書名リスト!$A$3:$W$1161,5,0))</f>
        <v/>
      </c>
      <c r="I192" s="11" t="str">
        <f>IF(E192="","",VLOOKUP(W192,図書名リスト!$A$3:$W$1161,9,0))</f>
        <v/>
      </c>
      <c r="J192" s="11" t="str">
        <f>IF(E192="","",VLOOKUP(W192,図書名リスト!$A$3:$W$1161,23,0))</f>
        <v/>
      </c>
      <c r="K192" s="11" t="str">
        <f>IF(E192="","",VLOOKUP(W192,図書名リスト!$A$3:$W$1161,11,0))</f>
        <v/>
      </c>
      <c r="L192" s="17" t="str">
        <f>IF(E192="","",VLOOKUP(W192,図書名リスト!$A$3:$W$1161,14,0))</f>
        <v/>
      </c>
      <c r="M192" s="9" t="str">
        <f>IF(E192="","",VLOOKUP(W192,図書名リスト!$A$3:$W$1161,17,0))</f>
        <v/>
      </c>
      <c r="N192" s="10"/>
      <c r="O192" s="9" t="str">
        <f>IF(E192="","",VLOOKUP(W192,図書名リスト!$A$3:$W$1161,21,0))</f>
        <v/>
      </c>
      <c r="P192" s="9" t="str">
        <f>IF(E192="","",VLOOKUP(W192,図書名リスト!$A$3:$W$1161,19,0))</f>
        <v/>
      </c>
      <c r="Q192" s="9" t="str">
        <f>IF(E192="","",VLOOKUP(W192,図書名リスト!$A$3:$W$1161,20,0))</f>
        <v/>
      </c>
      <c r="R192" s="9" t="str">
        <f>IF(E192="","",VLOOKUP(W192,図書名リスト!$A$3:$W$1161,22,0))</f>
        <v/>
      </c>
      <c r="S192" s="8" t="str">
        <f t="shared" si="13"/>
        <v xml:space="preserve"> </v>
      </c>
      <c r="T192" s="8" t="str">
        <f t="shared" si="14"/>
        <v>　</v>
      </c>
      <c r="U192" s="8" t="str">
        <f t="shared" si="15"/>
        <v xml:space="preserve"> </v>
      </c>
      <c r="V192" s="8">
        <f t="shared" si="16"/>
        <v>0</v>
      </c>
      <c r="W192" s="7" t="str">
        <f t="shared" si="17"/>
        <v/>
      </c>
      <c r="Y192" s="1" t="s">
        <v>51</v>
      </c>
      <c r="Z192" s="6" t="s">
        <v>1909</v>
      </c>
    </row>
    <row r="193" spans="1:26" ht="57" customHeight="1" x14ac:dyDescent="0.15">
      <c r="A193" s="10"/>
      <c r="B193" s="16"/>
      <c r="C193" s="16"/>
      <c r="D193" s="15"/>
      <c r="E193" s="14"/>
      <c r="F193" s="13"/>
      <c r="G193" s="12" t="str">
        <f>IF(E193="","",VLOOKUP(E193,図書名リスト!$C$3:$W$1161,16,0))</f>
        <v/>
      </c>
      <c r="H193" s="11" t="str">
        <f>IF(E193="","",VLOOKUP(W193,図書名リスト!$A$3:$W$1161,5,0))</f>
        <v/>
      </c>
      <c r="I193" s="11" t="str">
        <f>IF(E193="","",VLOOKUP(W193,図書名リスト!$A$3:$W$1161,9,0))</f>
        <v/>
      </c>
      <c r="J193" s="11" t="str">
        <f>IF(E193="","",VLOOKUP(W193,図書名リスト!$A$3:$W$1161,23,0))</f>
        <v/>
      </c>
      <c r="K193" s="11" t="str">
        <f>IF(E193="","",VLOOKUP(W193,図書名リスト!$A$3:$W$1161,11,0))</f>
        <v/>
      </c>
      <c r="L193" s="17" t="str">
        <f>IF(E193="","",VLOOKUP(W193,図書名リスト!$A$3:$W$1161,14,0))</f>
        <v/>
      </c>
      <c r="M193" s="9" t="str">
        <f>IF(E193="","",VLOOKUP(W193,図書名リスト!$A$3:$W$1161,17,0))</f>
        <v/>
      </c>
      <c r="N193" s="10"/>
      <c r="O193" s="9" t="str">
        <f>IF(E193="","",VLOOKUP(W193,図書名リスト!$A$3:$W$1161,21,0))</f>
        <v/>
      </c>
      <c r="P193" s="9" t="str">
        <f>IF(E193="","",VLOOKUP(W193,図書名リスト!$A$3:$W$1161,19,0))</f>
        <v/>
      </c>
      <c r="Q193" s="9" t="str">
        <f>IF(E193="","",VLOOKUP(W193,図書名リスト!$A$3:$W$1161,20,0))</f>
        <v/>
      </c>
      <c r="R193" s="9" t="str">
        <f>IF(E193="","",VLOOKUP(W193,図書名リスト!$A$3:$W$1161,22,0))</f>
        <v/>
      </c>
      <c r="S193" s="8" t="str">
        <f t="shared" si="13"/>
        <v xml:space="preserve"> </v>
      </c>
      <c r="T193" s="8" t="str">
        <f t="shared" si="14"/>
        <v>　</v>
      </c>
      <c r="U193" s="8" t="str">
        <f t="shared" si="15"/>
        <v xml:space="preserve"> </v>
      </c>
      <c r="V193" s="8">
        <f t="shared" si="16"/>
        <v>0</v>
      </c>
      <c r="W193" s="7" t="str">
        <f t="shared" si="17"/>
        <v/>
      </c>
      <c r="Y193" s="1" t="s">
        <v>51</v>
      </c>
      <c r="Z193" s="6" t="s">
        <v>285</v>
      </c>
    </row>
    <row r="194" spans="1:26" ht="57" customHeight="1" x14ac:dyDescent="0.15">
      <c r="A194" s="10"/>
      <c r="B194" s="16"/>
      <c r="C194" s="16"/>
      <c r="D194" s="15"/>
      <c r="E194" s="14"/>
      <c r="F194" s="13"/>
      <c r="G194" s="12" t="str">
        <f>IF(E194="","",VLOOKUP(E194,図書名リスト!$C$3:$W$1161,16,0))</f>
        <v/>
      </c>
      <c r="H194" s="11" t="str">
        <f>IF(E194="","",VLOOKUP(W194,図書名リスト!$A$3:$W$1161,5,0))</f>
        <v/>
      </c>
      <c r="I194" s="11" t="str">
        <f>IF(E194="","",VLOOKUP(W194,図書名リスト!$A$3:$W$1161,9,0))</f>
        <v/>
      </c>
      <c r="J194" s="11" t="str">
        <f>IF(E194="","",VLOOKUP(W194,図書名リスト!$A$3:$W$1161,23,0))</f>
        <v/>
      </c>
      <c r="K194" s="11" t="str">
        <f>IF(E194="","",VLOOKUP(W194,図書名リスト!$A$3:$W$1161,11,0))</f>
        <v/>
      </c>
      <c r="L194" s="17" t="str">
        <f>IF(E194="","",VLOOKUP(W194,図書名リスト!$A$3:$W$1161,14,0))</f>
        <v/>
      </c>
      <c r="M194" s="9" t="str">
        <f>IF(E194="","",VLOOKUP(W194,図書名リスト!$A$3:$W$1161,17,0))</f>
        <v/>
      </c>
      <c r="N194" s="10"/>
      <c r="O194" s="9" t="str">
        <f>IF(E194="","",VLOOKUP(W194,図書名リスト!$A$3:$W$1161,21,0))</f>
        <v/>
      </c>
      <c r="P194" s="9" t="str">
        <f>IF(E194="","",VLOOKUP(W194,図書名リスト!$A$3:$W$1161,19,0))</f>
        <v/>
      </c>
      <c r="Q194" s="9" t="str">
        <f>IF(E194="","",VLOOKUP(W194,図書名リスト!$A$3:$W$1161,20,0))</f>
        <v/>
      </c>
      <c r="R194" s="9" t="str">
        <f>IF(E194="","",VLOOKUP(W194,図書名リスト!$A$3:$W$1161,22,0))</f>
        <v/>
      </c>
      <c r="S194" s="8" t="str">
        <f t="shared" si="13"/>
        <v xml:space="preserve"> </v>
      </c>
      <c r="T194" s="8" t="str">
        <f t="shared" si="14"/>
        <v>　</v>
      </c>
      <c r="U194" s="8" t="str">
        <f t="shared" si="15"/>
        <v xml:space="preserve"> </v>
      </c>
      <c r="V194" s="8">
        <f t="shared" si="16"/>
        <v>0</v>
      </c>
      <c r="W194" s="7" t="str">
        <f t="shared" si="17"/>
        <v/>
      </c>
      <c r="Y194" s="1" t="s">
        <v>51</v>
      </c>
      <c r="Z194" s="6" t="s">
        <v>250</v>
      </c>
    </row>
    <row r="195" spans="1:26" ht="57" customHeight="1" x14ac:dyDescent="0.15">
      <c r="A195" s="10"/>
      <c r="B195" s="16"/>
      <c r="C195" s="16"/>
      <c r="D195" s="15"/>
      <c r="E195" s="14"/>
      <c r="F195" s="13"/>
      <c r="G195" s="12" t="str">
        <f>IF(E195="","",VLOOKUP(E195,図書名リスト!$C$3:$W$1161,16,0))</f>
        <v/>
      </c>
      <c r="H195" s="11" t="str">
        <f>IF(E195="","",VLOOKUP(W195,図書名リスト!$A$3:$W$1161,5,0))</f>
        <v/>
      </c>
      <c r="I195" s="11" t="str">
        <f>IF(E195="","",VLOOKUP(W195,図書名リスト!$A$3:$W$1161,9,0))</f>
        <v/>
      </c>
      <c r="J195" s="11" t="str">
        <f>IF(E195="","",VLOOKUP(W195,図書名リスト!$A$3:$W$1161,23,0))</f>
        <v/>
      </c>
      <c r="K195" s="11" t="str">
        <f>IF(E195="","",VLOOKUP(W195,図書名リスト!$A$3:$W$1161,11,0))</f>
        <v/>
      </c>
      <c r="L195" s="17" t="str">
        <f>IF(E195="","",VLOOKUP(W195,図書名リスト!$A$3:$W$1161,14,0))</f>
        <v/>
      </c>
      <c r="M195" s="9" t="str">
        <f>IF(E195="","",VLOOKUP(W195,図書名リスト!$A$3:$W$1161,17,0))</f>
        <v/>
      </c>
      <c r="N195" s="10"/>
      <c r="O195" s="9" t="str">
        <f>IF(E195="","",VLOOKUP(W195,図書名リスト!$A$3:$W$1161,21,0))</f>
        <v/>
      </c>
      <c r="P195" s="9" t="str">
        <f>IF(E195="","",VLOOKUP(W195,図書名リスト!$A$3:$W$1161,19,0))</f>
        <v/>
      </c>
      <c r="Q195" s="9" t="str">
        <f>IF(E195="","",VLOOKUP(W195,図書名リスト!$A$3:$W$1161,20,0))</f>
        <v/>
      </c>
      <c r="R195" s="9" t="str">
        <f>IF(E195="","",VLOOKUP(W195,図書名リスト!$A$3:$W$1161,22,0))</f>
        <v/>
      </c>
      <c r="S195" s="8" t="str">
        <f t="shared" si="13"/>
        <v xml:space="preserve"> </v>
      </c>
      <c r="T195" s="8" t="str">
        <f t="shared" si="14"/>
        <v>　</v>
      </c>
      <c r="U195" s="8" t="str">
        <f t="shared" si="15"/>
        <v xml:space="preserve"> </v>
      </c>
      <c r="V195" s="8">
        <f t="shared" si="16"/>
        <v>0</v>
      </c>
      <c r="W195" s="7" t="str">
        <f t="shared" si="17"/>
        <v/>
      </c>
      <c r="Y195" s="1" t="s">
        <v>51</v>
      </c>
      <c r="Z195" s="6" t="s">
        <v>1910</v>
      </c>
    </row>
    <row r="196" spans="1:26" ht="57" customHeight="1" x14ac:dyDescent="0.15">
      <c r="A196" s="10"/>
      <c r="B196" s="16"/>
      <c r="C196" s="16"/>
      <c r="D196" s="15"/>
      <c r="E196" s="14"/>
      <c r="F196" s="13"/>
      <c r="G196" s="12" t="str">
        <f>IF(E196="","",VLOOKUP(E196,図書名リスト!$C$3:$W$1161,16,0))</f>
        <v/>
      </c>
      <c r="H196" s="11" t="str">
        <f>IF(E196="","",VLOOKUP(W196,図書名リスト!$A$3:$W$1161,5,0))</f>
        <v/>
      </c>
      <c r="I196" s="11" t="str">
        <f>IF(E196="","",VLOOKUP(W196,図書名リスト!$A$3:$W$1161,9,0))</f>
        <v/>
      </c>
      <c r="J196" s="11" t="str">
        <f>IF(E196="","",VLOOKUP(W196,図書名リスト!$A$3:$W$1161,23,0))</f>
        <v/>
      </c>
      <c r="K196" s="11" t="str">
        <f>IF(E196="","",VLOOKUP(W196,図書名リスト!$A$3:$W$1161,11,0))</f>
        <v/>
      </c>
      <c r="L196" s="17" t="str">
        <f>IF(E196="","",VLOOKUP(W196,図書名リスト!$A$3:$W$1161,14,0))</f>
        <v/>
      </c>
      <c r="M196" s="9" t="str">
        <f>IF(E196="","",VLOOKUP(W196,図書名リスト!$A$3:$W$1161,17,0))</f>
        <v/>
      </c>
      <c r="N196" s="10"/>
      <c r="O196" s="9" t="str">
        <f>IF(E196="","",VLOOKUP(W196,図書名リスト!$A$3:$W$1161,21,0))</f>
        <v/>
      </c>
      <c r="P196" s="9" t="str">
        <f>IF(E196="","",VLOOKUP(W196,図書名リスト!$A$3:$W$1161,19,0))</f>
        <v/>
      </c>
      <c r="Q196" s="9" t="str">
        <f>IF(E196="","",VLOOKUP(W196,図書名リスト!$A$3:$W$1161,20,0))</f>
        <v/>
      </c>
      <c r="R196" s="9" t="str">
        <f>IF(E196="","",VLOOKUP(W196,図書名リスト!$A$3:$W$1161,22,0))</f>
        <v/>
      </c>
      <c r="S196" s="8" t="str">
        <f t="shared" si="13"/>
        <v xml:space="preserve"> </v>
      </c>
      <c r="T196" s="8" t="str">
        <f t="shared" si="14"/>
        <v>　</v>
      </c>
      <c r="U196" s="8" t="str">
        <f t="shared" si="15"/>
        <v xml:space="preserve"> </v>
      </c>
      <c r="V196" s="8">
        <f t="shared" si="16"/>
        <v>0</v>
      </c>
      <c r="W196" s="7" t="str">
        <f t="shared" si="17"/>
        <v/>
      </c>
      <c r="Y196" s="1" t="s">
        <v>51</v>
      </c>
      <c r="Z196" s="6" t="s">
        <v>1911</v>
      </c>
    </row>
    <row r="197" spans="1:26" ht="57" customHeight="1" x14ac:dyDescent="0.15">
      <c r="A197" s="10"/>
      <c r="B197" s="16"/>
      <c r="C197" s="16"/>
      <c r="D197" s="15"/>
      <c r="E197" s="14"/>
      <c r="F197" s="13"/>
      <c r="G197" s="12" t="str">
        <f>IF(E197="","",VLOOKUP(E197,図書名リスト!$C$3:$W$1161,16,0))</f>
        <v/>
      </c>
      <c r="H197" s="11" t="str">
        <f>IF(E197="","",VLOOKUP(W197,図書名リスト!$A$3:$W$1161,5,0))</f>
        <v/>
      </c>
      <c r="I197" s="11" t="str">
        <f>IF(E197="","",VLOOKUP(W197,図書名リスト!$A$3:$W$1161,9,0))</f>
        <v/>
      </c>
      <c r="J197" s="11" t="str">
        <f>IF(E197="","",VLOOKUP(W197,図書名リスト!$A$3:$W$1161,23,0))</f>
        <v/>
      </c>
      <c r="K197" s="11" t="str">
        <f>IF(E197="","",VLOOKUP(W197,図書名リスト!$A$3:$W$1161,11,0))</f>
        <v/>
      </c>
      <c r="L197" s="17" t="str">
        <f>IF(E197="","",VLOOKUP(W197,図書名リスト!$A$3:$W$1161,14,0))</f>
        <v/>
      </c>
      <c r="M197" s="9" t="str">
        <f>IF(E197="","",VLOOKUP(W197,図書名リスト!$A$3:$W$1161,17,0))</f>
        <v/>
      </c>
      <c r="N197" s="10"/>
      <c r="O197" s="9" t="str">
        <f>IF(E197="","",VLOOKUP(W197,図書名リスト!$A$3:$W$1161,21,0))</f>
        <v/>
      </c>
      <c r="P197" s="9" t="str">
        <f>IF(E197="","",VLOOKUP(W197,図書名リスト!$A$3:$W$1161,19,0))</f>
        <v/>
      </c>
      <c r="Q197" s="9" t="str">
        <f>IF(E197="","",VLOOKUP(W197,図書名リスト!$A$3:$W$1161,20,0))</f>
        <v/>
      </c>
      <c r="R197" s="9" t="str">
        <f>IF(E197="","",VLOOKUP(W197,図書名リスト!$A$3:$W$1161,22,0))</f>
        <v/>
      </c>
      <c r="S197" s="8" t="str">
        <f t="shared" si="13"/>
        <v xml:space="preserve"> </v>
      </c>
      <c r="T197" s="8" t="str">
        <f t="shared" si="14"/>
        <v>　</v>
      </c>
      <c r="U197" s="8" t="str">
        <f t="shared" si="15"/>
        <v xml:space="preserve"> </v>
      </c>
      <c r="V197" s="8">
        <f t="shared" si="16"/>
        <v>0</v>
      </c>
      <c r="W197" s="7" t="str">
        <f t="shared" si="17"/>
        <v/>
      </c>
      <c r="Y197" s="1" t="s">
        <v>51</v>
      </c>
      <c r="Z197" s="6" t="s">
        <v>1912</v>
      </c>
    </row>
    <row r="198" spans="1:26" ht="57" customHeight="1" x14ac:dyDescent="0.15">
      <c r="A198" s="10"/>
      <c r="B198" s="16"/>
      <c r="C198" s="16"/>
      <c r="D198" s="15"/>
      <c r="E198" s="14"/>
      <c r="F198" s="13"/>
      <c r="G198" s="12" t="str">
        <f>IF(E198="","",VLOOKUP(E198,図書名リスト!$C$3:$W$1161,16,0))</f>
        <v/>
      </c>
      <c r="H198" s="11" t="str">
        <f>IF(E198="","",VLOOKUP(W198,図書名リスト!$A$3:$W$1161,5,0))</f>
        <v/>
      </c>
      <c r="I198" s="11" t="str">
        <f>IF(E198="","",VLOOKUP(W198,図書名リスト!$A$3:$W$1161,9,0))</f>
        <v/>
      </c>
      <c r="J198" s="11" t="str">
        <f>IF(E198="","",VLOOKUP(W198,図書名リスト!$A$3:$W$1161,23,0))</f>
        <v/>
      </c>
      <c r="K198" s="11" t="str">
        <f>IF(E198="","",VLOOKUP(W198,図書名リスト!$A$3:$W$1161,11,0))</f>
        <v/>
      </c>
      <c r="L198" s="17" t="str">
        <f>IF(E198="","",VLOOKUP(W198,図書名リスト!$A$3:$W$1161,14,0))</f>
        <v/>
      </c>
      <c r="M198" s="9" t="str">
        <f>IF(E198="","",VLOOKUP(W198,図書名リスト!$A$3:$W$1161,17,0))</f>
        <v/>
      </c>
      <c r="N198" s="10"/>
      <c r="O198" s="9" t="str">
        <f>IF(E198="","",VLOOKUP(W198,図書名リスト!$A$3:$W$1161,21,0))</f>
        <v/>
      </c>
      <c r="P198" s="9" t="str">
        <f>IF(E198="","",VLOOKUP(W198,図書名リスト!$A$3:$W$1161,19,0))</f>
        <v/>
      </c>
      <c r="Q198" s="9" t="str">
        <f>IF(E198="","",VLOOKUP(W198,図書名リスト!$A$3:$W$1161,20,0))</f>
        <v/>
      </c>
      <c r="R198" s="9" t="str">
        <f>IF(E198="","",VLOOKUP(W198,図書名リスト!$A$3:$W$1161,22,0))</f>
        <v/>
      </c>
      <c r="S198" s="8" t="str">
        <f t="shared" si="13"/>
        <v xml:space="preserve"> </v>
      </c>
      <c r="T198" s="8" t="str">
        <f t="shared" si="14"/>
        <v>　</v>
      </c>
      <c r="U198" s="8" t="str">
        <f t="shared" si="15"/>
        <v xml:space="preserve"> </v>
      </c>
      <c r="V198" s="8">
        <f t="shared" si="16"/>
        <v>0</v>
      </c>
      <c r="W198" s="7" t="str">
        <f t="shared" si="17"/>
        <v/>
      </c>
      <c r="Y198" s="1" t="s">
        <v>51</v>
      </c>
      <c r="Z198" s="6" t="s">
        <v>1913</v>
      </c>
    </row>
    <row r="199" spans="1:26" ht="57" customHeight="1" x14ac:dyDescent="0.15">
      <c r="A199" s="10"/>
      <c r="B199" s="16"/>
      <c r="C199" s="16"/>
      <c r="D199" s="15"/>
      <c r="E199" s="14"/>
      <c r="F199" s="13"/>
      <c r="G199" s="12" t="str">
        <f>IF(E199="","",VLOOKUP(E199,図書名リスト!$C$3:$W$1161,16,0))</f>
        <v/>
      </c>
      <c r="H199" s="11" t="str">
        <f>IF(E199="","",VLOOKUP(W199,図書名リスト!$A$3:$W$1161,5,0))</f>
        <v/>
      </c>
      <c r="I199" s="11" t="str">
        <f>IF(E199="","",VLOOKUP(W199,図書名リスト!$A$3:$W$1161,9,0))</f>
        <v/>
      </c>
      <c r="J199" s="11" t="str">
        <f>IF(E199="","",VLOOKUP(W199,図書名リスト!$A$3:$W$1161,23,0))</f>
        <v/>
      </c>
      <c r="K199" s="11" t="str">
        <f>IF(E199="","",VLOOKUP(W199,図書名リスト!$A$3:$W$1161,11,0))</f>
        <v/>
      </c>
      <c r="L199" s="17" t="str">
        <f>IF(E199="","",VLOOKUP(W199,図書名リスト!$A$3:$W$1161,14,0))</f>
        <v/>
      </c>
      <c r="M199" s="9" t="str">
        <f>IF(E199="","",VLOOKUP(W199,図書名リスト!$A$3:$W$1161,17,0))</f>
        <v/>
      </c>
      <c r="N199" s="10"/>
      <c r="O199" s="9" t="str">
        <f>IF(E199="","",VLOOKUP(W199,図書名リスト!$A$3:$W$1161,21,0))</f>
        <v/>
      </c>
      <c r="P199" s="9" t="str">
        <f>IF(E199="","",VLOOKUP(W199,図書名リスト!$A$3:$W$1161,19,0))</f>
        <v/>
      </c>
      <c r="Q199" s="9" t="str">
        <f>IF(E199="","",VLOOKUP(W199,図書名リスト!$A$3:$W$1161,20,0))</f>
        <v/>
      </c>
      <c r="R199" s="9" t="str">
        <f>IF(E199="","",VLOOKUP(W199,図書名リスト!$A$3:$W$1161,22,0))</f>
        <v/>
      </c>
      <c r="S199" s="8" t="str">
        <f t="shared" si="13"/>
        <v xml:space="preserve"> </v>
      </c>
      <c r="T199" s="8" t="str">
        <f t="shared" si="14"/>
        <v>　</v>
      </c>
      <c r="U199" s="8" t="str">
        <f t="shared" si="15"/>
        <v xml:space="preserve"> </v>
      </c>
      <c r="V199" s="8">
        <f t="shared" si="16"/>
        <v>0</v>
      </c>
      <c r="W199" s="7" t="str">
        <f t="shared" si="17"/>
        <v/>
      </c>
      <c r="Y199" s="1" t="s">
        <v>51</v>
      </c>
      <c r="Z199" s="6" t="s">
        <v>1914</v>
      </c>
    </row>
    <row r="200" spans="1:26" ht="57" customHeight="1" x14ac:dyDescent="0.15">
      <c r="A200" s="10"/>
      <c r="B200" s="16"/>
      <c r="C200" s="16"/>
      <c r="D200" s="15"/>
      <c r="E200" s="14"/>
      <c r="F200" s="13"/>
      <c r="G200" s="12" t="str">
        <f>IF(E200="","",VLOOKUP(E200,図書名リスト!$C$3:$W$1161,16,0))</f>
        <v/>
      </c>
      <c r="H200" s="11" t="str">
        <f>IF(E200="","",VLOOKUP(W200,図書名リスト!$A$3:$W$1161,5,0))</f>
        <v/>
      </c>
      <c r="I200" s="11" t="str">
        <f>IF(E200="","",VLOOKUP(W200,図書名リスト!$A$3:$W$1161,9,0))</f>
        <v/>
      </c>
      <c r="J200" s="11" t="str">
        <f>IF(E200="","",VLOOKUP(W200,図書名リスト!$A$3:$W$1161,23,0))</f>
        <v/>
      </c>
      <c r="K200" s="11" t="str">
        <f>IF(E200="","",VLOOKUP(W200,図書名リスト!$A$3:$W$1161,11,0))</f>
        <v/>
      </c>
      <c r="L200" s="17" t="str">
        <f>IF(E200="","",VLOOKUP(W200,図書名リスト!$A$3:$W$1161,14,0))</f>
        <v/>
      </c>
      <c r="M200" s="9" t="str">
        <f>IF(E200="","",VLOOKUP(W200,図書名リスト!$A$3:$W$1161,17,0))</f>
        <v/>
      </c>
      <c r="N200" s="10"/>
      <c r="O200" s="9" t="str">
        <f>IF(E200="","",VLOOKUP(W200,図書名リスト!$A$3:$W$1161,21,0))</f>
        <v/>
      </c>
      <c r="P200" s="9" t="str">
        <f>IF(E200="","",VLOOKUP(W200,図書名リスト!$A$3:$W$1161,19,0))</f>
        <v/>
      </c>
      <c r="Q200" s="9" t="str">
        <f>IF(E200="","",VLOOKUP(W200,図書名リスト!$A$3:$W$1161,20,0))</f>
        <v/>
      </c>
      <c r="R200" s="9" t="str">
        <f>IF(E200="","",VLOOKUP(W200,図書名リスト!$A$3:$W$1161,22,0))</f>
        <v/>
      </c>
      <c r="S200" s="8" t="str">
        <f t="shared" si="13"/>
        <v xml:space="preserve"> </v>
      </c>
      <c r="T200" s="8" t="str">
        <f t="shared" si="14"/>
        <v>　</v>
      </c>
      <c r="U200" s="8" t="str">
        <f t="shared" si="15"/>
        <v xml:space="preserve"> </v>
      </c>
      <c r="V200" s="8">
        <f t="shared" si="16"/>
        <v>0</v>
      </c>
      <c r="W200" s="7" t="str">
        <f t="shared" si="17"/>
        <v/>
      </c>
      <c r="Y200" s="1" t="s">
        <v>51</v>
      </c>
      <c r="Z200" s="6" t="s">
        <v>1915</v>
      </c>
    </row>
    <row r="201" spans="1:26" ht="57" customHeight="1" x14ac:dyDescent="0.15">
      <c r="A201" s="10"/>
      <c r="B201" s="16"/>
      <c r="C201" s="16"/>
      <c r="D201" s="15"/>
      <c r="E201" s="14"/>
      <c r="F201" s="13"/>
      <c r="G201" s="12" t="str">
        <f>IF(E201="","",VLOOKUP(E201,図書名リスト!$C$3:$W$1161,16,0))</f>
        <v/>
      </c>
      <c r="H201" s="11" t="str">
        <f>IF(E201="","",VLOOKUP(W201,図書名リスト!$A$3:$W$1161,5,0))</f>
        <v/>
      </c>
      <c r="I201" s="11" t="str">
        <f>IF(E201="","",VLOOKUP(W201,図書名リスト!$A$3:$W$1161,9,0))</f>
        <v/>
      </c>
      <c r="J201" s="11" t="str">
        <f>IF(E201="","",VLOOKUP(W201,図書名リスト!$A$3:$W$1161,23,0))</f>
        <v/>
      </c>
      <c r="K201" s="11" t="str">
        <f>IF(E201="","",VLOOKUP(W201,図書名リスト!$A$3:$W$1161,11,0))</f>
        <v/>
      </c>
      <c r="L201" s="17" t="str">
        <f>IF(E201="","",VLOOKUP(W201,図書名リスト!$A$3:$W$1161,14,0))</f>
        <v/>
      </c>
      <c r="M201" s="9" t="str">
        <f>IF(E201="","",VLOOKUP(W201,図書名リスト!$A$3:$W$1161,17,0))</f>
        <v/>
      </c>
      <c r="N201" s="10"/>
      <c r="O201" s="9" t="str">
        <f>IF(E201="","",VLOOKUP(W201,図書名リスト!$A$3:$W$1161,21,0))</f>
        <v/>
      </c>
      <c r="P201" s="9" t="str">
        <f>IF(E201="","",VLOOKUP(W201,図書名リスト!$A$3:$W$1161,19,0))</f>
        <v/>
      </c>
      <c r="Q201" s="9" t="str">
        <f>IF(E201="","",VLOOKUP(W201,図書名リスト!$A$3:$W$1161,20,0))</f>
        <v/>
      </c>
      <c r="R201" s="9" t="str">
        <f>IF(E201="","",VLOOKUP(W201,図書名リスト!$A$3:$W$1161,22,0))</f>
        <v/>
      </c>
      <c r="S201" s="8" t="str">
        <f t="shared" si="13"/>
        <v xml:space="preserve"> </v>
      </c>
      <c r="T201" s="8" t="str">
        <f t="shared" si="14"/>
        <v>　</v>
      </c>
      <c r="U201" s="8" t="str">
        <f t="shared" si="15"/>
        <v xml:space="preserve"> </v>
      </c>
      <c r="V201" s="8">
        <f t="shared" si="16"/>
        <v>0</v>
      </c>
      <c r="W201" s="7" t="str">
        <f t="shared" si="17"/>
        <v/>
      </c>
      <c r="Y201" s="1" t="s">
        <v>51</v>
      </c>
      <c r="Z201" s="6" t="s">
        <v>1916</v>
      </c>
    </row>
    <row r="202" spans="1:26" ht="57" customHeight="1" x14ac:dyDescent="0.15">
      <c r="A202" s="10"/>
      <c r="B202" s="16"/>
      <c r="C202" s="16"/>
      <c r="D202" s="15"/>
      <c r="E202" s="14"/>
      <c r="F202" s="13"/>
      <c r="G202" s="12" t="str">
        <f>IF(E202="","",VLOOKUP(E202,図書名リスト!$C$3:$W$1161,16,0))</f>
        <v/>
      </c>
      <c r="H202" s="11" t="str">
        <f>IF(E202="","",VLOOKUP(W202,図書名リスト!$A$3:$W$1161,5,0))</f>
        <v/>
      </c>
      <c r="I202" s="11" t="str">
        <f>IF(E202="","",VLOOKUP(W202,図書名リスト!$A$3:$W$1161,9,0))</f>
        <v/>
      </c>
      <c r="J202" s="11" t="str">
        <f>IF(E202="","",VLOOKUP(W202,図書名リスト!$A$3:$W$1161,23,0))</f>
        <v/>
      </c>
      <c r="K202" s="11" t="str">
        <f>IF(E202="","",VLOOKUP(W202,図書名リスト!$A$3:$W$1161,11,0))</f>
        <v/>
      </c>
      <c r="L202" s="17" t="str">
        <f>IF(E202="","",VLOOKUP(W202,図書名リスト!$A$3:$W$1161,14,0))</f>
        <v/>
      </c>
      <c r="M202" s="9" t="str">
        <f>IF(E202="","",VLOOKUP(W202,図書名リスト!$A$3:$W$1161,17,0))</f>
        <v/>
      </c>
      <c r="N202" s="10"/>
      <c r="O202" s="9" t="str">
        <f>IF(E202="","",VLOOKUP(W202,図書名リスト!$A$3:$W$1161,21,0))</f>
        <v/>
      </c>
      <c r="P202" s="9" t="str">
        <f>IF(E202="","",VLOOKUP(W202,図書名リスト!$A$3:$W$1161,19,0))</f>
        <v/>
      </c>
      <c r="Q202" s="9" t="str">
        <f>IF(E202="","",VLOOKUP(W202,図書名リスト!$A$3:$W$1161,20,0))</f>
        <v/>
      </c>
      <c r="R202" s="9" t="str">
        <f>IF(E202="","",VLOOKUP(W202,図書名リスト!$A$3:$W$1161,22,0))</f>
        <v/>
      </c>
      <c r="S202" s="8" t="str">
        <f t="shared" si="13"/>
        <v xml:space="preserve"> </v>
      </c>
      <c r="T202" s="8" t="str">
        <f t="shared" si="14"/>
        <v>　</v>
      </c>
      <c r="U202" s="8" t="str">
        <f t="shared" si="15"/>
        <v xml:space="preserve"> </v>
      </c>
      <c r="V202" s="8">
        <f t="shared" si="16"/>
        <v>0</v>
      </c>
      <c r="W202" s="7" t="str">
        <f t="shared" si="17"/>
        <v/>
      </c>
      <c r="Y202" s="1" t="s">
        <v>51</v>
      </c>
      <c r="Z202" s="6" t="s">
        <v>1917</v>
      </c>
    </row>
    <row r="203" spans="1:26" ht="57" customHeight="1" x14ac:dyDescent="0.15">
      <c r="A203" s="10"/>
      <c r="B203" s="16"/>
      <c r="C203" s="16"/>
      <c r="D203" s="15"/>
      <c r="E203" s="14"/>
      <c r="F203" s="13"/>
      <c r="G203" s="12" t="str">
        <f>IF(E203="","",VLOOKUP(E203,図書名リスト!$C$3:$W$1161,16,0))</f>
        <v/>
      </c>
      <c r="H203" s="11" t="str">
        <f>IF(E203="","",VLOOKUP(W203,図書名リスト!$A$3:$W$1161,5,0))</f>
        <v/>
      </c>
      <c r="I203" s="11" t="str">
        <f>IF(E203="","",VLOOKUP(W203,図書名リスト!$A$3:$W$1161,9,0))</f>
        <v/>
      </c>
      <c r="J203" s="11" t="str">
        <f>IF(E203="","",VLOOKUP(W203,図書名リスト!$A$3:$W$1161,23,0))</f>
        <v/>
      </c>
      <c r="K203" s="11" t="str">
        <f>IF(E203="","",VLOOKUP(W203,図書名リスト!$A$3:$W$1161,11,0))</f>
        <v/>
      </c>
      <c r="L203" s="17" t="str">
        <f>IF(E203="","",VLOOKUP(W203,図書名リスト!$A$3:$W$1161,14,0))</f>
        <v/>
      </c>
      <c r="M203" s="9" t="str">
        <f>IF(E203="","",VLOOKUP(W203,図書名リスト!$A$3:$W$1161,17,0))</f>
        <v/>
      </c>
      <c r="N203" s="10"/>
      <c r="O203" s="9" t="str">
        <f>IF(E203="","",VLOOKUP(W203,図書名リスト!$A$3:$W$1161,21,0))</f>
        <v/>
      </c>
      <c r="P203" s="9" t="str">
        <f>IF(E203="","",VLOOKUP(W203,図書名リスト!$A$3:$W$1161,19,0))</f>
        <v/>
      </c>
      <c r="Q203" s="9" t="str">
        <f>IF(E203="","",VLOOKUP(W203,図書名リスト!$A$3:$W$1161,20,0))</f>
        <v/>
      </c>
      <c r="R203" s="9" t="str">
        <f>IF(E203="","",VLOOKUP(W203,図書名リスト!$A$3:$W$1161,22,0))</f>
        <v/>
      </c>
      <c r="S203" s="8" t="str">
        <f t="shared" si="13"/>
        <v xml:space="preserve"> </v>
      </c>
      <c r="T203" s="8" t="str">
        <f t="shared" si="14"/>
        <v>　</v>
      </c>
      <c r="U203" s="8" t="str">
        <f t="shared" si="15"/>
        <v xml:space="preserve"> </v>
      </c>
      <c r="V203" s="8">
        <f t="shared" si="16"/>
        <v>0</v>
      </c>
      <c r="W203" s="7" t="str">
        <f t="shared" si="17"/>
        <v/>
      </c>
      <c r="Y203" s="1" t="s">
        <v>51</v>
      </c>
      <c r="Z203" s="6" t="s">
        <v>1918</v>
      </c>
    </row>
    <row r="204" spans="1:26" ht="57" customHeight="1" x14ac:dyDescent="0.15">
      <c r="A204" s="10"/>
      <c r="B204" s="16"/>
      <c r="C204" s="16"/>
      <c r="D204" s="15"/>
      <c r="E204" s="14"/>
      <c r="F204" s="13"/>
      <c r="G204" s="12" t="str">
        <f>IF(E204="","",VLOOKUP(E204,図書名リスト!$C$3:$W$1161,16,0))</f>
        <v/>
      </c>
      <c r="H204" s="11" t="str">
        <f>IF(E204="","",VLOOKUP(W204,図書名リスト!$A$3:$W$1161,5,0))</f>
        <v/>
      </c>
      <c r="I204" s="11" t="str">
        <f>IF(E204="","",VLOOKUP(W204,図書名リスト!$A$3:$W$1161,9,0))</f>
        <v/>
      </c>
      <c r="J204" s="11" t="str">
        <f>IF(E204="","",VLOOKUP(W204,図書名リスト!$A$3:$W$1161,23,0))</f>
        <v/>
      </c>
      <c r="K204" s="11" t="str">
        <f>IF(E204="","",VLOOKUP(W204,図書名リスト!$A$3:$W$1161,11,0))</f>
        <v/>
      </c>
      <c r="L204" s="17" t="str">
        <f>IF(E204="","",VLOOKUP(W204,図書名リスト!$A$3:$W$1161,14,0))</f>
        <v/>
      </c>
      <c r="M204" s="9" t="str">
        <f>IF(E204="","",VLOOKUP(W204,図書名リスト!$A$3:$W$1161,17,0))</f>
        <v/>
      </c>
      <c r="N204" s="10"/>
      <c r="O204" s="9" t="str">
        <f>IF(E204="","",VLOOKUP(W204,図書名リスト!$A$3:$W$1161,21,0))</f>
        <v/>
      </c>
      <c r="P204" s="9" t="str">
        <f>IF(E204="","",VLOOKUP(W204,図書名リスト!$A$3:$W$1161,19,0))</f>
        <v/>
      </c>
      <c r="Q204" s="9" t="str">
        <f>IF(E204="","",VLOOKUP(W204,図書名リスト!$A$3:$W$1161,20,0))</f>
        <v/>
      </c>
      <c r="R204" s="9" t="str">
        <f>IF(E204="","",VLOOKUP(W204,図書名リスト!$A$3:$W$1161,22,0))</f>
        <v/>
      </c>
      <c r="S204" s="8" t="str">
        <f t="shared" si="13"/>
        <v xml:space="preserve"> </v>
      </c>
      <c r="T204" s="8" t="str">
        <f t="shared" si="14"/>
        <v>　</v>
      </c>
      <c r="U204" s="8" t="str">
        <f t="shared" si="15"/>
        <v xml:space="preserve"> </v>
      </c>
      <c r="V204" s="8">
        <f t="shared" si="16"/>
        <v>0</v>
      </c>
      <c r="W204" s="7" t="str">
        <f t="shared" si="17"/>
        <v/>
      </c>
      <c r="Y204" s="1" t="s">
        <v>51</v>
      </c>
      <c r="Z204" s="6" t="s">
        <v>1919</v>
      </c>
    </row>
    <row r="205" spans="1:26" ht="57" customHeight="1" x14ac:dyDescent="0.15">
      <c r="A205" s="10"/>
      <c r="B205" s="16"/>
      <c r="C205" s="16"/>
      <c r="D205" s="15"/>
      <c r="E205" s="14"/>
      <c r="F205" s="13"/>
      <c r="G205" s="12" t="str">
        <f>IF(E205="","",VLOOKUP(E205,図書名リスト!$C$3:$W$1161,16,0))</f>
        <v/>
      </c>
      <c r="H205" s="11" t="str">
        <f>IF(E205="","",VLOOKUP(W205,図書名リスト!$A$3:$W$1161,5,0))</f>
        <v/>
      </c>
      <c r="I205" s="11" t="str">
        <f>IF(E205="","",VLOOKUP(W205,図書名リスト!$A$3:$W$1161,9,0))</f>
        <v/>
      </c>
      <c r="J205" s="11" t="str">
        <f>IF(E205="","",VLOOKUP(W205,図書名リスト!$A$3:$W$1161,23,0))</f>
        <v/>
      </c>
      <c r="K205" s="11" t="str">
        <f>IF(E205="","",VLOOKUP(W205,図書名リスト!$A$3:$W$1161,11,0))</f>
        <v/>
      </c>
      <c r="L205" s="17" t="str">
        <f>IF(E205="","",VLOOKUP(W205,図書名リスト!$A$3:$W$1161,14,0))</f>
        <v/>
      </c>
      <c r="M205" s="9" t="str">
        <f>IF(E205="","",VLOOKUP(W205,図書名リスト!$A$3:$W$1161,17,0))</f>
        <v/>
      </c>
      <c r="N205" s="10"/>
      <c r="O205" s="9" t="str">
        <f>IF(E205="","",VLOOKUP(W205,図書名リスト!$A$3:$W$1161,21,0))</f>
        <v/>
      </c>
      <c r="P205" s="9" t="str">
        <f>IF(E205="","",VLOOKUP(W205,図書名リスト!$A$3:$W$1161,19,0))</f>
        <v/>
      </c>
      <c r="Q205" s="9" t="str">
        <f>IF(E205="","",VLOOKUP(W205,図書名リスト!$A$3:$W$1161,20,0))</f>
        <v/>
      </c>
      <c r="R205" s="9" t="str">
        <f>IF(E205="","",VLOOKUP(W205,図書名リスト!$A$3:$W$1161,22,0))</f>
        <v/>
      </c>
      <c r="S205" s="8" t="str">
        <f t="shared" ref="S205:S268" si="18">IF($A205=0," ",$K$2)</f>
        <v xml:space="preserve"> </v>
      </c>
      <c r="T205" s="8" t="str">
        <f t="shared" ref="T205:T268" si="19">IF($A205=0,"　",$O$2)</f>
        <v>　</v>
      </c>
      <c r="U205" s="8" t="str">
        <f t="shared" si="15"/>
        <v xml:space="preserve"> </v>
      </c>
      <c r="V205" s="8">
        <f t="shared" si="16"/>
        <v>0</v>
      </c>
      <c r="W205" s="7" t="str">
        <f t="shared" si="17"/>
        <v/>
      </c>
      <c r="Y205" s="1" t="s">
        <v>51</v>
      </c>
      <c r="Z205" s="6" t="s">
        <v>1920</v>
      </c>
    </row>
    <row r="206" spans="1:26" ht="57" customHeight="1" x14ac:dyDescent="0.15">
      <c r="A206" s="10"/>
      <c r="B206" s="16"/>
      <c r="C206" s="16"/>
      <c r="D206" s="15"/>
      <c r="E206" s="14"/>
      <c r="F206" s="13"/>
      <c r="G206" s="12" t="str">
        <f>IF(E206="","",VLOOKUP(E206,図書名リスト!$C$3:$W$1161,16,0))</f>
        <v/>
      </c>
      <c r="H206" s="11" t="str">
        <f>IF(E206="","",VLOOKUP(W206,図書名リスト!$A$3:$W$1161,5,0))</f>
        <v/>
      </c>
      <c r="I206" s="11" t="str">
        <f>IF(E206="","",VLOOKUP(W206,図書名リスト!$A$3:$W$1161,9,0))</f>
        <v/>
      </c>
      <c r="J206" s="11" t="str">
        <f>IF(E206="","",VLOOKUP(W206,図書名リスト!$A$3:$W$1161,23,0))</f>
        <v/>
      </c>
      <c r="K206" s="11" t="str">
        <f>IF(E206="","",VLOOKUP(W206,図書名リスト!$A$3:$W$1161,11,0))</f>
        <v/>
      </c>
      <c r="L206" s="17" t="str">
        <f>IF(E206="","",VLOOKUP(W206,図書名リスト!$A$3:$W$1161,14,0))</f>
        <v/>
      </c>
      <c r="M206" s="9" t="str">
        <f>IF(E206="","",VLOOKUP(W206,図書名リスト!$A$3:$W$1161,17,0))</f>
        <v/>
      </c>
      <c r="N206" s="10"/>
      <c r="O206" s="9" t="str">
        <f>IF(E206="","",VLOOKUP(W206,図書名リスト!$A$3:$W$1161,21,0))</f>
        <v/>
      </c>
      <c r="P206" s="9" t="str">
        <f>IF(E206="","",VLOOKUP(W206,図書名リスト!$A$3:$W$1161,19,0))</f>
        <v/>
      </c>
      <c r="Q206" s="9" t="str">
        <f>IF(E206="","",VLOOKUP(W206,図書名リスト!$A$3:$W$1161,20,0))</f>
        <v/>
      </c>
      <c r="R206" s="9" t="str">
        <f>IF(E206="","",VLOOKUP(W206,図書名リスト!$A$3:$W$1161,22,0))</f>
        <v/>
      </c>
      <c r="S206" s="8" t="str">
        <f t="shared" si="18"/>
        <v xml:space="preserve"> </v>
      </c>
      <c r="T206" s="8" t="str">
        <f t="shared" si="19"/>
        <v>　</v>
      </c>
      <c r="U206" s="8" t="str">
        <f t="shared" ref="U206:U269" si="20">IF($A206=0," ",VLOOKUP(S206,$Y$13:$Z$59,2,0))</f>
        <v xml:space="preserve"> </v>
      </c>
      <c r="V206" s="8">
        <f t="shared" ref="V206:V269" si="21">A206</f>
        <v>0</v>
      </c>
      <c r="W206" s="7" t="str">
        <f t="shared" ref="W206:W269" si="22">IF(E206&amp;F206="","",CONCATENATE(E206,F206))</f>
        <v/>
      </c>
      <c r="Y206" s="1" t="s">
        <v>51</v>
      </c>
      <c r="Z206" s="6" t="s">
        <v>1921</v>
      </c>
    </row>
    <row r="207" spans="1:26" ht="57" customHeight="1" x14ac:dyDescent="0.15">
      <c r="A207" s="10"/>
      <c r="B207" s="16"/>
      <c r="C207" s="16"/>
      <c r="D207" s="15"/>
      <c r="E207" s="14"/>
      <c r="F207" s="13"/>
      <c r="G207" s="12" t="str">
        <f>IF(E207="","",VLOOKUP(E207,図書名リスト!$C$3:$W$1161,16,0))</f>
        <v/>
      </c>
      <c r="H207" s="11" t="str">
        <f>IF(E207="","",VLOOKUP(W207,図書名リスト!$A$3:$W$1161,5,0))</f>
        <v/>
      </c>
      <c r="I207" s="11" t="str">
        <f>IF(E207="","",VLOOKUP(W207,図書名リスト!$A$3:$W$1161,9,0))</f>
        <v/>
      </c>
      <c r="J207" s="11" t="str">
        <f>IF(E207="","",VLOOKUP(W207,図書名リスト!$A$3:$W$1161,23,0))</f>
        <v/>
      </c>
      <c r="K207" s="11" t="str">
        <f>IF(E207="","",VLOOKUP(W207,図書名リスト!$A$3:$W$1161,11,0))</f>
        <v/>
      </c>
      <c r="L207" s="17" t="str">
        <f>IF(E207="","",VLOOKUP(W207,図書名リスト!$A$3:$W$1161,14,0))</f>
        <v/>
      </c>
      <c r="M207" s="9" t="str">
        <f>IF(E207="","",VLOOKUP(W207,図書名リスト!$A$3:$W$1161,17,0))</f>
        <v/>
      </c>
      <c r="N207" s="10"/>
      <c r="O207" s="9" t="str">
        <f>IF(E207="","",VLOOKUP(W207,図書名リスト!$A$3:$W$1161,21,0))</f>
        <v/>
      </c>
      <c r="P207" s="9" t="str">
        <f>IF(E207="","",VLOOKUP(W207,図書名リスト!$A$3:$W$1161,19,0))</f>
        <v/>
      </c>
      <c r="Q207" s="9" t="str">
        <f>IF(E207="","",VLOOKUP(W207,図書名リスト!$A$3:$W$1161,20,0))</f>
        <v/>
      </c>
      <c r="R207" s="9" t="str">
        <f>IF(E207="","",VLOOKUP(W207,図書名リスト!$A$3:$W$1161,22,0))</f>
        <v/>
      </c>
      <c r="S207" s="8" t="str">
        <f t="shared" si="18"/>
        <v xml:space="preserve"> </v>
      </c>
      <c r="T207" s="8" t="str">
        <f t="shared" si="19"/>
        <v>　</v>
      </c>
      <c r="U207" s="8" t="str">
        <f t="shared" si="20"/>
        <v xml:space="preserve"> </v>
      </c>
      <c r="V207" s="8">
        <f t="shared" si="21"/>
        <v>0</v>
      </c>
      <c r="W207" s="7" t="str">
        <f t="shared" si="22"/>
        <v/>
      </c>
      <c r="Y207" s="1" t="s">
        <v>51</v>
      </c>
      <c r="Z207" s="6" t="s">
        <v>1922</v>
      </c>
    </row>
    <row r="208" spans="1:26" ht="57" customHeight="1" x14ac:dyDescent="0.15">
      <c r="A208" s="10"/>
      <c r="B208" s="16"/>
      <c r="C208" s="16"/>
      <c r="D208" s="15"/>
      <c r="E208" s="14"/>
      <c r="F208" s="13"/>
      <c r="G208" s="12" t="str">
        <f>IF(E208="","",VLOOKUP(E208,図書名リスト!$C$3:$W$1161,16,0))</f>
        <v/>
      </c>
      <c r="H208" s="11" t="str">
        <f>IF(E208="","",VLOOKUP(W208,図書名リスト!$A$3:$W$1161,5,0))</f>
        <v/>
      </c>
      <c r="I208" s="11" t="str">
        <f>IF(E208="","",VLOOKUP(W208,図書名リスト!$A$3:$W$1161,9,0))</f>
        <v/>
      </c>
      <c r="J208" s="11" t="str">
        <f>IF(E208="","",VLOOKUP(W208,図書名リスト!$A$3:$W$1161,23,0))</f>
        <v/>
      </c>
      <c r="K208" s="11" t="str">
        <f>IF(E208="","",VLOOKUP(W208,図書名リスト!$A$3:$W$1161,11,0))</f>
        <v/>
      </c>
      <c r="L208" s="17" t="str">
        <f>IF(E208="","",VLOOKUP(W208,図書名リスト!$A$3:$W$1161,14,0))</f>
        <v/>
      </c>
      <c r="M208" s="9" t="str">
        <f>IF(E208="","",VLOOKUP(W208,図書名リスト!$A$3:$W$1161,17,0))</f>
        <v/>
      </c>
      <c r="N208" s="10"/>
      <c r="O208" s="9" t="str">
        <f>IF(E208="","",VLOOKUP(W208,図書名リスト!$A$3:$W$1161,21,0))</f>
        <v/>
      </c>
      <c r="P208" s="9" t="str">
        <f>IF(E208="","",VLOOKUP(W208,図書名リスト!$A$3:$W$1161,19,0))</f>
        <v/>
      </c>
      <c r="Q208" s="9" t="str">
        <f>IF(E208="","",VLOOKUP(W208,図書名リスト!$A$3:$W$1161,20,0))</f>
        <v/>
      </c>
      <c r="R208" s="9" t="str">
        <f>IF(E208="","",VLOOKUP(W208,図書名リスト!$A$3:$W$1161,22,0))</f>
        <v/>
      </c>
      <c r="S208" s="8" t="str">
        <f t="shared" si="18"/>
        <v xml:space="preserve"> </v>
      </c>
      <c r="T208" s="8" t="str">
        <f t="shared" si="19"/>
        <v>　</v>
      </c>
      <c r="U208" s="8" t="str">
        <f t="shared" si="20"/>
        <v xml:space="preserve"> </v>
      </c>
      <c r="V208" s="8">
        <f t="shared" si="21"/>
        <v>0</v>
      </c>
      <c r="W208" s="7" t="str">
        <f t="shared" si="22"/>
        <v/>
      </c>
      <c r="Y208" s="1" t="s">
        <v>51</v>
      </c>
      <c r="Z208" s="6" t="s">
        <v>220</v>
      </c>
    </row>
    <row r="209" spans="1:26" ht="57" customHeight="1" x14ac:dyDescent="0.15">
      <c r="A209" s="10"/>
      <c r="B209" s="16"/>
      <c r="C209" s="16"/>
      <c r="D209" s="15"/>
      <c r="E209" s="14"/>
      <c r="F209" s="13"/>
      <c r="G209" s="12" t="str">
        <f>IF(E209="","",VLOOKUP(E209,図書名リスト!$C$3:$W$1161,16,0))</f>
        <v/>
      </c>
      <c r="H209" s="11" t="str">
        <f>IF(E209="","",VLOOKUP(W209,図書名リスト!$A$3:$W$1161,5,0))</f>
        <v/>
      </c>
      <c r="I209" s="11" t="str">
        <f>IF(E209="","",VLOOKUP(W209,図書名リスト!$A$3:$W$1161,9,0))</f>
        <v/>
      </c>
      <c r="J209" s="11" t="str">
        <f>IF(E209="","",VLOOKUP(W209,図書名リスト!$A$3:$W$1161,23,0))</f>
        <v/>
      </c>
      <c r="K209" s="11" t="str">
        <f>IF(E209="","",VLOOKUP(W209,図書名リスト!$A$3:$W$1161,11,0))</f>
        <v/>
      </c>
      <c r="L209" s="17" t="str">
        <f>IF(E209="","",VLOOKUP(W209,図書名リスト!$A$3:$W$1161,14,0))</f>
        <v/>
      </c>
      <c r="M209" s="9" t="str">
        <f>IF(E209="","",VLOOKUP(W209,図書名リスト!$A$3:$W$1161,17,0))</f>
        <v/>
      </c>
      <c r="N209" s="10"/>
      <c r="O209" s="9" t="str">
        <f>IF(E209="","",VLOOKUP(W209,図書名リスト!$A$3:$W$1161,21,0))</f>
        <v/>
      </c>
      <c r="P209" s="9" t="str">
        <f>IF(E209="","",VLOOKUP(W209,図書名リスト!$A$3:$W$1161,19,0))</f>
        <v/>
      </c>
      <c r="Q209" s="9" t="str">
        <f>IF(E209="","",VLOOKUP(W209,図書名リスト!$A$3:$W$1161,20,0))</f>
        <v/>
      </c>
      <c r="R209" s="9" t="str">
        <f>IF(E209="","",VLOOKUP(W209,図書名リスト!$A$3:$W$1161,22,0))</f>
        <v/>
      </c>
      <c r="S209" s="8" t="str">
        <f t="shared" si="18"/>
        <v xml:space="preserve"> </v>
      </c>
      <c r="T209" s="8" t="str">
        <f t="shared" si="19"/>
        <v>　</v>
      </c>
      <c r="U209" s="8" t="str">
        <f t="shared" si="20"/>
        <v xml:space="preserve"> </v>
      </c>
      <c r="V209" s="8">
        <f t="shared" si="21"/>
        <v>0</v>
      </c>
      <c r="W209" s="7" t="str">
        <f t="shared" si="22"/>
        <v/>
      </c>
      <c r="Y209" s="1" t="s">
        <v>51</v>
      </c>
      <c r="Z209" s="6" t="s">
        <v>1923</v>
      </c>
    </row>
    <row r="210" spans="1:26" ht="57" customHeight="1" x14ac:dyDescent="0.15">
      <c r="A210" s="10"/>
      <c r="B210" s="16"/>
      <c r="C210" s="16"/>
      <c r="D210" s="15"/>
      <c r="E210" s="14"/>
      <c r="F210" s="13"/>
      <c r="G210" s="12" t="str">
        <f>IF(E210="","",VLOOKUP(E210,図書名リスト!$C$3:$W$1161,16,0))</f>
        <v/>
      </c>
      <c r="H210" s="11" t="str">
        <f>IF(E210="","",VLOOKUP(W210,図書名リスト!$A$3:$W$1161,5,0))</f>
        <v/>
      </c>
      <c r="I210" s="11" t="str">
        <f>IF(E210="","",VLOOKUP(W210,図書名リスト!$A$3:$W$1161,9,0))</f>
        <v/>
      </c>
      <c r="J210" s="11" t="str">
        <f>IF(E210="","",VLOOKUP(W210,図書名リスト!$A$3:$W$1161,23,0))</f>
        <v/>
      </c>
      <c r="K210" s="11" t="str">
        <f>IF(E210="","",VLOOKUP(W210,図書名リスト!$A$3:$W$1161,11,0))</f>
        <v/>
      </c>
      <c r="L210" s="17" t="str">
        <f>IF(E210="","",VLOOKUP(W210,図書名リスト!$A$3:$W$1161,14,0))</f>
        <v/>
      </c>
      <c r="M210" s="9" t="str">
        <f>IF(E210="","",VLOOKUP(W210,図書名リスト!$A$3:$W$1161,17,0))</f>
        <v/>
      </c>
      <c r="N210" s="10"/>
      <c r="O210" s="9" t="str">
        <f>IF(E210="","",VLOOKUP(W210,図書名リスト!$A$3:$W$1161,21,0))</f>
        <v/>
      </c>
      <c r="P210" s="9" t="str">
        <f>IF(E210="","",VLOOKUP(W210,図書名リスト!$A$3:$W$1161,19,0))</f>
        <v/>
      </c>
      <c r="Q210" s="9" t="str">
        <f>IF(E210="","",VLOOKUP(W210,図書名リスト!$A$3:$W$1161,20,0))</f>
        <v/>
      </c>
      <c r="R210" s="9" t="str">
        <f>IF(E210="","",VLOOKUP(W210,図書名リスト!$A$3:$W$1161,22,0))</f>
        <v/>
      </c>
      <c r="S210" s="8" t="str">
        <f t="shared" si="18"/>
        <v xml:space="preserve"> </v>
      </c>
      <c r="T210" s="8" t="str">
        <f t="shared" si="19"/>
        <v>　</v>
      </c>
      <c r="U210" s="8" t="str">
        <f t="shared" si="20"/>
        <v xml:space="preserve"> </v>
      </c>
      <c r="V210" s="8">
        <f t="shared" si="21"/>
        <v>0</v>
      </c>
      <c r="W210" s="7" t="str">
        <f t="shared" si="22"/>
        <v/>
      </c>
      <c r="Y210" s="1" t="s">
        <v>51</v>
      </c>
      <c r="Z210" s="6" t="s">
        <v>1924</v>
      </c>
    </row>
    <row r="211" spans="1:26" ht="57" customHeight="1" x14ac:dyDescent="0.15">
      <c r="A211" s="10"/>
      <c r="B211" s="16"/>
      <c r="C211" s="16"/>
      <c r="D211" s="15"/>
      <c r="E211" s="14"/>
      <c r="F211" s="13"/>
      <c r="G211" s="12" t="str">
        <f>IF(E211="","",VLOOKUP(E211,図書名リスト!$C$3:$W$1161,16,0))</f>
        <v/>
      </c>
      <c r="H211" s="11" t="str">
        <f>IF(E211="","",VLOOKUP(W211,図書名リスト!$A$3:$W$1161,5,0))</f>
        <v/>
      </c>
      <c r="I211" s="11" t="str">
        <f>IF(E211="","",VLOOKUP(W211,図書名リスト!$A$3:$W$1161,9,0))</f>
        <v/>
      </c>
      <c r="J211" s="11" t="str">
        <f>IF(E211="","",VLOOKUP(W211,図書名リスト!$A$3:$W$1161,23,0))</f>
        <v/>
      </c>
      <c r="K211" s="11" t="str">
        <f>IF(E211="","",VLOOKUP(W211,図書名リスト!$A$3:$W$1161,11,0))</f>
        <v/>
      </c>
      <c r="L211" s="17" t="str">
        <f>IF(E211="","",VLOOKUP(W211,図書名リスト!$A$3:$W$1161,14,0))</f>
        <v/>
      </c>
      <c r="M211" s="9" t="str">
        <f>IF(E211="","",VLOOKUP(W211,図書名リスト!$A$3:$W$1161,17,0))</f>
        <v/>
      </c>
      <c r="N211" s="10"/>
      <c r="O211" s="9" t="str">
        <f>IF(E211="","",VLOOKUP(W211,図書名リスト!$A$3:$W$1161,21,0))</f>
        <v/>
      </c>
      <c r="P211" s="9" t="str">
        <f>IF(E211="","",VLOOKUP(W211,図書名リスト!$A$3:$W$1161,19,0))</f>
        <v/>
      </c>
      <c r="Q211" s="9" t="str">
        <f>IF(E211="","",VLOOKUP(W211,図書名リスト!$A$3:$W$1161,20,0))</f>
        <v/>
      </c>
      <c r="R211" s="9" t="str">
        <f>IF(E211="","",VLOOKUP(W211,図書名リスト!$A$3:$W$1161,22,0))</f>
        <v/>
      </c>
      <c r="S211" s="8" t="str">
        <f t="shared" si="18"/>
        <v xml:space="preserve"> </v>
      </c>
      <c r="T211" s="8" t="str">
        <f t="shared" si="19"/>
        <v>　</v>
      </c>
      <c r="U211" s="8" t="str">
        <f t="shared" si="20"/>
        <v xml:space="preserve"> </v>
      </c>
      <c r="V211" s="8">
        <f t="shared" si="21"/>
        <v>0</v>
      </c>
      <c r="W211" s="7" t="str">
        <f t="shared" si="22"/>
        <v/>
      </c>
      <c r="Y211" s="1" t="s">
        <v>51</v>
      </c>
      <c r="Z211" s="6" t="s">
        <v>1925</v>
      </c>
    </row>
    <row r="212" spans="1:26" ht="57" customHeight="1" x14ac:dyDescent="0.15">
      <c r="A212" s="10"/>
      <c r="B212" s="16"/>
      <c r="C212" s="16"/>
      <c r="D212" s="15"/>
      <c r="E212" s="14"/>
      <c r="F212" s="13"/>
      <c r="G212" s="12" t="str">
        <f>IF(E212="","",VLOOKUP(E212,図書名リスト!$C$3:$W$1161,16,0))</f>
        <v/>
      </c>
      <c r="H212" s="11" t="str">
        <f>IF(E212="","",VLOOKUP(W212,図書名リスト!$A$3:$W$1161,5,0))</f>
        <v/>
      </c>
      <c r="I212" s="11" t="str">
        <f>IF(E212="","",VLOOKUP(W212,図書名リスト!$A$3:$W$1161,9,0))</f>
        <v/>
      </c>
      <c r="J212" s="11" t="str">
        <f>IF(E212="","",VLOOKUP(W212,図書名リスト!$A$3:$W$1161,23,0))</f>
        <v/>
      </c>
      <c r="K212" s="11" t="str">
        <f>IF(E212="","",VLOOKUP(W212,図書名リスト!$A$3:$W$1161,11,0))</f>
        <v/>
      </c>
      <c r="L212" s="17" t="str">
        <f>IF(E212="","",VLOOKUP(W212,図書名リスト!$A$3:$W$1161,14,0))</f>
        <v/>
      </c>
      <c r="M212" s="9" t="str">
        <f>IF(E212="","",VLOOKUP(W212,図書名リスト!$A$3:$W$1161,17,0))</f>
        <v/>
      </c>
      <c r="N212" s="10"/>
      <c r="O212" s="9" t="str">
        <f>IF(E212="","",VLOOKUP(W212,図書名リスト!$A$3:$W$1161,21,0))</f>
        <v/>
      </c>
      <c r="P212" s="9" t="str">
        <f>IF(E212="","",VLOOKUP(W212,図書名リスト!$A$3:$W$1161,19,0))</f>
        <v/>
      </c>
      <c r="Q212" s="9" t="str">
        <f>IF(E212="","",VLOOKUP(W212,図書名リスト!$A$3:$W$1161,20,0))</f>
        <v/>
      </c>
      <c r="R212" s="9" t="str">
        <f>IF(E212="","",VLOOKUP(W212,図書名リスト!$A$3:$W$1161,22,0))</f>
        <v/>
      </c>
      <c r="S212" s="8" t="str">
        <f t="shared" si="18"/>
        <v xml:space="preserve"> </v>
      </c>
      <c r="T212" s="8" t="str">
        <f t="shared" si="19"/>
        <v>　</v>
      </c>
      <c r="U212" s="8" t="str">
        <f t="shared" si="20"/>
        <v xml:space="preserve"> </v>
      </c>
      <c r="V212" s="8">
        <f t="shared" si="21"/>
        <v>0</v>
      </c>
      <c r="W212" s="7" t="str">
        <f t="shared" si="22"/>
        <v/>
      </c>
      <c r="Y212" s="1" t="s">
        <v>51</v>
      </c>
      <c r="Z212" s="6" t="s">
        <v>1926</v>
      </c>
    </row>
    <row r="213" spans="1:26" ht="57" customHeight="1" x14ac:dyDescent="0.15">
      <c r="A213" s="10"/>
      <c r="B213" s="16"/>
      <c r="C213" s="16"/>
      <c r="D213" s="15"/>
      <c r="E213" s="14"/>
      <c r="F213" s="13"/>
      <c r="G213" s="12" t="str">
        <f>IF(E213="","",VLOOKUP(E213,図書名リスト!$C$3:$W$1161,16,0))</f>
        <v/>
      </c>
      <c r="H213" s="11" t="str">
        <f>IF(E213="","",VLOOKUP(W213,図書名リスト!$A$3:$W$1161,5,0))</f>
        <v/>
      </c>
      <c r="I213" s="11" t="str">
        <f>IF(E213="","",VLOOKUP(W213,図書名リスト!$A$3:$W$1161,9,0))</f>
        <v/>
      </c>
      <c r="J213" s="11" t="str">
        <f>IF(E213="","",VLOOKUP(W213,図書名リスト!$A$3:$W$1161,23,0))</f>
        <v/>
      </c>
      <c r="K213" s="11" t="str">
        <f>IF(E213="","",VLOOKUP(W213,図書名リスト!$A$3:$W$1161,11,0))</f>
        <v/>
      </c>
      <c r="L213" s="17" t="str">
        <f>IF(E213="","",VLOOKUP(W213,図書名リスト!$A$3:$W$1161,14,0))</f>
        <v/>
      </c>
      <c r="M213" s="9" t="str">
        <f>IF(E213="","",VLOOKUP(W213,図書名リスト!$A$3:$W$1161,17,0))</f>
        <v/>
      </c>
      <c r="N213" s="10"/>
      <c r="O213" s="9" t="str">
        <f>IF(E213="","",VLOOKUP(W213,図書名リスト!$A$3:$W$1161,21,0))</f>
        <v/>
      </c>
      <c r="P213" s="9" t="str">
        <f>IF(E213="","",VLOOKUP(W213,図書名リスト!$A$3:$W$1161,19,0))</f>
        <v/>
      </c>
      <c r="Q213" s="9" t="str">
        <f>IF(E213="","",VLOOKUP(W213,図書名リスト!$A$3:$W$1161,20,0))</f>
        <v/>
      </c>
      <c r="R213" s="9" t="str">
        <f>IF(E213="","",VLOOKUP(W213,図書名リスト!$A$3:$W$1161,22,0))</f>
        <v/>
      </c>
      <c r="S213" s="8" t="str">
        <f t="shared" si="18"/>
        <v xml:space="preserve"> </v>
      </c>
      <c r="T213" s="8" t="str">
        <f t="shared" si="19"/>
        <v>　</v>
      </c>
      <c r="U213" s="8" t="str">
        <f t="shared" si="20"/>
        <v xml:space="preserve"> </v>
      </c>
      <c r="V213" s="8">
        <f t="shared" si="21"/>
        <v>0</v>
      </c>
      <c r="W213" s="7" t="str">
        <f t="shared" si="22"/>
        <v/>
      </c>
      <c r="Y213" s="1" t="s">
        <v>51</v>
      </c>
      <c r="Z213" s="6" t="s">
        <v>1133</v>
      </c>
    </row>
    <row r="214" spans="1:26" ht="57" customHeight="1" x14ac:dyDescent="0.15">
      <c r="A214" s="10"/>
      <c r="B214" s="16"/>
      <c r="C214" s="16"/>
      <c r="D214" s="15"/>
      <c r="E214" s="14"/>
      <c r="F214" s="13"/>
      <c r="G214" s="12" t="str">
        <f>IF(E214="","",VLOOKUP(E214,図書名リスト!$C$3:$W$1161,16,0))</f>
        <v/>
      </c>
      <c r="H214" s="11" t="str">
        <f>IF(E214="","",VLOOKUP(W214,図書名リスト!$A$3:$W$1161,5,0))</f>
        <v/>
      </c>
      <c r="I214" s="11" t="str">
        <f>IF(E214="","",VLOOKUP(W214,図書名リスト!$A$3:$W$1161,9,0))</f>
        <v/>
      </c>
      <c r="J214" s="11" t="str">
        <f>IF(E214="","",VLOOKUP(W214,図書名リスト!$A$3:$W$1161,23,0))</f>
        <v/>
      </c>
      <c r="K214" s="11" t="str">
        <f>IF(E214="","",VLOOKUP(W214,図書名リスト!$A$3:$W$1161,11,0))</f>
        <v/>
      </c>
      <c r="L214" s="17" t="str">
        <f>IF(E214="","",VLOOKUP(W214,図書名リスト!$A$3:$W$1161,14,0))</f>
        <v/>
      </c>
      <c r="M214" s="9" t="str">
        <f>IF(E214="","",VLOOKUP(W214,図書名リスト!$A$3:$W$1161,17,0))</f>
        <v/>
      </c>
      <c r="N214" s="10"/>
      <c r="O214" s="9" t="str">
        <f>IF(E214="","",VLOOKUP(W214,図書名リスト!$A$3:$W$1161,21,0))</f>
        <v/>
      </c>
      <c r="P214" s="9" t="str">
        <f>IF(E214="","",VLOOKUP(W214,図書名リスト!$A$3:$W$1161,19,0))</f>
        <v/>
      </c>
      <c r="Q214" s="9" t="str">
        <f>IF(E214="","",VLOOKUP(W214,図書名リスト!$A$3:$W$1161,20,0))</f>
        <v/>
      </c>
      <c r="R214" s="9" t="str">
        <f>IF(E214="","",VLOOKUP(W214,図書名リスト!$A$3:$W$1161,22,0))</f>
        <v/>
      </c>
      <c r="S214" s="8" t="str">
        <f t="shared" si="18"/>
        <v xml:space="preserve"> </v>
      </c>
      <c r="T214" s="8" t="str">
        <f t="shared" si="19"/>
        <v>　</v>
      </c>
      <c r="U214" s="8" t="str">
        <f t="shared" si="20"/>
        <v xml:space="preserve"> </v>
      </c>
      <c r="V214" s="8">
        <f t="shared" si="21"/>
        <v>0</v>
      </c>
      <c r="W214" s="7" t="str">
        <f t="shared" si="22"/>
        <v/>
      </c>
      <c r="Y214" s="1" t="s">
        <v>51</v>
      </c>
      <c r="Z214" s="6" t="s">
        <v>1010</v>
      </c>
    </row>
    <row r="215" spans="1:26" ht="57" customHeight="1" x14ac:dyDescent="0.15">
      <c r="A215" s="10"/>
      <c r="B215" s="16"/>
      <c r="C215" s="16"/>
      <c r="D215" s="15"/>
      <c r="E215" s="14"/>
      <c r="F215" s="13"/>
      <c r="G215" s="12" t="str">
        <f>IF(E215="","",VLOOKUP(E215,図書名リスト!$C$3:$W$1161,16,0))</f>
        <v/>
      </c>
      <c r="H215" s="11" t="str">
        <f>IF(E215="","",VLOOKUP(W215,図書名リスト!$A$3:$W$1161,5,0))</f>
        <v/>
      </c>
      <c r="I215" s="11" t="str">
        <f>IF(E215="","",VLOOKUP(W215,図書名リスト!$A$3:$W$1161,9,0))</f>
        <v/>
      </c>
      <c r="J215" s="11" t="str">
        <f>IF(E215="","",VLOOKUP(W215,図書名リスト!$A$3:$W$1161,23,0))</f>
        <v/>
      </c>
      <c r="K215" s="11" t="str">
        <f>IF(E215="","",VLOOKUP(W215,図書名リスト!$A$3:$W$1161,11,0))</f>
        <v/>
      </c>
      <c r="L215" s="17" t="str">
        <f>IF(E215="","",VLOOKUP(W215,図書名リスト!$A$3:$W$1161,14,0))</f>
        <v/>
      </c>
      <c r="M215" s="9" t="str">
        <f>IF(E215="","",VLOOKUP(W215,図書名リスト!$A$3:$W$1161,17,0))</f>
        <v/>
      </c>
      <c r="N215" s="10"/>
      <c r="O215" s="9" t="str">
        <f>IF(E215="","",VLOOKUP(W215,図書名リスト!$A$3:$W$1161,21,0))</f>
        <v/>
      </c>
      <c r="P215" s="9" t="str">
        <f>IF(E215="","",VLOOKUP(W215,図書名リスト!$A$3:$W$1161,19,0))</f>
        <v/>
      </c>
      <c r="Q215" s="9" t="str">
        <f>IF(E215="","",VLOOKUP(W215,図書名リスト!$A$3:$W$1161,20,0))</f>
        <v/>
      </c>
      <c r="R215" s="9" t="str">
        <f>IF(E215="","",VLOOKUP(W215,図書名リスト!$A$3:$W$1161,22,0))</f>
        <v/>
      </c>
      <c r="S215" s="8" t="str">
        <f t="shared" si="18"/>
        <v xml:space="preserve"> </v>
      </c>
      <c r="T215" s="8" t="str">
        <f t="shared" si="19"/>
        <v>　</v>
      </c>
      <c r="U215" s="8" t="str">
        <f t="shared" si="20"/>
        <v xml:space="preserve"> </v>
      </c>
      <c r="V215" s="8">
        <f t="shared" si="21"/>
        <v>0</v>
      </c>
      <c r="W215" s="7" t="str">
        <f t="shared" si="22"/>
        <v/>
      </c>
      <c r="Y215" s="1" t="s">
        <v>51</v>
      </c>
      <c r="Z215" s="6" t="s">
        <v>1189</v>
      </c>
    </row>
    <row r="216" spans="1:26" ht="57" customHeight="1" x14ac:dyDescent="0.15">
      <c r="A216" s="10"/>
      <c r="B216" s="16"/>
      <c r="C216" s="16"/>
      <c r="D216" s="15"/>
      <c r="E216" s="14"/>
      <c r="F216" s="13"/>
      <c r="G216" s="12" t="str">
        <f>IF(E216="","",VLOOKUP(E216,図書名リスト!$C$3:$W$1161,16,0))</f>
        <v/>
      </c>
      <c r="H216" s="11" t="str">
        <f>IF(E216="","",VLOOKUP(W216,図書名リスト!$A$3:$W$1161,5,0))</f>
        <v/>
      </c>
      <c r="I216" s="11" t="str">
        <f>IF(E216="","",VLOOKUP(W216,図書名リスト!$A$3:$W$1161,9,0))</f>
        <v/>
      </c>
      <c r="J216" s="11" t="str">
        <f>IF(E216="","",VLOOKUP(W216,図書名リスト!$A$3:$W$1161,23,0))</f>
        <v/>
      </c>
      <c r="K216" s="11" t="str">
        <f>IF(E216="","",VLOOKUP(W216,図書名リスト!$A$3:$W$1161,11,0))</f>
        <v/>
      </c>
      <c r="L216" s="17" t="str">
        <f>IF(E216="","",VLOOKUP(W216,図書名リスト!$A$3:$W$1161,14,0))</f>
        <v/>
      </c>
      <c r="M216" s="9" t="str">
        <f>IF(E216="","",VLOOKUP(W216,図書名リスト!$A$3:$W$1161,17,0))</f>
        <v/>
      </c>
      <c r="N216" s="10"/>
      <c r="O216" s="9" t="str">
        <f>IF(E216="","",VLOOKUP(W216,図書名リスト!$A$3:$W$1161,21,0))</f>
        <v/>
      </c>
      <c r="P216" s="9" t="str">
        <f>IF(E216="","",VLOOKUP(W216,図書名リスト!$A$3:$W$1161,19,0))</f>
        <v/>
      </c>
      <c r="Q216" s="9" t="str">
        <f>IF(E216="","",VLOOKUP(W216,図書名リスト!$A$3:$W$1161,20,0))</f>
        <v/>
      </c>
      <c r="R216" s="9" t="str">
        <f>IF(E216="","",VLOOKUP(W216,図書名リスト!$A$3:$W$1161,22,0))</f>
        <v/>
      </c>
      <c r="S216" s="8" t="str">
        <f t="shared" si="18"/>
        <v xml:space="preserve"> </v>
      </c>
      <c r="T216" s="8" t="str">
        <f t="shared" si="19"/>
        <v>　</v>
      </c>
      <c r="U216" s="8" t="str">
        <f t="shared" si="20"/>
        <v xml:space="preserve"> </v>
      </c>
      <c r="V216" s="8">
        <f t="shared" si="21"/>
        <v>0</v>
      </c>
      <c r="W216" s="7" t="str">
        <f t="shared" si="22"/>
        <v/>
      </c>
      <c r="Y216" s="1" t="s">
        <v>51</v>
      </c>
      <c r="Z216" s="6" t="s">
        <v>936</v>
      </c>
    </row>
    <row r="217" spans="1:26" ht="57" customHeight="1" x14ac:dyDescent="0.15">
      <c r="A217" s="10"/>
      <c r="B217" s="16"/>
      <c r="C217" s="16"/>
      <c r="D217" s="15"/>
      <c r="E217" s="14"/>
      <c r="F217" s="13"/>
      <c r="G217" s="12" t="str">
        <f>IF(E217="","",VLOOKUP(E217,図書名リスト!$C$3:$W$1161,16,0))</f>
        <v/>
      </c>
      <c r="H217" s="11" t="str">
        <f>IF(E217="","",VLOOKUP(W217,図書名リスト!$A$3:$W$1161,5,0))</f>
        <v/>
      </c>
      <c r="I217" s="11" t="str">
        <f>IF(E217="","",VLOOKUP(W217,図書名リスト!$A$3:$W$1161,9,0))</f>
        <v/>
      </c>
      <c r="J217" s="11" t="str">
        <f>IF(E217="","",VLOOKUP(W217,図書名リスト!$A$3:$W$1161,23,0))</f>
        <v/>
      </c>
      <c r="K217" s="11" t="str">
        <f>IF(E217="","",VLOOKUP(W217,図書名リスト!$A$3:$W$1161,11,0))</f>
        <v/>
      </c>
      <c r="L217" s="17" t="str">
        <f>IF(E217="","",VLOOKUP(W217,図書名リスト!$A$3:$W$1161,14,0))</f>
        <v/>
      </c>
      <c r="M217" s="9" t="str">
        <f>IF(E217="","",VLOOKUP(W217,図書名リスト!$A$3:$W$1161,17,0))</f>
        <v/>
      </c>
      <c r="N217" s="10"/>
      <c r="O217" s="9" t="str">
        <f>IF(E217="","",VLOOKUP(W217,図書名リスト!$A$3:$W$1161,21,0))</f>
        <v/>
      </c>
      <c r="P217" s="9" t="str">
        <f>IF(E217="","",VLOOKUP(W217,図書名リスト!$A$3:$W$1161,19,0))</f>
        <v/>
      </c>
      <c r="Q217" s="9" t="str">
        <f>IF(E217="","",VLOOKUP(W217,図書名リスト!$A$3:$W$1161,20,0))</f>
        <v/>
      </c>
      <c r="R217" s="9" t="str">
        <f>IF(E217="","",VLOOKUP(W217,図書名リスト!$A$3:$W$1161,22,0))</f>
        <v/>
      </c>
      <c r="S217" s="8" t="str">
        <f t="shared" si="18"/>
        <v xml:space="preserve"> </v>
      </c>
      <c r="T217" s="8" t="str">
        <f t="shared" si="19"/>
        <v>　</v>
      </c>
      <c r="U217" s="8" t="str">
        <f t="shared" si="20"/>
        <v xml:space="preserve"> </v>
      </c>
      <c r="V217" s="8">
        <f t="shared" si="21"/>
        <v>0</v>
      </c>
      <c r="W217" s="7" t="str">
        <f t="shared" si="22"/>
        <v/>
      </c>
      <c r="Y217" s="1" t="s">
        <v>51</v>
      </c>
      <c r="Z217" s="6" t="s">
        <v>739</v>
      </c>
    </row>
    <row r="218" spans="1:26" ht="57" customHeight="1" x14ac:dyDescent="0.15">
      <c r="A218" s="10"/>
      <c r="B218" s="16"/>
      <c r="C218" s="16"/>
      <c r="D218" s="15"/>
      <c r="E218" s="14"/>
      <c r="F218" s="13"/>
      <c r="G218" s="12" t="str">
        <f>IF(E218="","",VLOOKUP(E218,図書名リスト!$C$3:$W$1161,16,0))</f>
        <v/>
      </c>
      <c r="H218" s="11" t="str">
        <f>IF(E218="","",VLOOKUP(W218,図書名リスト!$A$3:$W$1161,5,0))</f>
        <v/>
      </c>
      <c r="I218" s="11" t="str">
        <f>IF(E218="","",VLOOKUP(W218,図書名リスト!$A$3:$W$1161,9,0))</f>
        <v/>
      </c>
      <c r="J218" s="11" t="str">
        <f>IF(E218="","",VLOOKUP(W218,図書名リスト!$A$3:$W$1161,23,0))</f>
        <v/>
      </c>
      <c r="K218" s="11" t="str">
        <f>IF(E218="","",VLOOKUP(W218,図書名リスト!$A$3:$W$1161,11,0))</f>
        <v/>
      </c>
      <c r="L218" s="17" t="str">
        <f>IF(E218="","",VLOOKUP(W218,図書名リスト!$A$3:$W$1161,14,0))</f>
        <v/>
      </c>
      <c r="M218" s="9" t="str">
        <f>IF(E218="","",VLOOKUP(W218,図書名リスト!$A$3:$W$1161,17,0))</f>
        <v/>
      </c>
      <c r="N218" s="10"/>
      <c r="O218" s="9" t="str">
        <f>IF(E218="","",VLOOKUP(W218,図書名リスト!$A$3:$W$1161,21,0))</f>
        <v/>
      </c>
      <c r="P218" s="9" t="str">
        <f>IF(E218="","",VLOOKUP(W218,図書名リスト!$A$3:$W$1161,19,0))</f>
        <v/>
      </c>
      <c r="Q218" s="9" t="str">
        <f>IF(E218="","",VLOOKUP(W218,図書名リスト!$A$3:$W$1161,20,0))</f>
        <v/>
      </c>
      <c r="R218" s="9" t="str">
        <f>IF(E218="","",VLOOKUP(W218,図書名リスト!$A$3:$W$1161,22,0))</f>
        <v/>
      </c>
      <c r="S218" s="8" t="str">
        <f t="shared" si="18"/>
        <v xml:space="preserve"> </v>
      </c>
      <c r="T218" s="8" t="str">
        <f t="shared" si="19"/>
        <v>　</v>
      </c>
      <c r="U218" s="8" t="str">
        <f t="shared" si="20"/>
        <v xml:space="preserve"> </v>
      </c>
      <c r="V218" s="8">
        <f t="shared" si="21"/>
        <v>0</v>
      </c>
      <c r="W218" s="7" t="str">
        <f t="shared" si="22"/>
        <v/>
      </c>
      <c r="Y218" s="1" t="s">
        <v>51</v>
      </c>
      <c r="Z218" s="6" t="s">
        <v>642</v>
      </c>
    </row>
    <row r="219" spans="1:26" ht="57" customHeight="1" x14ac:dyDescent="0.15">
      <c r="A219" s="10"/>
      <c r="B219" s="16"/>
      <c r="C219" s="16"/>
      <c r="D219" s="15"/>
      <c r="E219" s="14"/>
      <c r="F219" s="13"/>
      <c r="G219" s="12" t="str">
        <f>IF(E219="","",VLOOKUP(E219,図書名リスト!$C$3:$W$1161,16,0))</f>
        <v/>
      </c>
      <c r="H219" s="11" t="str">
        <f>IF(E219="","",VLOOKUP(W219,図書名リスト!$A$3:$W$1161,5,0))</f>
        <v/>
      </c>
      <c r="I219" s="11" t="str">
        <f>IF(E219="","",VLOOKUP(W219,図書名リスト!$A$3:$W$1161,9,0))</f>
        <v/>
      </c>
      <c r="J219" s="11" t="str">
        <f>IF(E219="","",VLOOKUP(W219,図書名リスト!$A$3:$W$1161,23,0))</f>
        <v/>
      </c>
      <c r="K219" s="11" t="str">
        <f>IF(E219="","",VLOOKUP(W219,図書名リスト!$A$3:$W$1161,11,0))</f>
        <v/>
      </c>
      <c r="L219" s="17" t="str">
        <f>IF(E219="","",VLOOKUP(W219,図書名リスト!$A$3:$W$1161,14,0))</f>
        <v/>
      </c>
      <c r="M219" s="9" t="str">
        <f>IF(E219="","",VLOOKUP(W219,図書名リスト!$A$3:$W$1161,17,0))</f>
        <v/>
      </c>
      <c r="N219" s="10"/>
      <c r="O219" s="9" t="str">
        <f>IF(E219="","",VLOOKUP(W219,図書名リスト!$A$3:$W$1161,21,0))</f>
        <v/>
      </c>
      <c r="P219" s="9" t="str">
        <f>IF(E219="","",VLOOKUP(W219,図書名リスト!$A$3:$W$1161,19,0))</f>
        <v/>
      </c>
      <c r="Q219" s="9" t="str">
        <f>IF(E219="","",VLOOKUP(W219,図書名リスト!$A$3:$W$1161,20,0))</f>
        <v/>
      </c>
      <c r="R219" s="9" t="str">
        <f>IF(E219="","",VLOOKUP(W219,図書名リスト!$A$3:$W$1161,22,0))</f>
        <v/>
      </c>
      <c r="S219" s="8" t="str">
        <f t="shared" si="18"/>
        <v xml:space="preserve"> </v>
      </c>
      <c r="T219" s="8" t="str">
        <f t="shared" si="19"/>
        <v>　</v>
      </c>
      <c r="U219" s="8" t="str">
        <f t="shared" si="20"/>
        <v xml:space="preserve"> </v>
      </c>
      <c r="V219" s="8">
        <f t="shared" si="21"/>
        <v>0</v>
      </c>
      <c r="W219" s="7" t="str">
        <f t="shared" si="22"/>
        <v/>
      </c>
      <c r="Y219" s="1" t="s">
        <v>51</v>
      </c>
      <c r="Z219" s="6" t="s">
        <v>500</v>
      </c>
    </row>
    <row r="220" spans="1:26" ht="57" customHeight="1" x14ac:dyDescent="0.15">
      <c r="A220" s="10"/>
      <c r="B220" s="16"/>
      <c r="C220" s="16"/>
      <c r="D220" s="15"/>
      <c r="E220" s="14"/>
      <c r="F220" s="13"/>
      <c r="G220" s="12" t="str">
        <f>IF(E220="","",VLOOKUP(E220,図書名リスト!$C$3:$W$1161,16,0))</f>
        <v/>
      </c>
      <c r="H220" s="11" t="str">
        <f>IF(E220="","",VLOOKUP(W220,図書名リスト!$A$3:$W$1161,5,0))</f>
        <v/>
      </c>
      <c r="I220" s="11" t="str">
        <f>IF(E220="","",VLOOKUP(W220,図書名リスト!$A$3:$W$1161,9,0))</f>
        <v/>
      </c>
      <c r="J220" s="11" t="str">
        <f>IF(E220="","",VLOOKUP(W220,図書名リスト!$A$3:$W$1161,23,0))</f>
        <v/>
      </c>
      <c r="K220" s="11" t="str">
        <f>IF(E220="","",VLOOKUP(W220,図書名リスト!$A$3:$W$1161,11,0))</f>
        <v/>
      </c>
      <c r="L220" s="17" t="str">
        <f>IF(E220="","",VLOOKUP(W220,図書名リスト!$A$3:$W$1161,14,0))</f>
        <v/>
      </c>
      <c r="M220" s="9" t="str">
        <f>IF(E220="","",VLOOKUP(W220,図書名リスト!$A$3:$W$1161,17,0))</f>
        <v/>
      </c>
      <c r="N220" s="10"/>
      <c r="O220" s="9" t="str">
        <f>IF(E220="","",VLOOKUP(W220,図書名リスト!$A$3:$W$1161,21,0))</f>
        <v/>
      </c>
      <c r="P220" s="9" t="str">
        <f>IF(E220="","",VLOOKUP(W220,図書名リスト!$A$3:$W$1161,19,0))</f>
        <v/>
      </c>
      <c r="Q220" s="9" t="str">
        <f>IF(E220="","",VLOOKUP(W220,図書名リスト!$A$3:$W$1161,20,0))</f>
        <v/>
      </c>
      <c r="R220" s="9" t="str">
        <f>IF(E220="","",VLOOKUP(W220,図書名リスト!$A$3:$W$1161,22,0))</f>
        <v/>
      </c>
      <c r="S220" s="8" t="str">
        <f t="shared" si="18"/>
        <v xml:space="preserve"> </v>
      </c>
      <c r="T220" s="8" t="str">
        <f t="shared" si="19"/>
        <v>　</v>
      </c>
      <c r="U220" s="8" t="str">
        <f t="shared" si="20"/>
        <v xml:space="preserve"> </v>
      </c>
      <c r="V220" s="8">
        <f t="shared" si="21"/>
        <v>0</v>
      </c>
      <c r="W220" s="7" t="str">
        <f t="shared" si="22"/>
        <v/>
      </c>
      <c r="Y220" s="1" t="s">
        <v>51</v>
      </c>
      <c r="Z220" s="6" t="s">
        <v>463</v>
      </c>
    </row>
    <row r="221" spans="1:26" ht="57" customHeight="1" x14ac:dyDescent="0.15">
      <c r="A221" s="10"/>
      <c r="B221" s="16"/>
      <c r="C221" s="16"/>
      <c r="D221" s="15"/>
      <c r="E221" s="14"/>
      <c r="F221" s="13"/>
      <c r="G221" s="12" t="str">
        <f>IF(E221="","",VLOOKUP(E221,図書名リスト!$C$3:$W$1161,16,0))</f>
        <v/>
      </c>
      <c r="H221" s="11" t="str">
        <f>IF(E221="","",VLOOKUP(W221,図書名リスト!$A$3:$W$1161,5,0))</f>
        <v/>
      </c>
      <c r="I221" s="11" t="str">
        <f>IF(E221="","",VLOOKUP(W221,図書名リスト!$A$3:$W$1161,9,0))</f>
        <v/>
      </c>
      <c r="J221" s="11" t="str">
        <f>IF(E221="","",VLOOKUP(W221,図書名リスト!$A$3:$W$1161,23,0))</f>
        <v/>
      </c>
      <c r="K221" s="11" t="str">
        <f>IF(E221="","",VLOOKUP(W221,図書名リスト!$A$3:$W$1161,11,0))</f>
        <v/>
      </c>
      <c r="L221" s="17" t="str">
        <f>IF(E221="","",VLOOKUP(W221,図書名リスト!$A$3:$W$1161,14,0))</f>
        <v/>
      </c>
      <c r="M221" s="9" t="str">
        <f>IF(E221="","",VLOOKUP(W221,図書名リスト!$A$3:$W$1161,17,0))</f>
        <v/>
      </c>
      <c r="N221" s="10"/>
      <c r="O221" s="9" t="str">
        <f>IF(E221="","",VLOOKUP(W221,図書名リスト!$A$3:$W$1161,21,0))</f>
        <v/>
      </c>
      <c r="P221" s="9" t="str">
        <f>IF(E221="","",VLOOKUP(W221,図書名リスト!$A$3:$W$1161,19,0))</f>
        <v/>
      </c>
      <c r="Q221" s="9" t="str">
        <f>IF(E221="","",VLOOKUP(W221,図書名リスト!$A$3:$W$1161,20,0))</f>
        <v/>
      </c>
      <c r="R221" s="9" t="str">
        <f>IF(E221="","",VLOOKUP(W221,図書名リスト!$A$3:$W$1161,22,0))</f>
        <v/>
      </c>
      <c r="S221" s="8" t="str">
        <f t="shared" si="18"/>
        <v xml:space="preserve"> </v>
      </c>
      <c r="T221" s="8" t="str">
        <f t="shared" si="19"/>
        <v>　</v>
      </c>
      <c r="U221" s="8" t="str">
        <f t="shared" si="20"/>
        <v xml:space="preserve"> </v>
      </c>
      <c r="V221" s="8">
        <f t="shared" si="21"/>
        <v>0</v>
      </c>
      <c r="W221" s="7" t="str">
        <f t="shared" si="22"/>
        <v/>
      </c>
      <c r="Y221" s="1" t="s">
        <v>51</v>
      </c>
      <c r="Z221" s="6" t="s">
        <v>447</v>
      </c>
    </row>
    <row r="222" spans="1:26" ht="57" customHeight="1" x14ac:dyDescent="0.15">
      <c r="A222" s="10"/>
      <c r="B222" s="16"/>
      <c r="C222" s="16"/>
      <c r="D222" s="15"/>
      <c r="E222" s="14"/>
      <c r="F222" s="13"/>
      <c r="G222" s="12" t="str">
        <f>IF(E222="","",VLOOKUP(E222,図書名リスト!$C$3:$W$1161,16,0))</f>
        <v/>
      </c>
      <c r="H222" s="11" t="str">
        <f>IF(E222="","",VLOOKUP(W222,図書名リスト!$A$3:$W$1161,5,0))</f>
        <v/>
      </c>
      <c r="I222" s="11" t="str">
        <f>IF(E222="","",VLOOKUP(W222,図書名リスト!$A$3:$W$1161,9,0))</f>
        <v/>
      </c>
      <c r="J222" s="11" t="str">
        <f>IF(E222="","",VLOOKUP(W222,図書名リスト!$A$3:$W$1161,23,0))</f>
        <v/>
      </c>
      <c r="K222" s="11" t="str">
        <f>IF(E222="","",VLOOKUP(W222,図書名リスト!$A$3:$W$1161,11,0))</f>
        <v/>
      </c>
      <c r="L222" s="17" t="str">
        <f>IF(E222="","",VLOOKUP(W222,図書名リスト!$A$3:$W$1161,14,0))</f>
        <v/>
      </c>
      <c r="M222" s="9" t="str">
        <f>IF(E222="","",VLOOKUP(W222,図書名リスト!$A$3:$W$1161,17,0))</f>
        <v/>
      </c>
      <c r="N222" s="10"/>
      <c r="O222" s="9" t="str">
        <f>IF(E222="","",VLOOKUP(W222,図書名リスト!$A$3:$W$1161,21,0))</f>
        <v/>
      </c>
      <c r="P222" s="9" t="str">
        <f>IF(E222="","",VLOOKUP(W222,図書名リスト!$A$3:$W$1161,19,0))</f>
        <v/>
      </c>
      <c r="Q222" s="9" t="str">
        <f>IF(E222="","",VLOOKUP(W222,図書名リスト!$A$3:$W$1161,20,0))</f>
        <v/>
      </c>
      <c r="R222" s="9" t="str">
        <f>IF(E222="","",VLOOKUP(W222,図書名リスト!$A$3:$W$1161,22,0))</f>
        <v/>
      </c>
      <c r="S222" s="8" t="str">
        <f t="shared" si="18"/>
        <v xml:space="preserve"> </v>
      </c>
      <c r="T222" s="8" t="str">
        <f t="shared" si="19"/>
        <v>　</v>
      </c>
      <c r="U222" s="8" t="str">
        <f t="shared" si="20"/>
        <v xml:space="preserve"> </v>
      </c>
      <c r="V222" s="8">
        <f t="shared" si="21"/>
        <v>0</v>
      </c>
      <c r="W222" s="7" t="str">
        <f t="shared" si="22"/>
        <v/>
      </c>
      <c r="Y222" s="1" t="s">
        <v>51</v>
      </c>
      <c r="Z222" s="6" t="s">
        <v>385</v>
      </c>
    </row>
    <row r="223" spans="1:26" ht="57" customHeight="1" x14ac:dyDescent="0.15">
      <c r="A223" s="10"/>
      <c r="B223" s="16"/>
      <c r="C223" s="16"/>
      <c r="D223" s="15"/>
      <c r="E223" s="14"/>
      <c r="F223" s="13"/>
      <c r="G223" s="12" t="str">
        <f>IF(E223="","",VLOOKUP(E223,図書名リスト!$C$3:$W$1161,16,0))</f>
        <v/>
      </c>
      <c r="H223" s="11" t="str">
        <f>IF(E223="","",VLOOKUP(W223,図書名リスト!$A$3:$W$1161,5,0))</f>
        <v/>
      </c>
      <c r="I223" s="11" t="str">
        <f>IF(E223="","",VLOOKUP(W223,図書名リスト!$A$3:$W$1161,9,0))</f>
        <v/>
      </c>
      <c r="J223" s="11" t="str">
        <f>IF(E223="","",VLOOKUP(W223,図書名リスト!$A$3:$W$1161,23,0))</f>
        <v/>
      </c>
      <c r="K223" s="11" t="str">
        <f>IF(E223="","",VLOOKUP(W223,図書名リスト!$A$3:$W$1161,11,0))</f>
        <v/>
      </c>
      <c r="L223" s="17" t="str">
        <f>IF(E223="","",VLOOKUP(W223,図書名リスト!$A$3:$W$1161,14,0))</f>
        <v/>
      </c>
      <c r="M223" s="9" t="str">
        <f>IF(E223="","",VLOOKUP(W223,図書名リスト!$A$3:$W$1161,17,0))</f>
        <v/>
      </c>
      <c r="N223" s="10"/>
      <c r="O223" s="9" t="str">
        <f>IF(E223="","",VLOOKUP(W223,図書名リスト!$A$3:$W$1161,21,0))</f>
        <v/>
      </c>
      <c r="P223" s="9" t="str">
        <f>IF(E223="","",VLOOKUP(W223,図書名リスト!$A$3:$W$1161,19,0))</f>
        <v/>
      </c>
      <c r="Q223" s="9" t="str">
        <f>IF(E223="","",VLOOKUP(W223,図書名リスト!$A$3:$W$1161,20,0))</f>
        <v/>
      </c>
      <c r="R223" s="9" t="str">
        <f>IF(E223="","",VLOOKUP(W223,図書名リスト!$A$3:$W$1161,22,0))</f>
        <v/>
      </c>
      <c r="S223" s="8" t="str">
        <f t="shared" si="18"/>
        <v xml:space="preserve"> </v>
      </c>
      <c r="T223" s="8" t="str">
        <f t="shared" si="19"/>
        <v>　</v>
      </c>
      <c r="U223" s="8" t="str">
        <f t="shared" si="20"/>
        <v xml:space="preserve"> </v>
      </c>
      <c r="V223" s="8">
        <f t="shared" si="21"/>
        <v>0</v>
      </c>
      <c r="W223" s="7" t="str">
        <f t="shared" si="22"/>
        <v/>
      </c>
      <c r="Y223" s="1" t="s">
        <v>51</v>
      </c>
      <c r="Z223" s="6" t="s">
        <v>383</v>
      </c>
    </row>
    <row r="224" spans="1:26" ht="57" customHeight="1" x14ac:dyDescent="0.15">
      <c r="A224" s="10"/>
      <c r="B224" s="16"/>
      <c r="C224" s="16"/>
      <c r="D224" s="15"/>
      <c r="E224" s="14"/>
      <c r="F224" s="13"/>
      <c r="G224" s="12" t="str">
        <f>IF(E224="","",VLOOKUP(E224,図書名リスト!$C$3:$W$1161,16,0))</f>
        <v/>
      </c>
      <c r="H224" s="11" t="str">
        <f>IF(E224="","",VLOOKUP(W224,図書名リスト!$A$3:$W$1161,5,0))</f>
        <v/>
      </c>
      <c r="I224" s="11" t="str">
        <f>IF(E224="","",VLOOKUP(W224,図書名リスト!$A$3:$W$1161,9,0))</f>
        <v/>
      </c>
      <c r="J224" s="11" t="str">
        <f>IF(E224="","",VLOOKUP(W224,図書名リスト!$A$3:$W$1161,23,0))</f>
        <v/>
      </c>
      <c r="K224" s="11" t="str">
        <f>IF(E224="","",VLOOKUP(W224,図書名リスト!$A$3:$W$1161,11,0))</f>
        <v/>
      </c>
      <c r="L224" s="17" t="str">
        <f>IF(E224="","",VLOOKUP(W224,図書名リスト!$A$3:$W$1161,14,0))</f>
        <v/>
      </c>
      <c r="M224" s="9" t="str">
        <f>IF(E224="","",VLOOKUP(W224,図書名リスト!$A$3:$W$1161,17,0))</f>
        <v/>
      </c>
      <c r="N224" s="10"/>
      <c r="O224" s="9" t="str">
        <f>IF(E224="","",VLOOKUP(W224,図書名リスト!$A$3:$W$1161,21,0))</f>
        <v/>
      </c>
      <c r="P224" s="9" t="str">
        <f>IF(E224="","",VLOOKUP(W224,図書名リスト!$A$3:$W$1161,19,0))</f>
        <v/>
      </c>
      <c r="Q224" s="9" t="str">
        <f>IF(E224="","",VLOOKUP(W224,図書名リスト!$A$3:$W$1161,20,0))</f>
        <v/>
      </c>
      <c r="R224" s="9" t="str">
        <f>IF(E224="","",VLOOKUP(W224,図書名リスト!$A$3:$W$1161,22,0))</f>
        <v/>
      </c>
      <c r="S224" s="8" t="str">
        <f t="shared" si="18"/>
        <v xml:space="preserve"> </v>
      </c>
      <c r="T224" s="8" t="str">
        <f t="shared" si="19"/>
        <v>　</v>
      </c>
      <c r="U224" s="8" t="str">
        <f t="shared" si="20"/>
        <v xml:space="preserve"> </v>
      </c>
      <c r="V224" s="8">
        <f t="shared" si="21"/>
        <v>0</v>
      </c>
      <c r="W224" s="7" t="str">
        <f t="shared" si="22"/>
        <v/>
      </c>
      <c r="Y224" s="1" t="s">
        <v>51</v>
      </c>
      <c r="Z224" s="6" t="s">
        <v>1927</v>
      </c>
    </row>
    <row r="225" spans="1:26" ht="57" customHeight="1" x14ac:dyDescent="0.15">
      <c r="A225" s="10"/>
      <c r="B225" s="16"/>
      <c r="C225" s="16"/>
      <c r="D225" s="15"/>
      <c r="E225" s="14"/>
      <c r="F225" s="13"/>
      <c r="G225" s="12" t="str">
        <f>IF(E225="","",VLOOKUP(E225,図書名リスト!$C$3:$W$1161,16,0))</f>
        <v/>
      </c>
      <c r="H225" s="11" t="str">
        <f>IF(E225="","",VLOOKUP(W225,図書名リスト!$A$3:$W$1161,5,0))</f>
        <v/>
      </c>
      <c r="I225" s="11" t="str">
        <f>IF(E225="","",VLOOKUP(W225,図書名リスト!$A$3:$W$1161,9,0))</f>
        <v/>
      </c>
      <c r="J225" s="11" t="str">
        <f>IF(E225="","",VLOOKUP(W225,図書名リスト!$A$3:$W$1161,23,0))</f>
        <v/>
      </c>
      <c r="K225" s="11" t="str">
        <f>IF(E225="","",VLOOKUP(W225,図書名リスト!$A$3:$W$1161,11,0))</f>
        <v/>
      </c>
      <c r="L225" s="17" t="str">
        <f>IF(E225="","",VLOOKUP(W225,図書名リスト!$A$3:$W$1161,14,0))</f>
        <v/>
      </c>
      <c r="M225" s="9" t="str">
        <f>IF(E225="","",VLOOKUP(W225,図書名リスト!$A$3:$W$1161,17,0))</f>
        <v/>
      </c>
      <c r="N225" s="10"/>
      <c r="O225" s="9" t="str">
        <f>IF(E225="","",VLOOKUP(W225,図書名リスト!$A$3:$W$1161,21,0))</f>
        <v/>
      </c>
      <c r="P225" s="9" t="str">
        <f>IF(E225="","",VLOOKUP(W225,図書名リスト!$A$3:$W$1161,19,0))</f>
        <v/>
      </c>
      <c r="Q225" s="9" t="str">
        <f>IF(E225="","",VLOOKUP(W225,図書名リスト!$A$3:$W$1161,20,0))</f>
        <v/>
      </c>
      <c r="R225" s="9" t="str">
        <f>IF(E225="","",VLOOKUP(W225,図書名リスト!$A$3:$W$1161,22,0))</f>
        <v/>
      </c>
      <c r="S225" s="8" t="str">
        <f t="shared" si="18"/>
        <v xml:space="preserve"> </v>
      </c>
      <c r="T225" s="8" t="str">
        <f t="shared" si="19"/>
        <v>　</v>
      </c>
      <c r="U225" s="8" t="str">
        <f t="shared" si="20"/>
        <v xml:space="preserve"> </v>
      </c>
      <c r="V225" s="8">
        <f t="shared" si="21"/>
        <v>0</v>
      </c>
      <c r="W225" s="7" t="str">
        <f t="shared" si="22"/>
        <v/>
      </c>
      <c r="Y225" s="1" t="s">
        <v>51</v>
      </c>
      <c r="Z225" s="6" t="s">
        <v>1928</v>
      </c>
    </row>
    <row r="226" spans="1:26" ht="57" customHeight="1" x14ac:dyDescent="0.15">
      <c r="A226" s="10"/>
      <c r="B226" s="16"/>
      <c r="C226" s="16"/>
      <c r="D226" s="15"/>
      <c r="E226" s="14"/>
      <c r="F226" s="13"/>
      <c r="G226" s="12" t="str">
        <f>IF(E226="","",VLOOKUP(E226,図書名リスト!$C$3:$W$1161,16,0))</f>
        <v/>
      </c>
      <c r="H226" s="11" t="str">
        <f>IF(E226="","",VLOOKUP(W226,図書名リスト!$A$3:$W$1161,5,0))</f>
        <v/>
      </c>
      <c r="I226" s="11" t="str">
        <f>IF(E226="","",VLOOKUP(W226,図書名リスト!$A$3:$W$1161,9,0))</f>
        <v/>
      </c>
      <c r="J226" s="11" t="str">
        <f>IF(E226="","",VLOOKUP(W226,図書名リスト!$A$3:$W$1161,23,0))</f>
        <v/>
      </c>
      <c r="K226" s="11" t="str">
        <f>IF(E226="","",VLOOKUP(W226,図書名リスト!$A$3:$W$1161,11,0))</f>
        <v/>
      </c>
      <c r="L226" s="17" t="str">
        <f>IF(E226="","",VLOOKUP(W226,図書名リスト!$A$3:$W$1161,14,0))</f>
        <v/>
      </c>
      <c r="M226" s="9" t="str">
        <f>IF(E226="","",VLOOKUP(W226,図書名リスト!$A$3:$W$1161,17,0))</f>
        <v/>
      </c>
      <c r="N226" s="10"/>
      <c r="O226" s="9" t="str">
        <f>IF(E226="","",VLOOKUP(W226,図書名リスト!$A$3:$W$1161,21,0))</f>
        <v/>
      </c>
      <c r="P226" s="9" t="str">
        <f>IF(E226="","",VLOOKUP(W226,図書名リスト!$A$3:$W$1161,19,0))</f>
        <v/>
      </c>
      <c r="Q226" s="9" t="str">
        <f>IF(E226="","",VLOOKUP(W226,図書名リスト!$A$3:$W$1161,20,0))</f>
        <v/>
      </c>
      <c r="R226" s="9" t="str">
        <f>IF(E226="","",VLOOKUP(W226,図書名リスト!$A$3:$W$1161,22,0))</f>
        <v/>
      </c>
      <c r="S226" s="8" t="str">
        <f t="shared" si="18"/>
        <v xml:space="preserve"> </v>
      </c>
      <c r="T226" s="8" t="str">
        <f t="shared" si="19"/>
        <v>　</v>
      </c>
      <c r="U226" s="8" t="str">
        <f t="shared" si="20"/>
        <v xml:space="preserve"> </v>
      </c>
      <c r="V226" s="8">
        <f t="shared" si="21"/>
        <v>0</v>
      </c>
      <c r="W226" s="7" t="str">
        <f t="shared" si="22"/>
        <v/>
      </c>
      <c r="Y226" s="1" t="s">
        <v>51</v>
      </c>
      <c r="Z226" s="6" t="s">
        <v>1929</v>
      </c>
    </row>
    <row r="227" spans="1:26" ht="57" customHeight="1" x14ac:dyDescent="0.15">
      <c r="A227" s="10"/>
      <c r="B227" s="16"/>
      <c r="C227" s="16"/>
      <c r="D227" s="15"/>
      <c r="E227" s="14"/>
      <c r="F227" s="13"/>
      <c r="G227" s="12" t="str">
        <f>IF(E227="","",VLOOKUP(E227,図書名リスト!$C$3:$W$1161,16,0))</f>
        <v/>
      </c>
      <c r="H227" s="11" t="str">
        <f>IF(E227="","",VLOOKUP(W227,図書名リスト!$A$3:$W$1161,5,0))</f>
        <v/>
      </c>
      <c r="I227" s="11" t="str">
        <f>IF(E227="","",VLOOKUP(W227,図書名リスト!$A$3:$W$1161,9,0))</f>
        <v/>
      </c>
      <c r="J227" s="11" t="str">
        <f>IF(E227="","",VLOOKUP(W227,図書名リスト!$A$3:$W$1161,23,0))</f>
        <v/>
      </c>
      <c r="K227" s="11" t="str">
        <f>IF(E227="","",VLOOKUP(W227,図書名リスト!$A$3:$W$1161,11,0))</f>
        <v/>
      </c>
      <c r="L227" s="17" t="str">
        <f>IF(E227="","",VLOOKUP(W227,図書名リスト!$A$3:$W$1161,14,0))</f>
        <v/>
      </c>
      <c r="M227" s="9" t="str">
        <f>IF(E227="","",VLOOKUP(W227,図書名リスト!$A$3:$W$1161,17,0))</f>
        <v/>
      </c>
      <c r="N227" s="10"/>
      <c r="O227" s="9" t="str">
        <f>IF(E227="","",VLOOKUP(W227,図書名リスト!$A$3:$W$1161,21,0))</f>
        <v/>
      </c>
      <c r="P227" s="9" t="str">
        <f>IF(E227="","",VLOOKUP(W227,図書名リスト!$A$3:$W$1161,19,0))</f>
        <v/>
      </c>
      <c r="Q227" s="9" t="str">
        <f>IF(E227="","",VLOOKUP(W227,図書名リスト!$A$3:$W$1161,20,0))</f>
        <v/>
      </c>
      <c r="R227" s="9" t="str">
        <f>IF(E227="","",VLOOKUP(W227,図書名リスト!$A$3:$W$1161,22,0))</f>
        <v/>
      </c>
      <c r="S227" s="8" t="str">
        <f t="shared" si="18"/>
        <v xml:space="preserve"> </v>
      </c>
      <c r="T227" s="8" t="str">
        <f t="shared" si="19"/>
        <v>　</v>
      </c>
      <c r="U227" s="8" t="str">
        <f t="shared" si="20"/>
        <v xml:space="preserve"> </v>
      </c>
      <c r="V227" s="8">
        <f t="shared" si="21"/>
        <v>0</v>
      </c>
      <c r="W227" s="7" t="str">
        <f t="shared" si="22"/>
        <v/>
      </c>
      <c r="Y227" s="1" t="s">
        <v>51</v>
      </c>
      <c r="Z227" s="6" t="s">
        <v>1930</v>
      </c>
    </row>
    <row r="228" spans="1:26" ht="57" customHeight="1" x14ac:dyDescent="0.15">
      <c r="A228" s="10"/>
      <c r="B228" s="16"/>
      <c r="C228" s="16"/>
      <c r="D228" s="15"/>
      <c r="E228" s="14"/>
      <c r="F228" s="13"/>
      <c r="G228" s="12" t="str">
        <f>IF(E228="","",VLOOKUP(E228,図書名リスト!$C$3:$W$1161,16,0))</f>
        <v/>
      </c>
      <c r="H228" s="11" t="str">
        <f>IF(E228="","",VLOOKUP(W228,図書名リスト!$A$3:$W$1161,5,0))</f>
        <v/>
      </c>
      <c r="I228" s="11" t="str">
        <f>IF(E228="","",VLOOKUP(W228,図書名リスト!$A$3:$W$1161,9,0))</f>
        <v/>
      </c>
      <c r="J228" s="11" t="str">
        <f>IF(E228="","",VLOOKUP(W228,図書名リスト!$A$3:$W$1161,23,0))</f>
        <v/>
      </c>
      <c r="K228" s="11" t="str">
        <f>IF(E228="","",VLOOKUP(W228,図書名リスト!$A$3:$W$1161,11,0))</f>
        <v/>
      </c>
      <c r="L228" s="17" t="str">
        <f>IF(E228="","",VLOOKUP(W228,図書名リスト!$A$3:$W$1161,14,0))</f>
        <v/>
      </c>
      <c r="M228" s="9" t="str">
        <f>IF(E228="","",VLOOKUP(W228,図書名リスト!$A$3:$W$1161,17,0))</f>
        <v/>
      </c>
      <c r="N228" s="10"/>
      <c r="O228" s="9" t="str">
        <f>IF(E228="","",VLOOKUP(W228,図書名リスト!$A$3:$W$1161,21,0))</f>
        <v/>
      </c>
      <c r="P228" s="9" t="str">
        <f>IF(E228="","",VLOOKUP(W228,図書名リスト!$A$3:$W$1161,19,0))</f>
        <v/>
      </c>
      <c r="Q228" s="9" t="str">
        <f>IF(E228="","",VLOOKUP(W228,図書名リスト!$A$3:$W$1161,20,0))</f>
        <v/>
      </c>
      <c r="R228" s="9" t="str">
        <f>IF(E228="","",VLOOKUP(W228,図書名リスト!$A$3:$W$1161,22,0))</f>
        <v/>
      </c>
      <c r="S228" s="8" t="str">
        <f t="shared" si="18"/>
        <v xml:space="preserve"> </v>
      </c>
      <c r="T228" s="8" t="str">
        <f t="shared" si="19"/>
        <v>　</v>
      </c>
      <c r="U228" s="8" t="str">
        <f t="shared" si="20"/>
        <v xml:space="preserve"> </v>
      </c>
      <c r="V228" s="8">
        <f t="shared" si="21"/>
        <v>0</v>
      </c>
      <c r="W228" s="7" t="str">
        <f t="shared" si="22"/>
        <v/>
      </c>
      <c r="Y228" s="1" t="s">
        <v>51</v>
      </c>
      <c r="Z228" s="6" t="s">
        <v>165</v>
      </c>
    </row>
    <row r="229" spans="1:26" ht="57" customHeight="1" x14ac:dyDescent="0.15">
      <c r="A229" s="10"/>
      <c r="B229" s="16"/>
      <c r="C229" s="16"/>
      <c r="D229" s="15"/>
      <c r="E229" s="14"/>
      <c r="F229" s="13"/>
      <c r="G229" s="12" t="str">
        <f>IF(E229="","",VLOOKUP(E229,図書名リスト!$C$3:$W$1161,16,0))</f>
        <v/>
      </c>
      <c r="H229" s="11" t="str">
        <f>IF(E229="","",VLOOKUP(W229,図書名リスト!$A$3:$W$1161,5,0))</f>
        <v/>
      </c>
      <c r="I229" s="11" t="str">
        <f>IF(E229="","",VLOOKUP(W229,図書名リスト!$A$3:$W$1161,9,0))</f>
        <v/>
      </c>
      <c r="J229" s="11" t="str">
        <f>IF(E229="","",VLOOKUP(W229,図書名リスト!$A$3:$W$1161,23,0))</f>
        <v/>
      </c>
      <c r="K229" s="11" t="str">
        <f>IF(E229="","",VLOOKUP(W229,図書名リスト!$A$3:$W$1161,11,0))</f>
        <v/>
      </c>
      <c r="L229" s="17" t="str">
        <f>IF(E229="","",VLOOKUP(W229,図書名リスト!$A$3:$W$1161,14,0))</f>
        <v/>
      </c>
      <c r="M229" s="9" t="str">
        <f>IF(E229="","",VLOOKUP(W229,図書名リスト!$A$3:$W$1161,17,0))</f>
        <v/>
      </c>
      <c r="N229" s="10"/>
      <c r="O229" s="9" t="str">
        <f>IF(E229="","",VLOOKUP(W229,図書名リスト!$A$3:$W$1161,21,0))</f>
        <v/>
      </c>
      <c r="P229" s="9" t="str">
        <f>IF(E229="","",VLOOKUP(W229,図書名リスト!$A$3:$W$1161,19,0))</f>
        <v/>
      </c>
      <c r="Q229" s="9" t="str">
        <f>IF(E229="","",VLOOKUP(W229,図書名リスト!$A$3:$W$1161,20,0))</f>
        <v/>
      </c>
      <c r="R229" s="9" t="str">
        <f>IF(E229="","",VLOOKUP(W229,図書名リスト!$A$3:$W$1161,22,0))</f>
        <v/>
      </c>
      <c r="S229" s="8" t="str">
        <f t="shared" si="18"/>
        <v xml:space="preserve"> </v>
      </c>
      <c r="T229" s="8" t="str">
        <f t="shared" si="19"/>
        <v>　</v>
      </c>
      <c r="U229" s="8" t="str">
        <f t="shared" si="20"/>
        <v xml:space="preserve"> </v>
      </c>
      <c r="V229" s="8">
        <f t="shared" si="21"/>
        <v>0</v>
      </c>
      <c r="W229" s="7" t="str">
        <f t="shared" si="22"/>
        <v/>
      </c>
      <c r="Y229" s="1" t="s">
        <v>51</v>
      </c>
      <c r="Z229" s="6" t="s">
        <v>139</v>
      </c>
    </row>
    <row r="230" spans="1:26" ht="57" customHeight="1" x14ac:dyDescent="0.15">
      <c r="A230" s="10"/>
      <c r="B230" s="16"/>
      <c r="C230" s="16"/>
      <c r="D230" s="15"/>
      <c r="E230" s="14"/>
      <c r="F230" s="13"/>
      <c r="G230" s="12" t="str">
        <f>IF(E230="","",VLOOKUP(E230,図書名リスト!$C$3:$W$1161,16,0))</f>
        <v/>
      </c>
      <c r="H230" s="11" t="str">
        <f>IF(E230="","",VLOOKUP(W230,図書名リスト!$A$3:$W$1161,5,0))</f>
        <v/>
      </c>
      <c r="I230" s="11" t="str">
        <f>IF(E230="","",VLOOKUP(W230,図書名リスト!$A$3:$W$1161,9,0))</f>
        <v/>
      </c>
      <c r="J230" s="11" t="str">
        <f>IF(E230="","",VLOOKUP(W230,図書名リスト!$A$3:$W$1161,23,0))</f>
        <v/>
      </c>
      <c r="K230" s="11" t="str">
        <f>IF(E230="","",VLOOKUP(W230,図書名リスト!$A$3:$W$1161,11,0))</f>
        <v/>
      </c>
      <c r="L230" s="17" t="str">
        <f>IF(E230="","",VLOOKUP(W230,図書名リスト!$A$3:$W$1161,14,0))</f>
        <v/>
      </c>
      <c r="M230" s="9" t="str">
        <f>IF(E230="","",VLOOKUP(W230,図書名リスト!$A$3:$W$1161,17,0))</f>
        <v/>
      </c>
      <c r="N230" s="10"/>
      <c r="O230" s="9" t="str">
        <f>IF(E230="","",VLOOKUP(W230,図書名リスト!$A$3:$W$1161,21,0))</f>
        <v/>
      </c>
      <c r="P230" s="9" t="str">
        <f>IF(E230="","",VLOOKUP(W230,図書名リスト!$A$3:$W$1161,19,0))</f>
        <v/>
      </c>
      <c r="Q230" s="9" t="str">
        <f>IF(E230="","",VLOOKUP(W230,図書名リスト!$A$3:$W$1161,20,0))</f>
        <v/>
      </c>
      <c r="R230" s="9" t="str">
        <f>IF(E230="","",VLOOKUP(W230,図書名リスト!$A$3:$W$1161,22,0))</f>
        <v/>
      </c>
      <c r="S230" s="8" t="str">
        <f t="shared" si="18"/>
        <v xml:space="preserve"> </v>
      </c>
      <c r="T230" s="8" t="str">
        <f t="shared" si="19"/>
        <v>　</v>
      </c>
      <c r="U230" s="8" t="str">
        <f t="shared" si="20"/>
        <v xml:space="preserve"> </v>
      </c>
      <c r="V230" s="8">
        <f t="shared" si="21"/>
        <v>0</v>
      </c>
      <c r="W230" s="7" t="str">
        <f t="shared" si="22"/>
        <v/>
      </c>
      <c r="Y230" s="1" t="s">
        <v>51</v>
      </c>
      <c r="Z230" s="6" t="s">
        <v>1931</v>
      </c>
    </row>
    <row r="231" spans="1:26" ht="57" customHeight="1" x14ac:dyDescent="0.15">
      <c r="A231" s="10"/>
      <c r="B231" s="16"/>
      <c r="C231" s="16"/>
      <c r="D231" s="15"/>
      <c r="E231" s="14"/>
      <c r="F231" s="13"/>
      <c r="G231" s="12" t="str">
        <f>IF(E231="","",VLOOKUP(E231,図書名リスト!$C$3:$W$1161,16,0))</f>
        <v/>
      </c>
      <c r="H231" s="11" t="str">
        <f>IF(E231="","",VLOOKUP(W231,図書名リスト!$A$3:$W$1161,5,0))</f>
        <v/>
      </c>
      <c r="I231" s="11" t="str">
        <f>IF(E231="","",VLOOKUP(W231,図書名リスト!$A$3:$W$1161,9,0))</f>
        <v/>
      </c>
      <c r="J231" s="11" t="str">
        <f>IF(E231="","",VLOOKUP(W231,図書名リスト!$A$3:$W$1161,23,0))</f>
        <v/>
      </c>
      <c r="K231" s="11" t="str">
        <f>IF(E231="","",VLOOKUP(W231,図書名リスト!$A$3:$W$1161,11,0))</f>
        <v/>
      </c>
      <c r="L231" s="17" t="str">
        <f>IF(E231="","",VLOOKUP(W231,図書名リスト!$A$3:$W$1161,14,0))</f>
        <v/>
      </c>
      <c r="M231" s="9" t="str">
        <f>IF(E231="","",VLOOKUP(W231,図書名リスト!$A$3:$W$1161,17,0))</f>
        <v/>
      </c>
      <c r="N231" s="10"/>
      <c r="O231" s="9" t="str">
        <f>IF(E231="","",VLOOKUP(W231,図書名リスト!$A$3:$W$1161,21,0))</f>
        <v/>
      </c>
      <c r="P231" s="9" t="str">
        <f>IF(E231="","",VLOOKUP(W231,図書名リスト!$A$3:$W$1161,19,0))</f>
        <v/>
      </c>
      <c r="Q231" s="9" t="str">
        <f>IF(E231="","",VLOOKUP(W231,図書名リスト!$A$3:$W$1161,20,0))</f>
        <v/>
      </c>
      <c r="R231" s="9" t="str">
        <f>IF(E231="","",VLOOKUP(W231,図書名リスト!$A$3:$W$1161,22,0))</f>
        <v/>
      </c>
      <c r="S231" s="8" t="str">
        <f t="shared" si="18"/>
        <v xml:space="preserve"> </v>
      </c>
      <c r="T231" s="8" t="str">
        <f t="shared" si="19"/>
        <v>　</v>
      </c>
      <c r="U231" s="8" t="str">
        <f t="shared" si="20"/>
        <v xml:space="preserve"> </v>
      </c>
      <c r="V231" s="8">
        <f t="shared" si="21"/>
        <v>0</v>
      </c>
      <c r="W231" s="7" t="str">
        <f t="shared" si="22"/>
        <v/>
      </c>
      <c r="Y231" s="1" t="s">
        <v>51</v>
      </c>
      <c r="Z231" s="6" t="s">
        <v>1932</v>
      </c>
    </row>
    <row r="232" spans="1:26" ht="57" customHeight="1" x14ac:dyDescent="0.15">
      <c r="A232" s="10"/>
      <c r="B232" s="16"/>
      <c r="C232" s="16"/>
      <c r="D232" s="15"/>
      <c r="E232" s="14"/>
      <c r="F232" s="13"/>
      <c r="G232" s="12" t="str">
        <f>IF(E232="","",VLOOKUP(E232,図書名リスト!$C$3:$W$1161,16,0))</f>
        <v/>
      </c>
      <c r="H232" s="11" t="str">
        <f>IF(E232="","",VLOOKUP(W232,図書名リスト!$A$3:$W$1161,5,0))</f>
        <v/>
      </c>
      <c r="I232" s="11" t="str">
        <f>IF(E232="","",VLOOKUP(W232,図書名リスト!$A$3:$W$1161,9,0))</f>
        <v/>
      </c>
      <c r="J232" s="11" t="str">
        <f>IF(E232="","",VLOOKUP(W232,図書名リスト!$A$3:$W$1161,23,0))</f>
        <v/>
      </c>
      <c r="K232" s="11" t="str">
        <f>IF(E232="","",VLOOKUP(W232,図書名リスト!$A$3:$W$1161,11,0))</f>
        <v/>
      </c>
      <c r="L232" s="17" t="str">
        <f>IF(E232="","",VLOOKUP(W232,図書名リスト!$A$3:$W$1161,14,0))</f>
        <v/>
      </c>
      <c r="M232" s="9" t="str">
        <f>IF(E232="","",VLOOKUP(W232,図書名リスト!$A$3:$W$1161,17,0))</f>
        <v/>
      </c>
      <c r="N232" s="10"/>
      <c r="O232" s="9" t="str">
        <f>IF(E232="","",VLOOKUP(W232,図書名リスト!$A$3:$W$1161,21,0))</f>
        <v/>
      </c>
      <c r="P232" s="9" t="str">
        <f>IF(E232="","",VLOOKUP(W232,図書名リスト!$A$3:$W$1161,19,0))</f>
        <v/>
      </c>
      <c r="Q232" s="9" t="str">
        <f>IF(E232="","",VLOOKUP(W232,図書名リスト!$A$3:$W$1161,20,0))</f>
        <v/>
      </c>
      <c r="R232" s="9" t="str">
        <f>IF(E232="","",VLOOKUP(W232,図書名リスト!$A$3:$W$1161,22,0))</f>
        <v/>
      </c>
      <c r="S232" s="8" t="str">
        <f t="shared" si="18"/>
        <v xml:space="preserve"> </v>
      </c>
      <c r="T232" s="8" t="str">
        <f t="shared" si="19"/>
        <v>　</v>
      </c>
      <c r="U232" s="8" t="str">
        <f t="shared" si="20"/>
        <v xml:space="preserve"> </v>
      </c>
      <c r="V232" s="8">
        <f t="shared" si="21"/>
        <v>0</v>
      </c>
      <c r="W232" s="7" t="str">
        <f t="shared" si="22"/>
        <v/>
      </c>
      <c r="Y232" s="1" t="s">
        <v>51</v>
      </c>
      <c r="Z232" s="6" t="s">
        <v>1933</v>
      </c>
    </row>
    <row r="233" spans="1:26" ht="57" customHeight="1" x14ac:dyDescent="0.15">
      <c r="A233" s="10"/>
      <c r="B233" s="16"/>
      <c r="C233" s="16"/>
      <c r="D233" s="15"/>
      <c r="E233" s="14"/>
      <c r="F233" s="13"/>
      <c r="G233" s="12" t="str">
        <f>IF(E233="","",VLOOKUP(E233,図書名リスト!$C$3:$W$1161,16,0))</f>
        <v/>
      </c>
      <c r="H233" s="11" t="str">
        <f>IF(E233="","",VLOOKUP(W233,図書名リスト!$A$3:$W$1161,5,0))</f>
        <v/>
      </c>
      <c r="I233" s="11" t="str">
        <f>IF(E233="","",VLOOKUP(W233,図書名リスト!$A$3:$W$1161,9,0))</f>
        <v/>
      </c>
      <c r="J233" s="11" t="str">
        <f>IF(E233="","",VLOOKUP(W233,図書名リスト!$A$3:$W$1161,23,0))</f>
        <v/>
      </c>
      <c r="K233" s="11" t="str">
        <f>IF(E233="","",VLOOKUP(W233,図書名リスト!$A$3:$W$1161,11,0))</f>
        <v/>
      </c>
      <c r="L233" s="17" t="str">
        <f>IF(E233="","",VLOOKUP(W233,図書名リスト!$A$3:$W$1161,14,0))</f>
        <v/>
      </c>
      <c r="M233" s="9" t="str">
        <f>IF(E233="","",VLOOKUP(W233,図書名リスト!$A$3:$W$1161,17,0))</f>
        <v/>
      </c>
      <c r="N233" s="10"/>
      <c r="O233" s="9" t="str">
        <f>IF(E233="","",VLOOKUP(W233,図書名リスト!$A$3:$W$1161,21,0))</f>
        <v/>
      </c>
      <c r="P233" s="9" t="str">
        <f>IF(E233="","",VLOOKUP(W233,図書名リスト!$A$3:$W$1161,19,0))</f>
        <v/>
      </c>
      <c r="Q233" s="9" t="str">
        <f>IF(E233="","",VLOOKUP(W233,図書名リスト!$A$3:$W$1161,20,0))</f>
        <v/>
      </c>
      <c r="R233" s="9" t="str">
        <f>IF(E233="","",VLOOKUP(W233,図書名リスト!$A$3:$W$1161,22,0))</f>
        <v/>
      </c>
      <c r="S233" s="8" t="str">
        <f t="shared" si="18"/>
        <v xml:space="preserve"> </v>
      </c>
      <c r="T233" s="8" t="str">
        <f t="shared" si="19"/>
        <v>　</v>
      </c>
      <c r="U233" s="8" t="str">
        <f t="shared" si="20"/>
        <v xml:space="preserve"> </v>
      </c>
      <c r="V233" s="8">
        <f t="shared" si="21"/>
        <v>0</v>
      </c>
      <c r="W233" s="7" t="str">
        <f t="shared" si="22"/>
        <v/>
      </c>
      <c r="Y233" s="1" t="s">
        <v>51</v>
      </c>
      <c r="Z233" s="6" t="s">
        <v>1934</v>
      </c>
    </row>
    <row r="234" spans="1:26" ht="57" customHeight="1" x14ac:dyDescent="0.15">
      <c r="A234" s="10"/>
      <c r="B234" s="16"/>
      <c r="C234" s="16"/>
      <c r="D234" s="15"/>
      <c r="E234" s="14"/>
      <c r="F234" s="13"/>
      <c r="G234" s="12" t="str">
        <f>IF(E234="","",VLOOKUP(E234,図書名リスト!$C$3:$W$1161,16,0))</f>
        <v/>
      </c>
      <c r="H234" s="11" t="str">
        <f>IF(E234="","",VLOOKUP(W234,図書名リスト!$A$3:$W$1161,5,0))</f>
        <v/>
      </c>
      <c r="I234" s="11" t="str">
        <f>IF(E234="","",VLOOKUP(W234,図書名リスト!$A$3:$W$1161,9,0))</f>
        <v/>
      </c>
      <c r="J234" s="11" t="str">
        <f>IF(E234="","",VLOOKUP(W234,図書名リスト!$A$3:$W$1161,23,0))</f>
        <v/>
      </c>
      <c r="K234" s="11" t="str">
        <f>IF(E234="","",VLOOKUP(W234,図書名リスト!$A$3:$W$1161,11,0))</f>
        <v/>
      </c>
      <c r="L234" s="17" t="str">
        <f>IF(E234="","",VLOOKUP(W234,図書名リスト!$A$3:$W$1161,14,0))</f>
        <v/>
      </c>
      <c r="M234" s="9" t="str">
        <f>IF(E234="","",VLOOKUP(W234,図書名リスト!$A$3:$W$1161,17,0))</f>
        <v/>
      </c>
      <c r="N234" s="10"/>
      <c r="O234" s="9" t="str">
        <f>IF(E234="","",VLOOKUP(W234,図書名リスト!$A$3:$W$1161,21,0))</f>
        <v/>
      </c>
      <c r="P234" s="9" t="str">
        <f>IF(E234="","",VLOOKUP(W234,図書名リスト!$A$3:$W$1161,19,0))</f>
        <v/>
      </c>
      <c r="Q234" s="9" t="str">
        <f>IF(E234="","",VLOOKUP(W234,図書名リスト!$A$3:$W$1161,20,0))</f>
        <v/>
      </c>
      <c r="R234" s="9" t="str">
        <f>IF(E234="","",VLOOKUP(W234,図書名リスト!$A$3:$W$1161,22,0))</f>
        <v/>
      </c>
      <c r="S234" s="8" t="str">
        <f t="shared" si="18"/>
        <v xml:space="preserve"> </v>
      </c>
      <c r="T234" s="8" t="str">
        <f t="shared" si="19"/>
        <v>　</v>
      </c>
      <c r="U234" s="8" t="str">
        <f t="shared" si="20"/>
        <v xml:space="preserve"> </v>
      </c>
      <c r="V234" s="8">
        <f t="shared" si="21"/>
        <v>0</v>
      </c>
      <c r="W234" s="7" t="str">
        <f t="shared" si="22"/>
        <v/>
      </c>
      <c r="Y234" s="1" t="s">
        <v>51</v>
      </c>
      <c r="Z234" s="6" t="s">
        <v>1935</v>
      </c>
    </row>
    <row r="235" spans="1:26" ht="57" customHeight="1" x14ac:dyDescent="0.15">
      <c r="A235" s="10"/>
      <c r="B235" s="16"/>
      <c r="C235" s="16"/>
      <c r="D235" s="15"/>
      <c r="E235" s="14"/>
      <c r="F235" s="13"/>
      <c r="G235" s="12" t="str">
        <f>IF(E235="","",VLOOKUP(E235,図書名リスト!$C$3:$W$1161,16,0))</f>
        <v/>
      </c>
      <c r="H235" s="11" t="str">
        <f>IF(E235="","",VLOOKUP(W235,図書名リスト!$A$3:$W$1161,5,0))</f>
        <v/>
      </c>
      <c r="I235" s="11" t="str">
        <f>IF(E235="","",VLOOKUP(W235,図書名リスト!$A$3:$W$1161,9,0))</f>
        <v/>
      </c>
      <c r="J235" s="11" t="str">
        <f>IF(E235="","",VLOOKUP(W235,図書名リスト!$A$3:$W$1161,23,0))</f>
        <v/>
      </c>
      <c r="K235" s="11" t="str">
        <f>IF(E235="","",VLOOKUP(W235,図書名リスト!$A$3:$W$1161,11,0))</f>
        <v/>
      </c>
      <c r="L235" s="17" t="str">
        <f>IF(E235="","",VLOOKUP(W235,図書名リスト!$A$3:$W$1161,14,0))</f>
        <v/>
      </c>
      <c r="M235" s="9" t="str">
        <f>IF(E235="","",VLOOKUP(W235,図書名リスト!$A$3:$W$1161,17,0))</f>
        <v/>
      </c>
      <c r="N235" s="10"/>
      <c r="O235" s="9" t="str">
        <f>IF(E235="","",VLOOKUP(W235,図書名リスト!$A$3:$W$1161,21,0))</f>
        <v/>
      </c>
      <c r="P235" s="9" t="str">
        <f>IF(E235="","",VLOOKUP(W235,図書名リスト!$A$3:$W$1161,19,0))</f>
        <v/>
      </c>
      <c r="Q235" s="9" t="str">
        <f>IF(E235="","",VLOOKUP(W235,図書名リスト!$A$3:$W$1161,20,0))</f>
        <v/>
      </c>
      <c r="R235" s="9" t="str">
        <f>IF(E235="","",VLOOKUP(W235,図書名リスト!$A$3:$W$1161,22,0))</f>
        <v/>
      </c>
      <c r="S235" s="8" t="str">
        <f t="shared" si="18"/>
        <v xml:space="preserve"> </v>
      </c>
      <c r="T235" s="8" t="str">
        <f t="shared" si="19"/>
        <v>　</v>
      </c>
      <c r="U235" s="8" t="str">
        <f t="shared" si="20"/>
        <v xml:space="preserve"> </v>
      </c>
      <c r="V235" s="8">
        <f t="shared" si="21"/>
        <v>0</v>
      </c>
      <c r="W235" s="7" t="str">
        <f t="shared" si="22"/>
        <v/>
      </c>
      <c r="Y235" s="1" t="s">
        <v>51</v>
      </c>
      <c r="Z235" s="6" t="s">
        <v>1936</v>
      </c>
    </row>
    <row r="236" spans="1:26" ht="57" customHeight="1" x14ac:dyDescent="0.15">
      <c r="A236" s="10"/>
      <c r="B236" s="16"/>
      <c r="C236" s="16"/>
      <c r="D236" s="15"/>
      <c r="E236" s="14"/>
      <c r="F236" s="13"/>
      <c r="G236" s="12" t="str">
        <f>IF(E236="","",VLOOKUP(E236,図書名リスト!$C$3:$W$1161,16,0))</f>
        <v/>
      </c>
      <c r="H236" s="11" t="str">
        <f>IF(E236="","",VLOOKUP(W236,図書名リスト!$A$3:$W$1161,5,0))</f>
        <v/>
      </c>
      <c r="I236" s="11" t="str">
        <f>IF(E236="","",VLOOKUP(W236,図書名リスト!$A$3:$W$1161,9,0))</f>
        <v/>
      </c>
      <c r="J236" s="11" t="str">
        <f>IF(E236="","",VLOOKUP(W236,図書名リスト!$A$3:$W$1161,23,0))</f>
        <v/>
      </c>
      <c r="K236" s="11" t="str">
        <f>IF(E236="","",VLOOKUP(W236,図書名リスト!$A$3:$W$1161,11,0))</f>
        <v/>
      </c>
      <c r="L236" s="17" t="str">
        <f>IF(E236="","",VLOOKUP(W236,図書名リスト!$A$3:$W$1161,14,0))</f>
        <v/>
      </c>
      <c r="M236" s="9" t="str">
        <f>IF(E236="","",VLOOKUP(W236,図書名リスト!$A$3:$W$1161,17,0))</f>
        <v/>
      </c>
      <c r="N236" s="10"/>
      <c r="O236" s="9" t="str">
        <f>IF(E236="","",VLOOKUP(W236,図書名リスト!$A$3:$W$1161,21,0))</f>
        <v/>
      </c>
      <c r="P236" s="9" t="str">
        <f>IF(E236="","",VLOOKUP(W236,図書名リスト!$A$3:$W$1161,19,0))</f>
        <v/>
      </c>
      <c r="Q236" s="9" t="str">
        <f>IF(E236="","",VLOOKUP(W236,図書名リスト!$A$3:$W$1161,20,0))</f>
        <v/>
      </c>
      <c r="R236" s="9" t="str">
        <f>IF(E236="","",VLOOKUP(W236,図書名リスト!$A$3:$W$1161,22,0))</f>
        <v/>
      </c>
      <c r="S236" s="8" t="str">
        <f t="shared" si="18"/>
        <v xml:space="preserve"> </v>
      </c>
      <c r="T236" s="8" t="str">
        <f t="shared" si="19"/>
        <v>　</v>
      </c>
      <c r="U236" s="8" t="str">
        <f t="shared" si="20"/>
        <v xml:space="preserve"> </v>
      </c>
      <c r="V236" s="8">
        <f t="shared" si="21"/>
        <v>0</v>
      </c>
      <c r="W236" s="7" t="str">
        <f t="shared" si="22"/>
        <v/>
      </c>
      <c r="Y236" s="1" t="s">
        <v>51</v>
      </c>
      <c r="Z236" s="6" t="s">
        <v>422</v>
      </c>
    </row>
    <row r="237" spans="1:26" ht="57" customHeight="1" x14ac:dyDescent="0.15">
      <c r="A237" s="10"/>
      <c r="B237" s="16"/>
      <c r="C237" s="16"/>
      <c r="D237" s="15"/>
      <c r="E237" s="14"/>
      <c r="F237" s="13"/>
      <c r="G237" s="12" t="str">
        <f>IF(E237="","",VLOOKUP(E237,図書名リスト!$C$3:$W$1161,16,0))</f>
        <v/>
      </c>
      <c r="H237" s="11" t="str">
        <f>IF(E237="","",VLOOKUP(W237,図書名リスト!$A$3:$W$1161,5,0))</f>
        <v/>
      </c>
      <c r="I237" s="11" t="str">
        <f>IF(E237="","",VLOOKUP(W237,図書名リスト!$A$3:$W$1161,9,0))</f>
        <v/>
      </c>
      <c r="J237" s="11" t="str">
        <f>IF(E237="","",VLOOKUP(W237,図書名リスト!$A$3:$W$1161,23,0))</f>
        <v/>
      </c>
      <c r="K237" s="11" t="str">
        <f>IF(E237="","",VLOOKUP(W237,図書名リスト!$A$3:$W$1161,11,0))</f>
        <v/>
      </c>
      <c r="L237" s="17" t="str">
        <f>IF(E237="","",VLOOKUP(W237,図書名リスト!$A$3:$W$1161,14,0))</f>
        <v/>
      </c>
      <c r="M237" s="9" t="str">
        <f>IF(E237="","",VLOOKUP(W237,図書名リスト!$A$3:$W$1161,17,0))</f>
        <v/>
      </c>
      <c r="N237" s="10"/>
      <c r="O237" s="9" t="str">
        <f>IF(E237="","",VLOOKUP(W237,図書名リスト!$A$3:$W$1161,21,0))</f>
        <v/>
      </c>
      <c r="P237" s="9" t="str">
        <f>IF(E237="","",VLOOKUP(W237,図書名リスト!$A$3:$W$1161,19,0))</f>
        <v/>
      </c>
      <c r="Q237" s="9" t="str">
        <f>IF(E237="","",VLOOKUP(W237,図書名リスト!$A$3:$W$1161,20,0))</f>
        <v/>
      </c>
      <c r="R237" s="9" t="str">
        <f>IF(E237="","",VLOOKUP(W237,図書名リスト!$A$3:$W$1161,22,0))</f>
        <v/>
      </c>
      <c r="S237" s="8" t="str">
        <f t="shared" si="18"/>
        <v xml:space="preserve"> </v>
      </c>
      <c r="T237" s="8" t="str">
        <f t="shared" si="19"/>
        <v>　</v>
      </c>
      <c r="U237" s="8" t="str">
        <f t="shared" si="20"/>
        <v xml:space="preserve"> </v>
      </c>
      <c r="V237" s="8">
        <f t="shared" si="21"/>
        <v>0</v>
      </c>
      <c r="W237" s="7" t="str">
        <f t="shared" si="22"/>
        <v/>
      </c>
      <c r="Y237" s="1" t="s">
        <v>51</v>
      </c>
      <c r="Z237" s="6" t="s">
        <v>413</v>
      </c>
    </row>
    <row r="238" spans="1:26" ht="57" customHeight="1" x14ac:dyDescent="0.15">
      <c r="A238" s="10"/>
      <c r="B238" s="16"/>
      <c r="C238" s="16"/>
      <c r="D238" s="15"/>
      <c r="E238" s="14"/>
      <c r="F238" s="13"/>
      <c r="G238" s="12" t="str">
        <f>IF(E238="","",VLOOKUP(E238,図書名リスト!$C$3:$W$1161,16,0))</f>
        <v/>
      </c>
      <c r="H238" s="11" t="str">
        <f>IF(E238="","",VLOOKUP(W238,図書名リスト!$A$3:$W$1161,5,0))</f>
        <v/>
      </c>
      <c r="I238" s="11" t="str">
        <f>IF(E238="","",VLOOKUP(W238,図書名リスト!$A$3:$W$1161,9,0))</f>
        <v/>
      </c>
      <c r="J238" s="11" t="str">
        <f>IF(E238="","",VLOOKUP(W238,図書名リスト!$A$3:$W$1161,23,0))</f>
        <v/>
      </c>
      <c r="K238" s="11" t="str">
        <f>IF(E238="","",VLOOKUP(W238,図書名リスト!$A$3:$W$1161,11,0))</f>
        <v/>
      </c>
      <c r="L238" s="17" t="str">
        <f>IF(E238="","",VLOOKUP(W238,図書名リスト!$A$3:$W$1161,14,0))</f>
        <v/>
      </c>
      <c r="M238" s="9" t="str">
        <f>IF(E238="","",VLOOKUP(W238,図書名リスト!$A$3:$W$1161,17,0))</f>
        <v/>
      </c>
      <c r="N238" s="10"/>
      <c r="O238" s="9" t="str">
        <f>IF(E238="","",VLOOKUP(W238,図書名リスト!$A$3:$W$1161,21,0))</f>
        <v/>
      </c>
      <c r="P238" s="9" t="str">
        <f>IF(E238="","",VLOOKUP(W238,図書名リスト!$A$3:$W$1161,19,0))</f>
        <v/>
      </c>
      <c r="Q238" s="9" t="str">
        <f>IF(E238="","",VLOOKUP(W238,図書名リスト!$A$3:$W$1161,20,0))</f>
        <v/>
      </c>
      <c r="R238" s="9" t="str">
        <f>IF(E238="","",VLOOKUP(W238,図書名リスト!$A$3:$W$1161,22,0))</f>
        <v/>
      </c>
      <c r="S238" s="8" t="str">
        <f t="shared" si="18"/>
        <v xml:space="preserve"> </v>
      </c>
      <c r="T238" s="8" t="str">
        <f t="shared" si="19"/>
        <v>　</v>
      </c>
      <c r="U238" s="8" t="str">
        <f t="shared" si="20"/>
        <v xml:space="preserve"> </v>
      </c>
      <c r="V238" s="8">
        <f t="shared" si="21"/>
        <v>0</v>
      </c>
      <c r="W238" s="7" t="str">
        <f t="shared" si="22"/>
        <v/>
      </c>
      <c r="Y238" s="1" t="s">
        <v>51</v>
      </c>
      <c r="Z238" s="6" t="s">
        <v>1937</v>
      </c>
    </row>
    <row r="239" spans="1:26" ht="57" customHeight="1" x14ac:dyDescent="0.15">
      <c r="A239" s="10"/>
      <c r="B239" s="16"/>
      <c r="C239" s="16"/>
      <c r="D239" s="15"/>
      <c r="E239" s="14"/>
      <c r="F239" s="13"/>
      <c r="G239" s="12" t="str">
        <f>IF(E239="","",VLOOKUP(E239,図書名リスト!$C$3:$W$1161,16,0))</f>
        <v/>
      </c>
      <c r="H239" s="11" t="str">
        <f>IF(E239="","",VLOOKUP(W239,図書名リスト!$A$3:$W$1161,5,0))</f>
        <v/>
      </c>
      <c r="I239" s="11" t="str">
        <f>IF(E239="","",VLOOKUP(W239,図書名リスト!$A$3:$W$1161,9,0))</f>
        <v/>
      </c>
      <c r="J239" s="11" t="str">
        <f>IF(E239="","",VLOOKUP(W239,図書名リスト!$A$3:$W$1161,23,0))</f>
        <v/>
      </c>
      <c r="K239" s="11" t="str">
        <f>IF(E239="","",VLOOKUP(W239,図書名リスト!$A$3:$W$1161,11,0))</f>
        <v/>
      </c>
      <c r="L239" s="17" t="str">
        <f>IF(E239="","",VLOOKUP(W239,図書名リスト!$A$3:$W$1161,14,0))</f>
        <v/>
      </c>
      <c r="M239" s="9" t="str">
        <f>IF(E239="","",VLOOKUP(W239,図書名リスト!$A$3:$W$1161,17,0))</f>
        <v/>
      </c>
      <c r="N239" s="10"/>
      <c r="O239" s="9" t="str">
        <f>IF(E239="","",VLOOKUP(W239,図書名リスト!$A$3:$W$1161,21,0))</f>
        <v/>
      </c>
      <c r="P239" s="9" t="str">
        <f>IF(E239="","",VLOOKUP(W239,図書名リスト!$A$3:$W$1161,19,0))</f>
        <v/>
      </c>
      <c r="Q239" s="9" t="str">
        <f>IF(E239="","",VLOOKUP(W239,図書名リスト!$A$3:$W$1161,20,0))</f>
        <v/>
      </c>
      <c r="R239" s="9" t="str">
        <f>IF(E239="","",VLOOKUP(W239,図書名リスト!$A$3:$W$1161,22,0))</f>
        <v/>
      </c>
      <c r="S239" s="8" t="str">
        <f t="shared" si="18"/>
        <v xml:space="preserve"> </v>
      </c>
      <c r="T239" s="8" t="str">
        <f t="shared" si="19"/>
        <v>　</v>
      </c>
      <c r="U239" s="8" t="str">
        <f t="shared" si="20"/>
        <v xml:space="preserve"> </v>
      </c>
      <c r="V239" s="8">
        <f t="shared" si="21"/>
        <v>0</v>
      </c>
      <c r="W239" s="7" t="str">
        <f t="shared" si="22"/>
        <v/>
      </c>
      <c r="Y239" s="1" t="s">
        <v>51</v>
      </c>
      <c r="Z239" s="6" t="s">
        <v>401</v>
      </c>
    </row>
    <row r="240" spans="1:26" ht="57" customHeight="1" x14ac:dyDescent="0.15">
      <c r="A240" s="10"/>
      <c r="B240" s="16"/>
      <c r="C240" s="16"/>
      <c r="D240" s="15"/>
      <c r="E240" s="14"/>
      <c r="F240" s="13"/>
      <c r="G240" s="12" t="str">
        <f>IF(E240="","",VLOOKUP(E240,図書名リスト!$C$3:$W$1161,16,0))</f>
        <v/>
      </c>
      <c r="H240" s="11" t="str">
        <f>IF(E240="","",VLOOKUP(W240,図書名リスト!$A$3:$W$1161,5,0))</f>
        <v/>
      </c>
      <c r="I240" s="11" t="str">
        <f>IF(E240="","",VLOOKUP(W240,図書名リスト!$A$3:$W$1161,9,0))</f>
        <v/>
      </c>
      <c r="J240" s="11" t="str">
        <f>IF(E240="","",VLOOKUP(W240,図書名リスト!$A$3:$W$1161,23,0))</f>
        <v/>
      </c>
      <c r="K240" s="11" t="str">
        <f>IF(E240="","",VLOOKUP(W240,図書名リスト!$A$3:$W$1161,11,0))</f>
        <v/>
      </c>
      <c r="L240" s="17" t="str">
        <f>IF(E240="","",VLOOKUP(W240,図書名リスト!$A$3:$W$1161,14,0))</f>
        <v/>
      </c>
      <c r="M240" s="9" t="str">
        <f>IF(E240="","",VLOOKUP(W240,図書名リスト!$A$3:$W$1161,17,0))</f>
        <v/>
      </c>
      <c r="N240" s="10"/>
      <c r="O240" s="9" t="str">
        <f>IF(E240="","",VLOOKUP(W240,図書名リスト!$A$3:$W$1161,21,0))</f>
        <v/>
      </c>
      <c r="P240" s="9" t="str">
        <f>IF(E240="","",VLOOKUP(W240,図書名リスト!$A$3:$W$1161,19,0))</f>
        <v/>
      </c>
      <c r="Q240" s="9" t="str">
        <f>IF(E240="","",VLOOKUP(W240,図書名リスト!$A$3:$W$1161,20,0))</f>
        <v/>
      </c>
      <c r="R240" s="9" t="str">
        <f>IF(E240="","",VLOOKUP(W240,図書名リスト!$A$3:$W$1161,22,0))</f>
        <v/>
      </c>
      <c r="S240" s="8" t="str">
        <f t="shared" si="18"/>
        <v xml:space="preserve"> </v>
      </c>
      <c r="T240" s="8" t="str">
        <f t="shared" si="19"/>
        <v>　</v>
      </c>
      <c r="U240" s="8" t="str">
        <f t="shared" si="20"/>
        <v xml:space="preserve"> </v>
      </c>
      <c r="V240" s="8">
        <f t="shared" si="21"/>
        <v>0</v>
      </c>
      <c r="W240" s="7" t="str">
        <f t="shared" si="22"/>
        <v/>
      </c>
      <c r="Y240" s="1" t="s">
        <v>51</v>
      </c>
      <c r="Z240" s="6" t="s">
        <v>1938</v>
      </c>
    </row>
    <row r="241" spans="1:26" ht="57" customHeight="1" x14ac:dyDescent="0.15">
      <c r="A241" s="10"/>
      <c r="B241" s="16"/>
      <c r="C241" s="16"/>
      <c r="D241" s="15"/>
      <c r="E241" s="14"/>
      <c r="F241" s="13"/>
      <c r="G241" s="12" t="str">
        <f>IF(E241="","",VLOOKUP(E241,図書名リスト!$C$3:$W$1161,16,0))</f>
        <v/>
      </c>
      <c r="H241" s="11" t="str">
        <f>IF(E241="","",VLOOKUP(W241,図書名リスト!$A$3:$W$1161,5,0))</f>
        <v/>
      </c>
      <c r="I241" s="11" t="str">
        <f>IF(E241="","",VLOOKUP(W241,図書名リスト!$A$3:$W$1161,9,0))</f>
        <v/>
      </c>
      <c r="J241" s="11" t="str">
        <f>IF(E241="","",VLOOKUP(W241,図書名リスト!$A$3:$W$1161,23,0))</f>
        <v/>
      </c>
      <c r="K241" s="11" t="str">
        <f>IF(E241="","",VLOOKUP(W241,図書名リスト!$A$3:$W$1161,11,0))</f>
        <v/>
      </c>
      <c r="L241" s="17" t="str">
        <f>IF(E241="","",VLOOKUP(W241,図書名リスト!$A$3:$W$1161,14,0))</f>
        <v/>
      </c>
      <c r="M241" s="9" t="str">
        <f>IF(E241="","",VLOOKUP(W241,図書名リスト!$A$3:$W$1161,17,0))</f>
        <v/>
      </c>
      <c r="N241" s="10"/>
      <c r="O241" s="9" t="str">
        <f>IF(E241="","",VLOOKUP(W241,図書名リスト!$A$3:$W$1161,21,0))</f>
        <v/>
      </c>
      <c r="P241" s="9" t="str">
        <f>IF(E241="","",VLOOKUP(W241,図書名リスト!$A$3:$W$1161,19,0))</f>
        <v/>
      </c>
      <c r="Q241" s="9" t="str">
        <f>IF(E241="","",VLOOKUP(W241,図書名リスト!$A$3:$W$1161,20,0))</f>
        <v/>
      </c>
      <c r="R241" s="9" t="str">
        <f>IF(E241="","",VLOOKUP(W241,図書名リスト!$A$3:$W$1161,22,0))</f>
        <v/>
      </c>
      <c r="S241" s="8" t="str">
        <f t="shared" si="18"/>
        <v xml:space="preserve"> </v>
      </c>
      <c r="T241" s="8" t="str">
        <f t="shared" si="19"/>
        <v>　</v>
      </c>
      <c r="U241" s="8" t="str">
        <f t="shared" si="20"/>
        <v xml:space="preserve"> </v>
      </c>
      <c r="V241" s="8">
        <f t="shared" si="21"/>
        <v>0</v>
      </c>
      <c r="W241" s="7" t="str">
        <f t="shared" si="22"/>
        <v/>
      </c>
      <c r="Y241" s="1" t="s">
        <v>51</v>
      </c>
      <c r="Z241" s="6" t="s">
        <v>1939</v>
      </c>
    </row>
    <row r="242" spans="1:26" ht="57" customHeight="1" x14ac:dyDescent="0.15">
      <c r="A242" s="10"/>
      <c r="B242" s="16"/>
      <c r="C242" s="16"/>
      <c r="D242" s="15"/>
      <c r="E242" s="14"/>
      <c r="F242" s="13"/>
      <c r="G242" s="12" t="str">
        <f>IF(E242="","",VLOOKUP(E242,図書名リスト!$C$3:$W$1161,16,0))</f>
        <v/>
      </c>
      <c r="H242" s="11" t="str">
        <f>IF(E242="","",VLOOKUP(W242,図書名リスト!$A$3:$W$1161,5,0))</f>
        <v/>
      </c>
      <c r="I242" s="11" t="str">
        <f>IF(E242="","",VLOOKUP(W242,図書名リスト!$A$3:$W$1161,9,0))</f>
        <v/>
      </c>
      <c r="J242" s="11" t="str">
        <f>IF(E242="","",VLOOKUP(W242,図書名リスト!$A$3:$W$1161,23,0))</f>
        <v/>
      </c>
      <c r="K242" s="11" t="str">
        <f>IF(E242="","",VLOOKUP(W242,図書名リスト!$A$3:$W$1161,11,0))</f>
        <v/>
      </c>
      <c r="L242" s="17" t="str">
        <f>IF(E242="","",VLOOKUP(W242,図書名リスト!$A$3:$W$1161,14,0))</f>
        <v/>
      </c>
      <c r="M242" s="9" t="str">
        <f>IF(E242="","",VLOOKUP(W242,図書名リスト!$A$3:$W$1161,17,0))</f>
        <v/>
      </c>
      <c r="N242" s="10"/>
      <c r="O242" s="9" t="str">
        <f>IF(E242="","",VLOOKUP(W242,図書名リスト!$A$3:$W$1161,21,0))</f>
        <v/>
      </c>
      <c r="P242" s="9" t="str">
        <f>IF(E242="","",VLOOKUP(W242,図書名リスト!$A$3:$W$1161,19,0))</f>
        <v/>
      </c>
      <c r="Q242" s="9" t="str">
        <f>IF(E242="","",VLOOKUP(W242,図書名リスト!$A$3:$W$1161,20,0))</f>
        <v/>
      </c>
      <c r="R242" s="9" t="str">
        <f>IF(E242="","",VLOOKUP(W242,図書名リスト!$A$3:$W$1161,22,0))</f>
        <v/>
      </c>
      <c r="S242" s="8" t="str">
        <f t="shared" si="18"/>
        <v xml:space="preserve"> </v>
      </c>
      <c r="T242" s="8" t="str">
        <f t="shared" si="19"/>
        <v>　</v>
      </c>
      <c r="U242" s="8" t="str">
        <f t="shared" si="20"/>
        <v xml:space="preserve"> </v>
      </c>
      <c r="V242" s="8">
        <f t="shared" si="21"/>
        <v>0</v>
      </c>
      <c r="W242" s="7" t="str">
        <f t="shared" si="22"/>
        <v/>
      </c>
      <c r="Y242" s="1" t="s">
        <v>51</v>
      </c>
      <c r="Z242" s="6" t="s">
        <v>1940</v>
      </c>
    </row>
    <row r="243" spans="1:26" ht="57" customHeight="1" x14ac:dyDescent="0.15">
      <c r="A243" s="10"/>
      <c r="B243" s="16"/>
      <c r="C243" s="16"/>
      <c r="D243" s="15"/>
      <c r="E243" s="14"/>
      <c r="F243" s="13"/>
      <c r="G243" s="12" t="str">
        <f>IF(E243="","",VLOOKUP(E243,図書名リスト!$C$3:$W$1161,16,0))</f>
        <v/>
      </c>
      <c r="H243" s="11" t="str">
        <f>IF(E243="","",VLOOKUP(W243,図書名リスト!$A$3:$W$1161,5,0))</f>
        <v/>
      </c>
      <c r="I243" s="11" t="str">
        <f>IF(E243="","",VLOOKUP(W243,図書名リスト!$A$3:$W$1161,9,0))</f>
        <v/>
      </c>
      <c r="J243" s="11" t="str">
        <f>IF(E243="","",VLOOKUP(W243,図書名リスト!$A$3:$W$1161,23,0))</f>
        <v/>
      </c>
      <c r="K243" s="11" t="str">
        <f>IF(E243="","",VLOOKUP(W243,図書名リスト!$A$3:$W$1161,11,0))</f>
        <v/>
      </c>
      <c r="L243" s="17" t="str">
        <f>IF(E243="","",VLOOKUP(W243,図書名リスト!$A$3:$W$1161,14,0))</f>
        <v/>
      </c>
      <c r="M243" s="9" t="str">
        <f>IF(E243="","",VLOOKUP(W243,図書名リスト!$A$3:$W$1161,17,0))</f>
        <v/>
      </c>
      <c r="N243" s="10"/>
      <c r="O243" s="9" t="str">
        <f>IF(E243="","",VLOOKUP(W243,図書名リスト!$A$3:$W$1161,21,0))</f>
        <v/>
      </c>
      <c r="P243" s="9" t="str">
        <f>IF(E243="","",VLOOKUP(W243,図書名リスト!$A$3:$W$1161,19,0))</f>
        <v/>
      </c>
      <c r="Q243" s="9" t="str">
        <f>IF(E243="","",VLOOKUP(W243,図書名リスト!$A$3:$W$1161,20,0))</f>
        <v/>
      </c>
      <c r="R243" s="9" t="str">
        <f>IF(E243="","",VLOOKUP(W243,図書名リスト!$A$3:$W$1161,22,0))</f>
        <v/>
      </c>
      <c r="S243" s="8" t="str">
        <f t="shared" si="18"/>
        <v xml:space="preserve"> </v>
      </c>
      <c r="T243" s="8" t="str">
        <f t="shared" si="19"/>
        <v>　</v>
      </c>
      <c r="U243" s="8" t="str">
        <f t="shared" si="20"/>
        <v xml:space="preserve"> </v>
      </c>
      <c r="V243" s="8">
        <f t="shared" si="21"/>
        <v>0</v>
      </c>
      <c r="W243" s="7" t="str">
        <f t="shared" si="22"/>
        <v/>
      </c>
      <c r="Y243" s="1" t="s">
        <v>51</v>
      </c>
      <c r="Z243" s="6" t="s">
        <v>1941</v>
      </c>
    </row>
    <row r="244" spans="1:26" ht="57" customHeight="1" x14ac:dyDescent="0.15">
      <c r="A244" s="10"/>
      <c r="B244" s="16"/>
      <c r="C244" s="16"/>
      <c r="D244" s="15"/>
      <c r="E244" s="14"/>
      <c r="F244" s="13"/>
      <c r="G244" s="12" t="str">
        <f>IF(E244="","",VLOOKUP(E244,図書名リスト!$C$3:$W$1161,16,0))</f>
        <v/>
      </c>
      <c r="H244" s="11" t="str">
        <f>IF(E244="","",VLOOKUP(W244,図書名リスト!$A$3:$W$1161,5,0))</f>
        <v/>
      </c>
      <c r="I244" s="11" t="str">
        <f>IF(E244="","",VLOOKUP(W244,図書名リスト!$A$3:$W$1161,9,0))</f>
        <v/>
      </c>
      <c r="J244" s="11" t="str">
        <f>IF(E244="","",VLOOKUP(W244,図書名リスト!$A$3:$W$1161,23,0))</f>
        <v/>
      </c>
      <c r="K244" s="11" t="str">
        <f>IF(E244="","",VLOOKUP(W244,図書名リスト!$A$3:$W$1161,11,0))</f>
        <v/>
      </c>
      <c r="L244" s="17" t="str">
        <f>IF(E244="","",VLOOKUP(W244,図書名リスト!$A$3:$W$1161,14,0))</f>
        <v/>
      </c>
      <c r="M244" s="9" t="str">
        <f>IF(E244="","",VLOOKUP(W244,図書名リスト!$A$3:$W$1161,17,0))</f>
        <v/>
      </c>
      <c r="N244" s="10"/>
      <c r="O244" s="9" t="str">
        <f>IF(E244="","",VLOOKUP(W244,図書名リスト!$A$3:$W$1161,21,0))</f>
        <v/>
      </c>
      <c r="P244" s="9" t="str">
        <f>IF(E244="","",VLOOKUP(W244,図書名リスト!$A$3:$W$1161,19,0))</f>
        <v/>
      </c>
      <c r="Q244" s="9" t="str">
        <f>IF(E244="","",VLOOKUP(W244,図書名リスト!$A$3:$W$1161,20,0))</f>
        <v/>
      </c>
      <c r="R244" s="9" t="str">
        <f>IF(E244="","",VLOOKUP(W244,図書名リスト!$A$3:$W$1161,22,0))</f>
        <v/>
      </c>
      <c r="S244" s="8" t="str">
        <f t="shared" si="18"/>
        <v xml:space="preserve"> </v>
      </c>
      <c r="T244" s="8" t="str">
        <f t="shared" si="19"/>
        <v>　</v>
      </c>
      <c r="U244" s="8" t="str">
        <f t="shared" si="20"/>
        <v xml:space="preserve"> </v>
      </c>
      <c r="V244" s="8">
        <f t="shared" si="21"/>
        <v>0</v>
      </c>
      <c r="W244" s="7" t="str">
        <f t="shared" si="22"/>
        <v/>
      </c>
      <c r="Y244" s="1" t="s">
        <v>51</v>
      </c>
      <c r="Z244" s="6" t="s">
        <v>357</v>
      </c>
    </row>
    <row r="245" spans="1:26" ht="57" customHeight="1" x14ac:dyDescent="0.15">
      <c r="A245" s="10"/>
      <c r="B245" s="16"/>
      <c r="C245" s="16"/>
      <c r="D245" s="15"/>
      <c r="E245" s="14"/>
      <c r="F245" s="13"/>
      <c r="G245" s="12" t="str">
        <f>IF(E245="","",VLOOKUP(E245,図書名リスト!$C$3:$W$1161,16,0))</f>
        <v/>
      </c>
      <c r="H245" s="11" t="str">
        <f>IF(E245="","",VLOOKUP(W245,図書名リスト!$A$3:$W$1161,5,0))</f>
        <v/>
      </c>
      <c r="I245" s="11" t="str">
        <f>IF(E245="","",VLOOKUP(W245,図書名リスト!$A$3:$W$1161,9,0))</f>
        <v/>
      </c>
      <c r="J245" s="11" t="str">
        <f>IF(E245="","",VLOOKUP(W245,図書名リスト!$A$3:$W$1161,23,0))</f>
        <v/>
      </c>
      <c r="K245" s="11" t="str">
        <f>IF(E245="","",VLOOKUP(W245,図書名リスト!$A$3:$W$1161,11,0))</f>
        <v/>
      </c>
      <c r="L245" s="17" t="str">
        <f>IF(E245="","",VLOOKUP(W245,図書名リスト!$A$3:$W$1161,14,0))</f>
        <v/>
      </c>
      <c r="M245" s="9" t="str">
        <f>IF(E245="","",VLOOKUP(W245,図書名リスト!$A$3:$W$1161,17,0))</f>
        <v/>
      </c>
      <c r="N245" s="10"/>
      <c r="O245" s="9" t="str">
        <f>IF(E245="","",VLOOKUP(W245,図書名リスト!$A$3:$W$1161,21,0))</f>
        <v/>
      </c>
      <c r="P245" s="9" t="str">
        <f>IF(E245="","",VLOOKUP(W245,図書名リスト!$A$3:$W$1161,19,0))</f>
        <v/>
      </c>
      <c r="Q245" s="9" t="str">
        <f>IF(E245="","",VLOOKUP(W245,図書名リスト!$A$3:$W$1161,20,0))</f>
        <v/>
      </c>
      <c r="R245" s="9" t="str">
        <f>IF(E245="","",VLOOKUP(W245,図書名リスト!$A$3:$W$1161,22,0))</f>
        <v/>
      </c>
      <c r="S245" s="8" t="str">
        <f t="shared" si="18"/>
        <v xml:space="preserve"> </v>
      </c>
      <c r="T245" s="8" t="str">
        <f t="shared" si="19"/>
        <v>　</v>
      </c>
      <c r="U245" s="8" t="str">
        <f t="shared" si="20"/>
        <v xml:space="preserve"> </v>
      </c>
      <c r="V245" s="8">
        <f t="shared" si="21"/>
        <v>0</v>
      </c>
      <c r="W245" s="7" t="str">
        <f t="shared" si="22"/>
        <v/>
      </c>
      <c r="Y245" s="1" t="s">
        <v>51</v>
      </c>
      <c r="Z245" s="6" t="s">
        <v>348</v>
      </c>
    </row>
    <row r="246" spans="1:26" ht="57" customHeight="1" x14ac:dyDescent="0.15">
      <c r="A246" s="10"/>
      <c r="B246" s="16"/>
      <c r="C246" s="16"/>
      <c r="D246" s="15"/>
      <c r="E246" s="14"/>
      <c r="F246" s="13"/>
      <c r="G246" s="12" t="str">
        <f>IF(E246="","",VLOOKUP(E246,図書名リスト!$C$3:$W$1161,16,0))</f>
        <v/>
      </c>
      <c r="H246" s="11" t="str">
        <f>IF(E246="","",VLOOKUP(W246,図書名リスト!$A$3:$W$1161,5,0))</f>
        <v/>
      </c>
      <c r="I246" s="11" t="str">
        <f>IF(E246="","",VLOOKUP(W246,図書名リスト!$A$3:$W$1161,9,0))</f>
        <v/>
      </c>
      <c r="J246" s="11" t="str">
        <f>IF(E246="","",VLOOKUP(W246,図書名リスト!$A$3:$W$1161,23,0))</f>
        <v/>
      </c>
      <c r="K246" s="11" t="str">
        <f>IF(E246="","",VLOOKUP(W246,図書名リスト!$A$3:$W$1161,11,0))</f>
        <v/>
      </c>
      <c r="L246" s="17" t="str">
        <f>IF(E246="","",VLOOKUP(W246,図書名リスト!$A$3:$W$1161,14,0))</f>
        <v/>
      </c>
      <c r="M246" s="9" t="str">
        <f>IF(E246="","",VLOOKUP(W246,図書名リスト!$A$3:$W$1161,17,0))</f>
        <v/>
      </c>
      <c r="N246" s="10"/>
      <c r="O246" s="9" t="str">
        <f>IF(E246="","",VLOOKUP(W246,図書名リスト!$A$3:$W$1161,21,0))</f>
        <v/>
      </c>
      <c r="P246" s="9" t="str">
        <f>IF(E246="","",VLOOKUP(W246,図書名リスト!$A$3:$W$1161,19,0))</f>
        <v/>
      </c>
      <c r="Q246" s="9" t="str">
        <f>IF(E246="","",VLOOKUP(W246,図書名リスト!$A$3:$W$1161,20,0))</f>
        <v/>
      </c>
      <c r="R246" s="9" t="str">
        <f>IF(E246="","",VLOOKUP(W246,図書名リスト!$A$3:$W$1161,22,0))</f>
        <v/>
      </c>
      <c r="S246" s="8" t="str">
        <f t="shared" si="18"/>
        <v xml:space="preserve"> </v>
      </c>
      <c r="T246" s="8" t="str">
        <f t="shared" si="19"/>
        <v>　</v>
      </c>
      <c r="U246" s="8" t="str">
        <f t="shared" si="20"/>
        <v xml:space="preserve"> </v>
      </c>
      <c r="V246" s="8">
        <f t="shared" si="21"/>
        <v>0</v>
      </c>
      <c r="W246" s="7" t="str">
        <f t="shared" si="22"/>
        <v/>
      </c>
      <c r="Y246" s="1" t="s">
        <v>51</v>
      </c>
      <c r="Z246" s="6" t="s">
        <v>1942</v>
      </c>
    </row>
    <row r="247" spans="1:26" ht="57" customHeight="1" x14ac:dyDescent="0.15">
      <c r="A247" s="10"/>
      <c r="B247" s="16"/>
      <c r="C247" s="16"/>
      <c r="D247" s="15"/>
      <c r="E247" s="14"/>
      <c r="F247" s="13"/>
      <c r="G247" s="12" t="str">
        <f>IF(E247="","",VLOOKUP(E247,図書名リスト!$C$3:$W$1161,16,0))</f>
        <v/>
      </c>
      <c r="H247" s="11" t="str">
        <f>IF(E247="","",VLOOKUP(W247,図書名リスト!$A$3:$W$1161,5,0))</f>
        <v/>
      </c>
      <c r="I247" s="11" t="str">
        <f>IF(E247="","",VLOOKUP(W247,図書名リスト!$A$3:$W$1161,9,0))</f>
        <v/>
      </c>
      <c r="J247" s="11" t="str">
        <f>IF(E247="","",VLOOKUP(W247,図書名リスト!$A$3:$W$1161,23,0))</f>
        <v/>
      </c>
      <c r="K247" s="11" t="str">
        <f>IF(E247="","",VLOOKUP(W247,図書名リスト!$A$3:$W$1161,11,0))</f>
        <v/>
      </c>
      <c r="L247" s="17" t="str">
        <f>IF(E247="","",VLOOKUP(W247,図書名リスト!$A$3:$W$1161,14,0))</f>
        <v/>
      </c>
      <c r="M247" s="9" t="str">
        <f>IF(E247="","",VLOOKUP(W247,図書名リスト!$A$3:$W$1161,17,0))</f>
        <v/>
      </c>
      <c r="N247" s="10"/>
      <c r="O247" s="9" t="str">
        <f>IF(E247="","",VLOOKUP(W247,図書名リスト!$A$3:$W$1161,21,0))</f>
        <v/>
      </c>
      <c r="P247" s="9" t="str">
        <f>IF(E247="","",VLOOKUP(W247,図書名リスト!$A$3:$W$1161,19,0))</f>
        <v/>
      </c>
      <c r="Q247" s="9" t="str">
        <f>IF(E247="","",VLOOKUP(W247,図書名リスト!$A$3:$W$1161,20,0))</f>
        <v/>
      </c>
      <c r="R247" s="9" t="str">
        <f>IF(E247="","",VLOOKUP(W247,図書名リスト!$A$3:$W$1161,22,0))</f>
        <v/>
      </c>
      <c r="S247" s="8" t="str">
        <f t="shared" si="18"/>
        <v xml:space="preserve"> </v>
      </c>
      <c r="T247" s="8" t="str">
        <f t="shared" si="19"/>
        <v>　</v>
      </c>
      <c r="U247" s="8" t="str">
        <f t="shared" si="20"/>
        <v xml:space="preserve"> </v>
      </c>
      <c r="V247" s="8">
        <f t="shared" si="21"/>
        <v>0</v>
      </c>
      <c r="W247" s="7" t="str">
        <f t="shared" si="22"/>
        <v/>
      </c>
      <c r="Y247" s="1" t="s">
        <v>51</v>
      </c>
      <c r="Z247" s="6" t="s">
        <v>1943</v>
      </c>
    </row>
    <row r="248" spans="1:26" ht="57" customHeight="1" x14ac:dyDescent="0.15">
      <c r="A248" s="10"/>
      <c r="B248" s="16"/>
      <c r="C248" s="16"/>
      <c r="D248" s="15"/>
      <c r="E248" s="14"/>
      <c r="F248" s="13"/>
      <c r="G248" s="12" t="str">
        <f>IF(E248="","",VLOOKUP(E248,図書名リスト!$C$3:$W$1161,16,0))</f>
        <v/>
      </c>
      <c r="H248" s="11" t="str">
        <f>IF(E248="","",VLOOKUP(W248,図書名リスト!$A$3:$W$1161,5,0))</f>
        <v/>
      </c>
      <c r="I248" s="11" t="str">
        <f>IF(E248="","",VLOOKUP(W248,図書名リスト!$A$3:$W$1161,9,0))</f>
        <v/>
      </c>
      <c r="J248" s="11" t="str">
        <f>IF(E248="","",VLOOKUP(W248,図書名リスト!$A$3:$W$1161,23,0))</f>
        <v/>
      </c>
      <c r="K248" s="11" t="str">
        <f>IF(E248="","",VLOOKUP(W248,図書名リスト!$A$3:$W$1161,11,0))</f>
        <v/>
      </c>
      <c r="L248" s="17" t="str">
        <f>IF(E248="","",VLOOKUP(W248,図書名リスト!$A$3:$W$1161,14,0))</f>
        <v/>
      </c>
      <c r="M248" s="9" t="str">
        <f>IF(E248="","",VLOOKUP(W248,図書名リスト!$A$3:$W$1161,17,0))</f>
        <v/>
      </c>
      <c r="N248" s="10"/>
      <c r="O248" s="9" t="str">
        <f>IF(E248="","",VLOOKUP(W248,図書名リスト!$A$3:$W$1161,21,0))</f>
        <v/>
      </c>
      <c r="P248" s="9" t="str">
        <f>IF(E248="","",VLOOKUP(W248,図書名リスト!$A$3:$W$1161,19,0))</f>
        <v/>
      </c>
      <c r="Q248" s="9" t="str">
        <f>IF(E248="","",VLOOKUP(W248,図書名リスト!$A$3:$W$1161,20,0))</f>
        <v/>
      </c>
      <c r="R248" s="9" t="str">
        <f>IF(E248="","",VLOOKUP(W248,図書名リスト!$A$3:$W$1161,22,0))</f>
        <v/>
      </c>
      <c r="S248" s="8" t="str">
        <f t="shared" si="18"/>
        <v xml:space="preserve"> </v>
      </c>
      <c r="T248" s="8" t="str">
        <f t="shared" si="19"/>
        <v>　</v>
      </c>
      <c r="U248" s="8" t="str">
        <f t="shared" si="20"/>
        <v xml:space="preserve"> </v>
      </c>
      <c r="V248" s="8">
        <f t="shared" si="21"/>
        <v>0</v>
      </c>
      <c r="W248" s="7" t="str">
        <f t="shared" si="22"/>
        <v/>
      </c>
      <c r="Y248" s="1" t="s">
        <v>51</v>
      </c>
      <c r="Z248" s="6" t="s">
        <v>1944</v>
      </c>
    </row>
    <row r="249" spans="1:26" ht="57" customHeight="1" x14ac:dyDescent="0.15">
      <c r="A249" s="10"/>
      <c r="B249" s="16"/>
      <c r="C249" s="16"/>
      <c r="D249" s="15"/>
      <c r="E249" s="14"/>
      <c r="F249" s="13"/>
      <c r="G249" s="12" t="str">
        <f>IF(E249="","",VLOOKUP(E249,図書名リスト!$C$3:$W$1161,16,0))</f>
        <v/>
      </c>
      <c r="H249" s="11" t="str">
        <f>IF(E249="","",VLOOKUP(W249,図書名リスト!$A$3:$W$1161,5,0))</f>
        <v/>
      </c>
      <c r="I249" s="11" t="str">
        <f>IF(E249="","",VLOOKUP(W249,図書名リスト!$A$3:$W$1161,9,0))</f>
        <v/>
      </c>
      <c r="J249" s="11" t="str">
        <f>IF(E249="","",VLOOKUP(W249,図書名リスト!$A$3:$W$1161,23,0))</f>
        <v/>
      </c>
      <c r="K249" s="11" t="str">
        <f>IF(E249="","",VLOOKUP(W249,図書名リスト!$A$3:$W$1161,11,0))</f>
        <v/>
      </c>
      <c r="L249" s="17" t="str">
        <f>IF(E249="","",VLOOKUP(W249,図書名リスト!$A$3:$W$1161,14,0))</f>
        <v/>
      </c>
      <c r="M249" s="9" t="str">
        <f>IF(E249="","",VLOOKUP(W249,図書名リスト!$A$3:$W$1161,17,0))</f>
        <v/>
      </c>
      <c r="N249" s="10"/>
      <c r="O249" s="9" t="str">
        <f>IF(E249="","",VLOOKUP(W249,図書名リスト!$A$3:$W$1161,21,0))</f>
        <v/>
      </c>
      <c r="P249" s="9" t="str">
        <f>IF(E249="","",VLOOKUP(W249,図書名リスト!$A$3:$W$1161,19,0))</f>
        <v/>
      </c>
      <c r="Q249" s="9" t="str">
        <f>IF(E249="","",VLOOKUP(W249,図書名リスト!$A$3:$W$1161,20,0))</f>
        <v/>
      </c>
      <c r="R249" s="9" t="str">
        <f>IF(E249="","",VLOOKUP(W249,図書名リスト!$A$3:$W$1161,22,0))</f>
        <v/>
      </c>
      <c r="S249" s="8" t="str">
        <f t="shared" si="18"/>
        <v xml:space="preserve"> </v>
      </c>
      <c r="T249" s="8" t="str">
        <f t="shared" si="19"/>
        <v>　</v>
      </c>
      <c r="U249" s="8" t="str">
        <f t="shared" si="20"/>
        <v xml:space="preserve"> </v>
      </c>
      <c r="V249" s="8">
        <f t="shared" si="21"/>
        <v>0</v>
      </c>
      <c r="W249" s="7" t="str">
        <f t="shared" si="22"/>
        <v/>
      </c>
      <c r="Y249" s="1" t="s">
        <v>51</v>
      </c>
      <c r="Z249" s="6" t="s">
        <v>1945</v>
      </c>
    </row>
    <row r="250" spans="1:26" ht="57" customHeight="1" x14ac:dyDescent="0.15">
      <c r="A250" s="10"/>
      <c r="B250" s="16"/>
      <c r="C250" s="16"/>
      <c r="D250" s="15"/>
      <c r="E250" s="14"/>
      <c r="F250" s="13"/>
      <c r="G250" s="12" t="str">
        <f>IF(E250="","",VLOOKUP(E250,図書名リスト!$C$3:$W$1161,16,0))</f>
        <v/>
      </c>
      <c r="H250" s="11" t="str">
        <f>IF(E250="","",VLOOKUP(W250,図書名リスト!$A$3:$W$1161,5,0))</f>
        <v/>
      </c>
      <c r="I250" s="11" t="str">
        <f>IF(E250="","",VLOOKUP(W250,図書名リスト!$A$3:$W$1161,9,0))</f>
        <v/>
      </c>
      <c r="J250" s="11" t="str">
        <f>IF(E250="","",VLOOKUP(W250,図書名リスト!$A$3:$W$1161,23,0))</f>
        <v/>
      </c>
      <c r="K250" s="11" t="str">
        <f>IF(E250="","",VLOOKUP(W250,図書名リスト!$A$3:$W$1161,11,0))</f>
        <v/>
      </c>
      <c r="L250" s="17" t="str">
        <f>IF(E250="","",VLOOKUP(W250,図書名リスト!$A$3:$W$1161,14,0))</f>
        <v/>
      </c>
      <c r="M250" s="9" t="str">
        <f>IF(E250="","",VLOOKUP(W250,図書名リスト!$A$3:$W$1161,17,0))</f>
        <v/>
      </c>
      <c r="N250" s="10"/>
      <c r="O250" s="9" t="str">
        <f>IF(E250="","",VLOOKUP(W250,図書名リスト!$A$3:$W$1161,21,0))</f>
        <v/>
      </c>
      <c r="P250" s="9" t="str">
        <f>IF(E250="","",VLOOKUP(W250,図書名リスト!$A$3:$W$1161,19,0))</f>
        <v/>
      </c>
      <c r="Q250" s="9" t="str">
        <f>IF(E250="","",VLOOKUP(W250,図書名リスト!$A$3:$W$1161,20,0))</f>
        <v/>
      </c>
      <c r="R250" s="9" t="str">
        <f>IF(E250="","",VLOOKUP(W250,図書名リスト!$A$3:$W$1161,22,0))</f>
        <v/>
      </c>
      <c r="S250" s="8" t="str">
        <f t="shared" si="18"/>
        <v xml:space="preserve"> </v>
      </c>
      <c r="T250" s="8" t="str">
        <f t="shared" si="19"/>
        <v>　</v>
      </c>
      <c r="U250" s="8" t="str">
        <f t="shared" si="20"/>
        <v xml:space="preserve"> </v>
      </c>
      <c r="V250" s="8">
        <f t="shared" si="21"/>
        <v>0</v>
      </c>
      <c r="W250" s="7" t="str">
        <f t="shared" si="22"/>
        <v/>
      </c>
      <c r="Y250" s="1" t="s">
        <v>51</v>
      </c>
      <c r="Z250" s="6" t="s">
        <v>1946</v>
      </c>
    </row>
    <row r="251" spans="1:26" ht="57" customHeight="1" x14ac:dyDescent="0.15">
      <c r="A251" s="10"/>
      <c r="B251" s="16"/>
      <c r="C251" s="16"/>
      <c r="D251" s="15"/>
      <c r="E251" s="14"/>
      <c r="F251" s="13"/>
      <c r="G251" s="12" t="str">
        <f>IF(E251="","",VLOOKUP(E251,図書名リスト!$C$3:$W$1161,16,0))</f>
        <v/>
      </c>
      <c r="H251" s="11" t="str">
        <f>IF(E251="","",VLOOKUP(W251,図書名リスト!$A$3:$W$1161,5,0))</f>
        <v/>
      </c>
      <c r="I251" s="11" t="str">
        <f>IF(E251="","",VLOOKUP(W251,図書名リスト!$A$3:$W$1161,9,0))</f>
        <v/>
      </c>
      <c r="J251" s="11" t="str">
        <f>IF(E251="","",VLOOKUP(W251,図書名リスト!$A$3:$W$1161,23,0))</f>
        <v/>
      </c>
      <c r="K251" s="11" t="str">
        <f>IF(E251="","",VLOOKUP(W251,図書名リスト!$A$3:$W$1161,11,0))</f>
        <v/>
      </c>
      <c r="L251" s="17" t="str">
        <f>IF(E251="","",VLOOKUP(W251,図書名リスト!$A$3:$W$1161,14,0))</f>
        <v/>
      </c>
      <c r="M251" s="9" t="str">
        <f>IF(E251="","",VLOOKUP(W251,図書名リスト!$A$3:$W$1161,17,0))</f>
        <v/>
      </c>
      <c r="N251" s="10"/>
      <c r="O251" s="9" t="str">
        <f>IF(E251="","",VLOOKUP(W251,図書名リスト!$A$3:$W$1161,21,0))</f>
        <v/>
      </c>
      <c r="P251" s="9" t="str">
        <f>IF(E251="","",VLOOKUP(W251,図書名リスト!$A$3:$W$1161,19,0))</f>
        <v/>
      </c>
      <c r="Q251" s="9" t="str">
        <f>IF(E251="","",VLOOKUP(W251,図書名リスト!$A$3:$W$1161,20,0))</f>
        <v/>
      </c>
      <c r="R251" s="9" t="str">
        <f>IF(E251="","",VLOOKUP(W251,図書名リスト!$A$3:$W$1161,22,0))</f>
        <v/>
      </c>
      <c r="S251" s="8" t="str">
        <f t="shared" si="18"/>
        <v xml:space="preserve"> </v>
      </c>
      <c r="T251" s="8" t="str">
        <f t="shared" si="19"/>
        <v>　</v>
      </c>
      <c r="U251" s="8" t="str">
        <f t="shared" si="20"/>
        <v xml:space="preserve"> </v>
      </c>
      <c r="V251" s="8">
        <f t="shared" si="21"/>
        <v>0</v>
      </c>
      <c r="W251" s="7" t="str">
        <f t="shared" si="22"/>
        <v/>
      </c>
      <c r="Y251" s="1" t="s">
        <v>51</v>
      </c>
      <c r="Z251" s="6" t="s">
        <v>1947</v>
      </c>
    </row>
    <row r="252" spans="1:26" ht="57" customHeight="1" x14ac:dyDescent="0.15">
      <c r="A252" s="10"/>
      <c r="B252" s="16"/>
      <c r="C252" s="16"/>
      <c r="D252" s="15"/>
      <c r="E252" s="14"/>
      <c r="F252" s="13"/>
      <c r="G252" s="12" t="str">
        <f>IF(E252="","",VLOOKUP(E252,図書名リスト!$C$3:$W$1161,16,0))</f>
        <v/>
      </c>
      <c r="H252" s="11" t="str">
        <f>IF(E252="","",VLOOKUP(W252,図書名リスト!$A$3:$W$1161,5,0))</f>
        <v/>
      </c>
      <c r="I252" s="11" t="str">
        <f>IF(E252="","",VLOOKUP(W252,図書名リスト!$A$3:$W$1161,9,0))</f>
        <v/>
      </c>
      <c r="J252" s="11" t="str">
        <f>IF(E252="","",VLOOKUP(W252,図書名リスト!$A$3:$W$1161,23,0))</f>
        <v/>
      </c>
      <c r="K252" s="11" t="str">
        <f>IF(E252="","",VLOOKUP(W252,図書名リスト!$A$3:$W$1161,11,0))</f>
        <v/>
      </c>
      <c r="L252" s="17" t="str">
        <f>IF(E252="","",VLOOKUP(W252,図書名リスト!$A$3:$W$1161,14,0))</f>
        <v/>
      </c>
      <c r="M252" s="9" t="str">
        <f>IF(E252="","",VLOOKUP(W252,図書名リスト!$A$3:$W$1161,17,0))</f>
        <v/>
      </c>
      <c r="N252" s="10"/>
      <c r="O252" s="9" t="str">
        <f>IF(E252="","",VLOOKUP(W252,図書名リスト!$A$3:$W$1161,21,0))</f>
        <v/>
      </c>
      <c r="P252" s="9" t="str">
        <f>IF(E252="","",VLOOKUP(W252,図書名リスト!$A$3:$W$1161,19,0))</f>
        <v/>
      </c>
      <c r="Q252" s="9" t="str">
        <f>IF(E252="","",VLOOKUP(W252,図書名リスト!$A$3:$W$1161,20,0))</f>
        <v/>
      </c>
      <c r="R252" s="9" t="str">
        <f>IF(E252="","",VLOOKUP(W252,図書名リスト!$A$3:$W$1161,22,0))</f>
        <v/>
      </c>
      <c r="S252" s="8" t="str">
        <f t="shared" si="18"/>
        <v xml:space="preserve"> </v>
      </c>
      <c r="T252" s="8" t="str">
        <f t="shared" si="19"/>
        <v>　</v>
      </c>
      <c r="U252" s="8" t="str">
        <f t="shared" si="20"/>
        <v xml:space="preserve"> </v>
      </c>
      <c r="V252" s="8">
        <f t="shared" si="21"/>
        <v>0</v>
      </c>
      <c r="W252" s="7" t="str">
        <f t="shared" si="22"/>
        <v/>
      </c>
      <c r="Y252" s="1" t="s">
        <v>51</v>
      </c>
      <c r="Z252" s="6" t="s">
        <v>1948</v>
      </c>
    </row>
    <row r="253" spans="1:26" ht="57" customHeight="1" x14ac:dyDescent="0.15">
      <c r="A253" s="10"/>
      <c r="B253" s="16"/>
      <c r="C253" s="16"/>
      <c r="D253" s="15"/>
      <c r="E253" s="14"/>
      <c r="F253" s="13"/>
      <c r="G253" s="12" t="str">
        <f>IF(E253="","",VLOOKUP(E253,図書名リスト!$C$3:$W$1161,16,0))</f>
        <v/>
      </c>
      <c r="H253" s="11" t="str">
        <f>IF(E253="","",VLOOKUP(W253,図書名リスト!$A$3:$W$1161,5,0))</f>
        <v/>
      </c>
      <c r="I253" s="11" t="str">
        <f>IF(E253="","",VLOOKUP(W253,図書名リスト!$A$3:$W$1161,9,0))</f>
        <v/>
      </c>
      <c r="J253" s="11" t="str">
        <f>IF(E253="","",VLOOKUP(W253,図書名リスト!$A$3:$W$1161,23,0))</f>
        <v/>
      </c>
      <c r="K253" s="11" t="str">
        <f>IF(E253="","",VLOOKUP(W253,図書名リスト!$A$3:$W$1161,11,0))</f>
        <v/>
      </c>
      <c r="L253" s="17" t="str">
        <f>IF(E253="","",VLOOKUP(W253,図書名リスト!$A$3:$W$1161,14,0))</f>
        <v/>
      </c>
      <c r="M253" s="9" t="str">
        <f>IF(E253="","",VLOOKUP(W253,図書名リスト!$A$3:$W$1161,17,0))</f>
        <v/>
      </c>
      <c r="N253" s="10"/>
      <c r="O253" s="9" t="str">
        <f>IF(E253="","",VLOOKUP(W253,図書名リスト!$A$3:$W$1161,21,0))</f>
        <v/>
      </c>
      <c r="P253" s="9" t="str">
        <f>IF(E253="","",VLOOKUP(W253,図書名リスト!$A$3:$W$1161,19,0))</f>
        <v/>
      </c>
      <c r="Q253" s="9" t="str">
        <f>IF(E253="","",VLOOKUP(W253,図書名リスト!$A$3:$W$1161,20,0))</f>
        <v/>
      </c>
      <c r="R253" s="9" t="str">
        <f>IF(E253="","",VLOOKUP(W253,図書名リスト!$A$3:$W$1161,22,0))</f>
        <v/>
      </c>
      <c r="S253" s="8" t="str">
        <f t="shared" si="18"/>
        <v xml:space="preserve"> </v>
      </c>
      <c r="T253" s="8" t="str">
        <f t="shared" si="19"/>
        <v>　</v>
      </c>
      <c r="U253" s="8" t="str">
        <f t="shared" si="20"/>
        <v xml:space="preserve"> </v>
      </c>
      <c r="V253" s="8">
        <f t="shared" si="21"/>
        <v>0</v>
      </c>
      <c r="W253" s="7" t="str">
        <f t="shared" si="22"/>
        <v/>
      </c>
      <c r="Y253" s="1" t="s">
        <v>51</v>
      </c>
      <c r="Z253" s="6" t="s">
        <v>1949</v>
      </c>
    </row>
    <row r="254" spans="1:26" ht="57" customHeight="1" x14ac:dyDescent="0.15">
      <c r="A254" s="10"/>
      <c r="B254" s="16"/>
      <c r="C254" s="16"/>
      <c r="D254" s="15"/>
      <c r="E254" s="14"/>
      <c r="F254" s="13"/>
      <c r="G254" s="12" t="str">
        <f>IF(E254="","",VLOOKUP(E254,図書名リスト!$C$3:$W$1161,16,0))</f>
        <v/>
      </c>
      <c r="H254" s="11" t="str">
        <f>IF(E254="","",VLOOKUP(W254,図書名リスト!$A$3:$W$1161,5,0))</f>
        <v/>
      </c>
      <c r="I254" s="11" t="str">
        <f>IF(E254="","",VLOOKUP(W254,図書名リスト!$A$3:$W$1161,9,0))</f>
        <v/>
      </c>
      <c r="J254" s="11" t="str">
        <f>IF(E254="","",VLOOKUP(W254,図書名リスト!$A$3:$W$1161,23,0))</f>
        <v/>
      </c>
      <c r="K254" s="11" t="str">
        <f>IF(E254="","",VLOOKUP(W254,図書名リスト!$A$3:$W$1161,11,0))</f>
        <v/>
      </c>
      <c r="L254" s="17" t="str">
        <f>IF(E254="","",VLOOKUP(W254,図書名リスト!$A$3:$W$1161,14,0))</f>
        <v/>
      </c>
      <c r="M254" s="9" t="str">
        <f>IF(E254="","",VLOOKUP(W254,図書名リスト!$A$3:$W$1161,17,0))</f>
        <v/>
      </c>
      <c r="N254" s="10"/>
      <c r="O254" s="9" t="str">
        <f>IF(E254="","",VLOOKUP(W254,図書名リスト!$A$3:$W$1161,21,0))</f>
        <v/>
      </c>
      <c r="P254" s="9" t="str">
        <f>IF(E254="","",VLOOKUP(W254,図書名リスト!$A$3:$W$1161,19,0))</f>
        <v/>
      </c>
      <c r="Q254" s="9" t="str">
        <f>IF(E254="","",VLOOKUP(W254,図書名リスト!$A$3:$W$1161,20,0))</f>
        <v/>
      </c>
      <c r="R254" s="9" t="str">
        <f>IF(E254="","",VLOOKUP(W254,図書名リスト!$A$3:$W$1161,22,0))</f>
        <v/>
      </c>
      <c r="S254" s="8" t="str">
        <f t="shared" si="18"/>
        <v xml:space="preserve"> </v>
      </c>
      <c r="T254" s="8" t="str">
        <f t="shared" si="19"/>
        <v>　</v>
      </c>
      <c r="U254" s="8" t="str">
        <f t="shared" si="20"/>
        <v xml:space="preserve"> </v>
      </c>
      <c r="V254" s="8">
        <f t="shared" si="21"/>
        <v>0</v>
      </c>
      <c r="W254" s="7" t="str">
        <f t="shared" si="22"/>
        <v/>
      </c>
      <c r="Y254" s="1" t="s">
        <v>51</v>
      </c>
      <c r="Z254" s="6" t="s">
        <v>1950</v>
      </c>
    </row>
    <row r="255" spans="1:26" ht="57" customHeight="1" x14ac:dyDescent="0.15">
      <c r="A255" s="10"/>
      <c r="B255" s="16"/>
      <c r="C255" s="16"/>
      <c r="D255" s="15"/>
      <c r="E255" s="14"/>
      <c r="F255" s="13"/>
      <c r="G255" s="12" t="str">
        <f>IF(E255="","",VLOOKUP(E255,図書名リスト!$C$3:$W$1161,16,0))</f>
        <v/>
      </c>
      <c r="H255" s="11" t="str">
        <f>IF(E255="","",VLOOKUP(W255,図書名リスト!$A$3:$W$1161,5,0))</f>
        <v/>
      </c>
      <c r="I255" s="11" t="str">
        <f>IF(E255="","",VLOOKUP(W255,図書名リスト!$A$3:$W$1161,9,0))</f>
        <v/>
      </c>
      <c r="J255" s="11" t="str">
        <f>IF(E255="","",VLOOKUP(W255,図書名リスト!$A$3:$W$1161,23,0))</f>
        <v/>
      </c>
      <c r="K255" s="11" t="str">
        <f>IF(E255="","",VLOOKUP(W255,図書名リスト!$A$3:$W$1161,11,0))</f>
        <v/>
      </c>
      <c r="L255" s="17" t="str">
        <f>IF(E255="","",VLOOKUP(W255,図書名リスト!$A$3:$W$1161,14,0))</f>
        <v/>
      </c>
      <c r="M255" s="9" t="str">
        <f>IF(E255="","",VLOOKUP(W255,図書名リスト!$A$3:$W$1161,17,0))</f>
        <v/>
      </c>
      <c r="N255" s="10"/>
      <c r="O255" s="9" t="str">
        <f>IF(E255="","",VLOOKUP(W255,図書名リスト!$A$3:$W$1161,21,0))</f>
        <v/>
      </c>
      <c r="P255" s="9" t="str">
        <f>IF(E255="","",VLOOKUP(W255,図書名リスト!$A$3:$W$1161,19,0))</f>
        <v/>
      </c>
      <c r="Q255" s="9" t="str">
        <f>IF(E255="","",VLOOKUP(W255,図書名リスト!$A$3:$W$1161,20,0))</f>
        <v/>
      </c>
      <c r="R255" s="9" t="str">
        <f>IF(E255="","",VLOOKUP(W255,図書名リスト!$A$3:$W$1161,22,0))</f>
        <v/>
      </c>
      <c r="S255" s="8" t="str">
        <f t="shared" si="18"/>
        <v xml:space="preserve"> </v>
      </c>
      <c r="T255" s="8" t="str">
        <f t="shared" si="19"/>
        <v>　</v>
      </c>
      <c r="U255" s="8" t="str">
        <f t="shared" si="20"/>
        <v xml:space="preserve"> </v>
      </c>
      <c r="V255" s="8">
        <f t="shared" si="21"/>
        <v>0</v>
      </c>
      <c r="W255" s="7" t="str">
        <f t="shared" si="22"/>
        <v/>
      </c>
      <c r="Y255" s="1" t="s">
        <v>51</v>
      </c>
      <c r="Z255" s="6" t="s">
        <v>1951</v>
      </c>
    </row>
    <row r="256" spans="1:26" ht="57" customHeight="1" x14ac:dyDescent="0.15">
      <c r="A256" s="10"/>
      <c r="B256" s="16"/>
      <c r="C256" s="16"/>
      <c r="D256" s="15"/>
      <c r="E256" s="14"/>
      <c r="F256" s="13"/>
      <c r="G256" s="12" t="str">
        <f>IF(E256="","",VLOOKUP(E256,図書名リスト!$C$3:$W$1161,16,0))</f>
        <v/>
      </c>
      <c r="H256" s="11" t="str">
        <f>IF(E256="","",VLOOKUP(W256,図書名リスト!$A$3:$W$1161,5,0))</f>
        <v/>
      </c>
      <c r="I256" s="11" t="str">
        <f>IF(E256="","",VLOOKUP(W256,図書名リスト!$A$3:$W$1161,9,0))</f>
        <v/>
      </c>
      <c r="J256" s="11" t="str">
        <f>IF(E256="","",VLOOKUP(W256,図書名リスト!$A$3:$W$1161,23,0))</f>
        <v/>
      </c>
      <c r="K256" s="11" t="str">
        <f>IF(E256="","",VLOOKUP(W256,図書名リスト!$A$3:$W$1161,11,0))</f>
        <v/>
      </c>
      <c r="L256" s="17" t="str">
        <f>IF(E256="","",VLOOKUP(W256,図書名リスト!$A$3:$W$1161,14,0))</f>
        <v/>
      </c>
      <c r="M256" s="9" t="str">
        <f>IF(E256="","",VLOOKUP(W256,図書名リスト!$A$3:$W$1161,17,0))</f>
        <v/>
      </c>
      <c r="N256" s="10"/>
      <c r="O256" s="9" t="str">
        <f>IF(E256="","",VLOOKUP(W256,図書名リスト!$A$3:$W$1161,21,0))</f>
        <v/>
      </c>
      <c r="P256" s="9" t="str">
        <f>IF(E256="","",VLOOKUP(W256,図書名リスト!$A$3:$W$1161,19,0))</f>
        <v/>
      </c>
      <c r="Q256" s="9" t="str">
        <f>IF(E256="","",VLOOKUP(W256,図書名リスト!$A$3:$W$1161,20,0))</f>
        <v/>
      </c>
      <c r="R256" s="9" t="str">
        <f>IF(E256="","",VLOOKUP(W256,図書名リスト!$A$3:$W$1161,22,0))</f>
        <v/>
      </c>
      <c r="S256" s="8" t="str">
        <f t="shared" si="18"/>
        <v xml:space="preserve"> </v>
      </c>
      <c r="T256" s="8" t="str">
        <f t="shared" si="19"/>
        <v>　</v>
      </c>
      <c r="U256" s="8" t="str">
        <f t="shared" si="20"/>
        <v xml:space="preserve"> </v>
      </c>
      <c r="V256" s="8">
        <f t="shared" si="21"/>
        <v>0</v>
      </c>
      <c r="W256" s="7" t="str">
        <f t="shared" si="22"/>
        <v/>
      </c>
      <c r="Y256" s="1" t="s">
        <v>51</v>
      </c>
      <c r="Z256" s="6" t="s">
        <v>1952</v>
      </c>
    </row>
    <row r="257" spans="1:26" ht="57" customHeight="1" x14ac:dyDescent="0.15">
      <c r="A257" s="10"/>
      <c r="B257" s="16"/>
      <c r="C257" s="16"/>
      <c r="D257" s="15"/>
      <c r="E257" s="14"/>
      <c r="F257" s="13"/>
      <c r="G257" s="12" t="str">
        <f>IF(E257="","",VLOOKUP(E257,図書名リスト!$C$3:$W$1161,16,0))</f>
        <v/>
      </c>
      <c r="H257" s="11" t="str">
        <f>IF(E257="","",VLOOKUP(W257,図書名リスト!$A$3:$W$1161,5,0))</f>
        <v/>
      </c>
      <c r="I257" s="11" t="str">
        <f>IF(E257="","",VLOOKUP(W257,図書名リスト!$A$3:$W$1161,9,0))</f>
        <v/>
      </c>
      <c r="J257" s="11" t="str">
        <f>IF(E257="","",VLOOKUP(W257,図書名リスト!$A$3:$W$1161,23,0))</f>
        <v/>
      </c>
      <c r="K257" s="11" t="str">
        <f>IF(E257="","",VLOOKUP(W257,図書名リスト!$A$3:$W$1161,11,0))</f>
        <v/>
      </c>
      <c r="L257" s="17" t="str">
        <f>IF(E257="","",VLOOKUP(W257,図書名リスト!$A$3:$W$1161,14,0))</f>
        <v/>
      </c>
      <c r="M257" s="9" t="str">
        <f>IF(E257="","",VLOOKUP(W257,図書名リスト!$A$3:$W$1161,17,0))</f>
        <v/>
      </c>
      <c r="N257" s="10"/>
      <c r="O257" s="9" t="str">
        <f>IF(E257="","",VLOOKUP(W257,図書名リスト!$A$3:$W$1161,21,0))</f>
        <v/>
      </c>
      <c r="P257" s="9" t="str">
        <f>IF(E257="","",VLOOKUP(W257,図書名リスト!$A$3:$W$1161,19,0))</f>
        <v/>
      </c>
      <c r="Q257" s="9" t="str">
        <f>IF(E257="","",VLOOKUP(W257,図書名リスト!$A$3:$W$1161,20,0))</f>
        <v/>
      </c>
      <c r="R257" s="9" t="str">
        <f>IF(E257="","",VLOOKUP(W257,図書名リスト!$A$3:$W$1161,22,0))</f>
        <v/>
      </c>
      <c r="S257" s="8" t="str">
        <f t="shared" si="18"/>
        <v xml:space="preserve"> </v>
      </c>
      <c r="T257" s="8" t="str">
        <f t="shared" si="19"/>
        <v>　</v>
      </c>
      <c r="U257" s="8" t="str">
        <f t="shared" si="20"/>
        <v xml:space="preserve"> </v>
      </c>
      <c r="V257" s="8">
        <f t="shared" si="21"/>
        <v>0</v>
      </c>
      <c r="W257" s="7" t="str">
        <f t="shared" si="22"/>
        <v/>
      </c>
      <c r="Y257" s="1" t="s">
        <v>51</v>
      </c>
      <c r="Z257" s="6" t="s">
        <v>1953</v>
      </c>
    </row>
    <row r="258" spans="1:26" ht="57" customHeight="1" x14ac:dyDescent="0.15">
      <c r="A258" s="10"/>
      <c r="B258" s="16"/>
      <c r="C258" s="16"/>
      <c r="D258" s="15"/>
      <c r="E258" s="14"/>
      <c r="F258" s="13"/>
      <c r="G258" s="12" t="str">
        <f>IF(E258="","",VLOOKUP(E258,図書名リスト!$C$3:$W$1161,16,0))</f>
        <v/>
      </c>
      <c r="H258" s="11" t="str">
        <f>IF(E258="","",VLOOKUP(W258,図書名リスト!$A$3:$W$1161,5,0))</f>
        <v/>
      </c>
      <c r="I258" s="11" t="str">
        <f>IF(E258="","",VLOOKUP(W258,図書名リスト!$A$3:$W$1161,9,0))</f>
        <v/>
      </c>
      <c r="J258" s="11" t="str">
        <f>IF(E258="","",VLOOKUP(W258,図書名リスト!$A$3:$W$1161,23,0))</f>
        <v/>
      </c>
      <c r="K258" s="11" t="str">
        <f>IF(E258="","",VLOOKUP(W258,図書名リスト!$A$3:$W$1161,11,0))</f>
        <v/>
      </c>
      <c r="L258" s="17" t="str">
        <f>IF(E258="","",VLOOKUP(W258,図書名リスト!$A$3:$W$1161,14,0))</f>
        <v/>
      </c>
      <c r="M258" s="9" t="str">
        <f>IF(E258="","",VLOOKUP(W258,図書名リスト!$A$3:$W$1161,17,0))</f>
        <v/>
      </c>
      <c r="N258" s="10"/>
      <c r="O258" s="9" t="str">
        <f>IF(E258="","",VLOOKUP(W258,図書名リスト!$A$3:$W$1161,21,0))</f>
        <v/>
      </c>
      <c r="P258" s="9" t="str">
        <f>IF(E258="","",VLOOKUP(W258,図書名リスト!$A$3:$W$1161,19,0))</f>
        <v/>
      </c>
      <c r="Q258" s="9" t="str">
        <f>IF(E258="","",VLOOKUP(W258,図書名リスト!$A$3:$W$1161,20,0))</f>
        <v/>
      </c>
      <c r="R258" s="9" t="str">
        <f>IF(E258="","",VLOOKUP(W258,図書名リスト!$A$3:$W$1161,22,0))</f>
        <v/>
      </c>
      <c r="S258" s="8" t="str">
        <f t="shared" si="18"/>
        <v xml:space="preserve"> </v>
      </c>
      <c r="T258" s="8" t="str">
        <f t="shared" si="19"/>
        <v>　</v>
      </c>
      <c r="U258" s="8" t="str">
        <f t="shared" si="20"/>
        <v xml:space="preserve"> </v>
      </c>
      <c r="V258" s="8">
        <f t="shared" si="21"/>
        <v>0</v>
      </c>
      <c r="W258" s="7" t="str">
        <f t="shared" si="22"/>
        <v/>
      </c>
      <c r="Y258" s="1" t="s">
        <v>51</v>
      </c>
      <c r="Z258" s="6" t="s">
        <v>1954</v>
      </c>
    </row>
    <row r="259" spans="1:26" ht="57" customHeight="1" x14ac:dyDescent="0.15">
      <c r="A259" s="10"/>
      <c r="B259" s="16"/>
      <c r="C259" s="16"/>
      <c r="D259" s="15"/>
      <c r="E259" s="14"/>
      <c r="F259" s="13"/>
      <c r="G259" s="12" t="str">
        <f>IF(E259="","",VLOOKUP(E259,図書名リスト!$C$3:$W$1161,16,0))</f>
        <v/>
      </c>
      <c r="H259" s="11" t="str">
        <f>IF(E259="","",VLOOKUP(W259,図書名リスト!$A$3:$W$1161,5,0))</f>
        <v/>
      </c>
      <c r="I259" s="11" t="str">
        <f>IF(E259="","",VLOOKUP(W259,図書名リスト!$A$3:$W$1161,9,0))</f>
        <v/>
      </c>
      <c r="J259" s="11" t="str">
        <f>IF(E259="","",VLOOKUP(W259,図書名リスト!$A$3:$W$1161,23,0))</f>
        <v/>
      </c>
      <c r="K259" s="11" t="str">
        <f>IF(E259="","",VLOOKUP(W259,図書名リスト!$A$3:$W$1161,11,0))</f>
        <v/>
      </c>
      <c r="L259" s="17" t="str">
        <f>IF(E259="","",VLOOKUP(W259,図書名リスト!$A$3:$W$1161,14,0))</f>
        <v/>
      </c>
      <c r="M259" s="9" t="str">
        <f>IF(E259="","",VLOOKUP(W259,図書名リスト!$A$3:$W$1161,17,0))</f>
        <v/>
      </c>
      <c r="N259" s="10"/>
      <c r="O259" s="9" t="str">
        <f>IF(E259="","",VLOOKUP(W259,図書名リスト!$A$3:$W$1161,21,0))</f>
        <v/>
      </c>
      <c r="P259" s="9" t="str">
        <f>IF(E259="","",VLOOKUP(W259,図書名リスト!$A$3:$W$1161,19,0))</f>
        <v/>
      </c>
      <c r="Q259" s="9" t="str">
        <f>IF(E259="","",VLOOKUP(W259,図書名リスト!$A$3:$W$1161,20,0))</f>
        <v/>
      </c>
      <c r="R259" s="9" t="str">
        <f>IF(E259="","",VLOOKUP(W259,図書名リスト!$A$3:$W$1161,22,0))</f>
        <v/>
      </c>
      <c r="S259" s="8" t="str">
        <f t="shared" si="18"/>
        <v xml:space="preserve"> </v>
      </c>
      <c r="T259" s="8" t="str">
        <f t="shared" si="19"/>
        <v>　</v>
      </c>
      <c r="U259" s="8" t="str">
        <f t="shared" si="20"/>
        <v xml:space="preserve"> </v>
      </c>
      <c r="V259" s="8">
        <f t="shared" si="21"/>
        <v>0</v>
      </c>
      <c r="W259" s="7" t="str">
        <f t="shared" si="22"/>
        <v/>
      </c>
      <c r="Y259" s="1" t="s">
        <v>51</v>
      </c>
      <c r="Z259" s="6" t="s">
        <v>1955</v>
      </c>
    </row>
    <row r="260" spans="1:26" ht="57" customHeight="1" x14ac:dyDescent="0.15">
      <c r="A260" s="10"/>
      <c r="B260" s="16"/>
      <c r="C260" s="16"/>
      <c r="D260" s="15"/>
      <c r="E260" s="14"/>
      <c r="F260" s="13"/>
      <c r="G260" s="12" t="str">
        <f>IF(E260="","",VLOOKUP(E260,図書名リスト!$C$3:$W$1161,16,0))</f>
        <v/>
      </c>
      <c r="H260" s="11" t="str">
        <f>IF(E260="","",VLOOKUP(W260,図書名リスト!$A$3:$W$1161,5,0))</f>
        <v/>
      </c>
      <c r="I260" s="11" t="str">
        <f>IF(E260="","",VLOOKUP(W260,図書名リスト!$A$3:$W$1161,9,0))</f>
        <v/>
      </c>
      <c r="J260" s="11" t="str">
        <f>IF(E260="","",VLOOKUP(W260,図書名リスト!$A$3:$W$1161,23,0))</f>
        <v/>
      </c>
      <c r="K260" s="11" t="str">
        <f>IF(E260="","",VLOOKUP(W260,図書名リスト!$A$3:$W$1161,11,0))</f>
        <v/>
      </c>
      <c r="L260" s="17" t="str">
        <f>IF(E260="","",VLOOKUP(W260,図書名リスト!$A$3:$W$1161,14,0))</f>
        <v/>
      </c>
      <c r="M260" s="9" t="str">
        <f>IF(E260="","",VLOOKUP(W260,図書名リスト!$A$3:$W$1161,17,0))</f>
        <v/>
      </c>
      <c r="N260" s="10"/>
      <c r="O260" s="9" t="str">
        <f>IF(E260="","",VLOOKUP(W260,図書名リスト!$A$3:$W$1161,21,0))</f>
        <v/>
      </c>
      <c r="P260" s="9" t="str">
        <f>IF(E260="","",VLOOKUP(W260,図書名リスト!$A$3:$W$1161,19,0))</f>
        <v/>
      </c>
      <c r="Q260" s="9" t="str">
        <f>IF(E260="","",VLOOKUP(W260,図書名リスト!$A$3:$W$1161,20,0))</f>
        <v/>
      </c>
      <c r="R260" s="9" t="str">
        <f>IF(E260="","",VLOOKUP(W260,図書名リスト!$A$3:$W$1161,22,0))</f>
        <v/>
      </c>
      <c r="S260" s="8" t="str">
        <f t="shared" si="18"/>
        <v xml:space="preserve"> </v>
      </c>
      <c r="T260" s="8" t="str">
        <f t="shared" si="19"/>
        <v>　</v>
      </c>
      <c r="U260" s="8" t="str">
        <f t="shared" si="20"/>
        <v xml:space="preserve"> </v>
      </c>
      <c r="V260" s="8">
        <f t="shared" si="21"/>
        <v>0</v>
      </c>
      <c r="W260" s="7" t="str">
        <f t="shared" si="22"/>
        <v/>
      </c>
      <c r="Y260" s="1" t="s">
        <v>51</v>
      </c>
      <c r="Z260" s="6" t="s">
        <v>1956</v>
      </c>
    </row>
    <row r="261" spans="1:26" ht="57" customHeight="1" x14ac:dyDescent="0.15">
      <c r="A261" s="10"/>
      <c r="B261" s="16"/>
      <c r="C261" s="16"/>
      <c r="D261" s="15"/>
      <c r="E261" s="14"/>
      <c r="F261" s="13"/>
      <c r="G261" s="12" t="str">
        <f>IF(E261="","",VLOOKUP(E261,図書名リスト!$C$3:$W$1161,16,0))</f>
        <v/>
      </c>
      <c r="H261" s="11" t="str">
        <f>IF(E261="","",VLOOKUP(W261,図書名リスト!$A$3:$W$1161,5,0))</f>
        <v/>
      </c>
      <c r="I261" s="11" t="str">
        <f>IF(E261="","",VLOOKUP(W261,図書名リスト!$A$3:$W$1161,9,0))</f>
        <v/>
      </c>
      <c r="J261" s="11" t="str">
        <f>IF(E261="","",VLOOKUP(W261,図書名リスト!$A$3:$W$1161,23,0))</f>
        <v/>
      </c>
      <c r="K261" s="11" t="str">
        <f>IF(E261="","",VLOOKUP(W261,図書名リスト!$A$3:$W$1161,11,0))</f>
        <v/>
      </c>
      <c r="L261" s="17" t="str">
        <f>IF(E261="","",VLOOKUP(W261,図書名リスト!$A$3:$W$1161,14,0))</f>
        <v/>
      </c>
      <c r="M261" s="9" t="str">
        <f>IF(E261="","",VLOOKUP(W261,図書名リスト!$A$3:$W$1161,17,0))</f>
        <v/>
      </c>
      <c r="N261" s="10"/>
      <c r="O261" s="9" t="str">
        <f>IF(E261="","",VLOOKUP(W261,図書名リスト!$A$3:$W$1161,21,0))</f>
        <v/>
      </c>
      <c r="P261" s="9" t="str">
        <f>IF(E261="","",VLOOKUP(W261,図書名リスト!$A$3:$W$1161,19,0))</f>
        <v/>
      </c>
      <c r="Q261" s="9" t="str">
        <f>IF(E261="","",VLOOKUP(W261,図書名リスト!$A$3:$W$1161,20,0))</f>
        <v/>
      </c>
      <c r="R261" s="9" t="str">
        <f>IF(E261="","",VLOOKUP(W261,図書名リスト!$A$3:$W$1161,22,0))</f>
        <v/>
      </c>
      <c r="S261" s="8" t="str">
        <f t="shared" si="18"/>
        <v xml:space="preserve"> </v>
      </c>
      <c r="T261" s="8" t="str">
        <f t="shared" si="19"/>
        <v>　</v>
      </c>
      <c r="U261" s="8" t="str">
        <f t="shared" si="20"/>
        <v xml:space="preserve"> </v>
      </c>
      <c r="V261" s="8">
        <f t="shared" si="21"/>
        <v>0</v>
      </c>
      <c r="W261" s="7" t="str">
        <f t="shared" si="22"/>
        <v/>
      </c>
      <c r="Y261" s="1" t="s">
        <v>51</v>
      </c>
      <c r="Z261" s="6" t="s">
        <v>1957</v>
      </c>
    </row>
    <row r="262" spans="1:26" ht="57" customHeight="1" x14ac:dyDescent="0.15">
      <c r="A262" s="10"/>
      <c r="B262" s="16"/>
      <c r="C262" s="16"/>
      <c r="D262" s="15"/>
      <c r="E262" s="14"/>
      <c r="F262" s="13"/>
      <c r="G262" s="12" t="str">
        <f>IF(E262="","",VLOOKUP(E262,図書名リスト!$C$3:$W$1161,16,0))</f>
        <v/>
      </c>
      <c r="H262" s="11" t="str">
        <f>IF(E262="","",VLOOKUP(W262,図書名リスト!$A$3:$W$1161,5,0))</f>
        <v/>
      </c>
      <c r="I262" s="11" t="str">
        <f>IF(E262="","",VLOOKUP(W262,図書名リスト!$A$3:$W$1161,9,0))</f>
        <v/>
      </c>
      <c r="J262" s="11" t="str">
        <f>IF(E262="","",VLOOKUP(W262,図書名リスト!$A$3:$W$1161,23,0))</f>
        <v/>
      </c>
      <c r="K262" s="11" t="str">
        <f>IF(E262="","",VLOOKUP(W262,図書名リスト!$A$3:$W$1161,11,0))</f>
        <v/>
      </c>
      <c r="L262" s="17" t="str">
        <f>IF(E262="","",VLOOKUP(W262,図書名リスト!$A$3:$W$1161,14,0))</f>
        <v/>
      </c>
      <c r="M262" s="9" t="str">
        <f>IF(E262="","",VLOOKUP(W262,図書名リスト!$A$3:$W$1161,17,0))</f>
        <v/>
      </c>
      <c r="N262" s="10"/>
      <c r="O262" s="9" t="str">
        <f>IF(E262="","",VLOOKUP(W262,図書名リスト!$A$3:$W$1161,21,0))</f>
        <v/>
      </c>
      <c r="P262" s="9" t="str">
        <f>IF(E262="","",VLOOKUP(W262,図書名リスト!$A$3:$W$1161,19,0))</f>
        <v/>
      </c>
      <c r="Q262" s="9" t="str">
        <f>IF(E262="","",VLOOKUP(W262,図書名リスト!$A$3:$W$1161,20,0))</f>
        <v/>
      </c>
      <c r="R262" s="9" t="str">
        <f>IF(E262="","",VLOOKUP(W262,図書名リスト!$A$3:$W$1161,22,0))</f>
        <v/>
      </c>
      <c r="S262" s="8" t="str">
        <f t="shared" si="18"/>
        <v xml:space="preserve"> </v>
      </c>
      <c r="T262" s="8" t="str">
        <f t="shared" si="19"/>
        <v>　</v>
      </c>
      <c r="U262" s="8" t="str">
        <f t="shared" si="20"/>
        <v xml:space="preserve"> </v>
      </c>
      <c r="V262" s="8">
        <f t="shared" si="21"/>
        <v>0</v>
      </c>
      <c r="W262" s="7" t="str">
        <f t="shared" si="22"/>
        <v/>
      </c>
      <c r="Y262" s="1" t="s">
        <v>51</v>
      </c>
      <c r="Z262" s="6" t="s">
        <v>1958</v>
      </c>
    </row>
    <row r="263" spans="1:26" ht="57" customHeight="1" x14ac:dyDescent="0.15">
      <c r="A263" s="10"/>
      <c r="B263" s="16"/>
      <c r="C263" s="16"/>
      <c r="D263" s="15"/>
      <c r="E263" s="14"/>
      <c r="F263" s="13"/>
      <c r="G263" s="12" t="str">
        <f>IF(E263="","",VLOOKUP(E263,図書名リスト!$C$3:$W$1161,16,0))</f>
        <v/>
      </c>
      <c r="H263" s="11" t="str">
        <f>IF(E263="","",VLOOKUP(W263,図書名リスト!$A$3:$W$1161,5,0))</f>
        <v/>
      </c>
      <c r="I263" s="11" t="str">
        <f>IF(E263="","",VLOOKUP(W263,図書名リスト!$A$3:$W$1161,9,0))</f>
        <v/>
      </c>
      <c r="J263" s="11" t="str">
        <f>IF(E263="","",VLOOKUP(W263,図書名リスト!$A$3:$W$1161,23,0))</f>
        <v/>
      </c>
      <c r="K263" s="11" t="str">
        <f>IF(E263="","",VLOOKUP(W263,図書名リスト!$A$3:$W$1161,11,0))</f>
        <v/>
      </c>
      <c r="L263" s="17" t="str">
        <f>IF(E263="","",VLOOKUP(W263,図書名リスト!$A$3:$W$1161,14,0))</f>
        <v/>
      </c>
      <c r="M263" s="9" t="str">
        <f>IF(E263="","",VLOOKUP(W263,図書名リスト!$A$3:$W$1161,17,0))</f>
        <v/>
      </c>
      <c r="N263" s="10"/>
      <c r="O263" s="9" t="str">
        <f>IF(E263="","",VLOOKUP(W263,図書名リスト!$A$3:$W$1161,21,0))</f>
        <v/>
      </c>
      <c r="P263" s="9" t="str">
        <f>IF(E263="","",VLOOKUP(W263,図書名リスト!$A$3:$W$1161,19,0))</f>
        <v/>
      </c>
      <c r="Q263" s="9" t="str">
        <f>IF(E263="","",VLOOKUP(W263,図書名リスト!$A$3:$W$1161,20,0))</f>
        <v/>
      </c>
      <c r="R263" s="9" t="str">
        <f>IF(E263="","",VLOOKUP(W263,図書名リスト!$A$3:$W$1161,22,0))</f>
        <v/>
      </c>
      <c r="S263" s="8" t="str">
        <f t="shared" si="18"/>
        <v xml:space="preserve"> </v>
      </c>
      <c r="T263" s="8" t="str">
        <f t="shared" si="19"/>
        <v>　</v>
      </c>
      <c r="U263" s="8" t="str">
        <f t="shared" si="20"/>
        <v xml:space="preserve"> </v>
      </c>
      <c r="V263" s="8">
        <f t="shared" si="21"/>
        <v>0</v>
      </c>
      <c r="W263" s="7" t="str">
        <f t="shared" si="22"/>
        <v/>
      </c>
      <c r="Y263" s="1" t="s">
        <v>51</v>
      </c>
      <c r="Z263" s="6" t="s">
        <v>1959</v>
      </c>
    </row>
    <row r="264" spans="1:26" ht="57" customHeight="1" x14ac:dyDescent="0.15">
      <c r="A264" s="10"/>
      <c r="B264" s="16"/>
      <c r="C264" s="16"/>
      <c r="D264" s="15"/>
      <c r="E264" s="14"/>
      <c r="F264" s="13"/>
      <c r="G264" s="12" t="str">
        <f>IF(E264="","",VLOOKUP(E264,図書名リスト!$C$3:$W$1161,16,0))</f>
        <v/>
      </c>
      <c r="H264" s="11" t="str">
        <f>IF(E264="","",VLOOKUP(W264,図書名リスト!$A$3:$W$1161,5,0))</f>
        <v/>
      </c>
      <c r="I264" s="11" t="str">
        <f>IF(E264="","",VLOOKUP(W264,図書名リスト!$A$3:$W$1161,9,0))</f>
        <v/>
      </c>
      <c r="J264" s="11" t="str">
        <f>IF(E264="","",VLOOKUP(W264,図書名リスト!$A$3:$W$1161,23,0))</f>
        <v/>
      </c>
      <c r="K264" s="11" t="str">
        <f>IF(E264="","",VLOOKUP(W264,図書名リスト!$A$3:$W$1161,11,0))</f>
        <v/>
      </c>
      <c r="L264" s="17" t="str">
        <f>IF(E264="","",VLOOKUP(W264,図書名リスト!$A$3:$W$1161,14,0))</f>
        <v/>
      </c>
      <c r="M264" s="9" t="str">
        <f>IF(E264="","",VLOOKUP(W264,図書名リスト!$A$3:$W$1161,17,0))</f>
        <v/>
      </c>
      <c r="N264" s="10"/>
      <c r="O264" s="9" t="str">
        <f>IF(E264="","",VLOOKUP(W264,図書名リスト!$A$3:$W$1161,21,0))</f>
        <v/>
      </c>
      <c r="P264" s="9" t="str">
        <f>IF(E264="","",VLOOKUP(W264,図書名リスト!$A$3:$W$1161,19,0))</f>
        <v/>
      </c>
      <c r="Q264" s="9" t="str">
        <f>IF(E264="","",VLOOKUP(W264,図書名リスト!$A$3:$W$1161,20,0))</f>
        <v/>
      </c>
      <c r="R264" s="9" t="str">
        <f>IF(E264="","",VLOOKUP(W264,図書名リスト!$A$3:$W$1161,22,0))</f>
        <v/>
      </c>
      <c r="S264" s="8" t="str">
        <f t="shared" si="18"/>
        <v xml:space="preserve"> </v>
      </c>
      <c r="T264" s="8" t="str">
        <f t="shared" si="19"/>
        <v>　</v>
      </c>
      <c r="U264" s="8" t="str">
        <f t="shared" si="20"/>
        <v xml:space="preserve"> </v>
      </c>
      <c r="V264" s="8">
        <f t="shared" si="21"/>
        <v>0</v>
      </c>
      <c r="W264" s="7" t="str">
        <f t="shared" si="22"/>
        <v/>
      </c>
      <c r="Y264" s="1" t="s">
        <v>51</v>
      </c>
      <c r="Z264" s="6" t="s">
        <v>1960</v>
      </c>
    </row>
    <row r="265" spans="1:26" ht="57" customHeight="1" x14ac:dyDescent="0.15">
      <c r="A265" s="10"/>
      <c r="B265" s="16"/>
      <c r="C265" s="16"/>
      <c r="D265" s="15"/>
      <c r="E265" s="14"/>
      <c r="F265" s="13"/>
      <c r="G265" s="12" t="str">
        <f>IF(E265="","",VLOOKUP(E265,図書名リスト!$C$3:$W$1161,16,0))</f>
        <v/>
      </c>
      <c r="H265" s="11" t="str">
        <f>IF(E265="","",VLOOKUP(W265,図書名リスト!$A$3:$W$1161,5,0))</f>
        <v/>
      </c>
      <c r="I265" s="11" t="str">
        <f>IF(E265="","",VLOOKUP(W265,図書名リスト!$A$3:$W$1161,9,0))</f>
        <v/>
      </c>
      <c r="J265" s="11" t="str">
        <f>IF(E265="","",VLOOKUP(W265,図書名リスト!$A$3:$W$1161,23,0))</f>
        <v/>
      </c>
      <c r="K265" s="11" t="str">
        <f>IF(E265="","",VLOOKUP(W265,図書名リスト!$A$3:$W$1161,11,0))</f>
        <v/>
      </c>
      <c r="L265" s="17" t="str">
        <f>IF(E265="","",VLOOKUP(W265,図書名リスト!$A$3:$W$1161,14,0))</f>
        <v/>
      </c>
      <c r="M265" s="9" t="str">
        <f>IF(E265="","",VLOOKUP(W265,図書名リスト!$A$3:$W$1161,17,0))</f>
        <v/>
      </c>
      <c r="N265" s="10"/>
      <c r="O265" s="9" t="str">
        <f>IF(E265="","",VLOOKUP(W265,図書名リスト!$A$3:$W$1161,21,0))</f>
        <v/>
      </c>
      <c r="P265" s="9" t="str">
        <f>IF(E265="","",VLOOKUP(W265,図書名リスト!$A$3:$W$1161,19,0))</f>
        <v/>
      </c>
      <c r="Q265" s="9" t="str">
        <f>IF(E265="","",VLOOKUP(W265,図書名リスト!$A$3:$W$1161,20,0))</f>
        <v/>
      </c>
      <c r="R265" s="9" t="str">
        <f>IF(E265="","",VLOOKUP(W265,図書名リスト!$A$3:$W$1161,22,0))</f>
        <v/>
      </c>
      <c r="S265" s="8" t="str">
        <f t="shared" si="18"/>
        <v xml:space="preserve"> </v>
      </c>
      <c r="T265" s="8" t="str">
        <f t="shared" si="19"/>
        <v>　</v>
      </c>
      <c r="U265" s="8" t="str">
        <f t="shared" si="20"/>
        <v xml:space="preserve"> </v>
      </c>
      <c r="V265" s="8">
        <f t="shared" si="21"/>
        <v>0</v>
      </c>
      <c r="W265" s="7" t="str">
        <f t="shared" si="22"/>
        <v/>
      </c>
      <c r="Y265" s="1" t="s">
        <v>51</v>
      </c>
      <c r="Z265" s="6" t="s">
        <v>1961</v>
      </c>
    </row>
    <row r="266" spans="1:26" ht="57" customHeight="1" x14ac:dyDescent="0.15">
      <c r="A266" s="10"/>
      <c r="B266" s="16"/>
      <c r="C266" s="16"/>
      <c r="D266" s="15"/>
      <c r="E266" s="14"/>
      <c r="F266" s="13"/>
      <c r="G266" s="12" t="str">
        <f>IF(E266="","",VLOOKUP(E266,図書名リスト!$C$3:$W$1161,16,0))</f>
        <v/>
      </c>
      <c r="H266" s="11" t="str">
        <f>IF(E266="","",VLOOKUP(W266,図書名リスト!$A$3:$W$1161,5,0))</f>
        <v/>
      </c>
      <c r="I266" s="11" t="str">
        <f>IF(E266="","",VLOOKUP(W266,図書名リスト!$A$3:$W$1161,9,0))</f>
        <v/>
      </c>
      <c r="J266" s="11" t="str">
        <f>IF(E266="","",VLOOKUP(W266,図書名リスト!$A$3:$W$1161,23,0))</f>
        <v/>
      </c>
      <c r="K266" s="11" t="str">
        <f>IF(E266="","",VLOOKUP(W266,図書名リスト!$A$3:$W$1161,11,0))</f>
        <v/>
      </c>
      <c r="L266" s="17" t="str">
        <f>IF(E266="","",VLOOKUP(W266,図書名リスト!$A$3:$W$1161,14,0))</f>
        <v/>
      </c>
      <c r="M266" s="9" t="str">
        <f>IF(E266="","",VLOOKUP(W266,図書名リスト!$A$3:$W$1161,17,0))</f>
        <v/>
      </c>
      <c r="N266" s="10"/>
      <c r="O266" s="9" t="str">
        <f>IF(E266="","",VLOOKUP(W266,図書名リスト!$A$3:$W$1161,21,0))</f>
        <v/>
      </c>
      <c r="P266" s="9" t="str">
        <f>IF(E266="","",VLOOKUP(W266,図書名リスト!$A$3:$W$1161,19,0))</f>
        <v/>
      </c>
      <c r="Q266" s="9" t="str">
        <f>IF(E266="","",VLOOKUP(W266,図書名リスト!$A$3:$W$1161,20,0))</f>
        <v/>
      </c>
      <c r="R266" s="9" t="str">
        <f>IF(E266="","",VLOOKUP(W266,図書名リスト!$A$3:$W$1161,22,0))</f>
        <v/>
      </c>
      <c r="S266" s="8" t="str">
        <f t="shared" si="18"/>
        <v xml:space="preserve"> </v>
      </c>
      <c r="T266" s="8" t="str">
        <f t="shared" si="19"/>
        <v>　</v>
      </c>
      <c r="U266" s="8" t="str">
        <f t="shared" si="20"/>
        <v xml:space="preserve"> </v>
      </c>
      <c r="V266" s="8">
        <f t="shared" si="21"/>
        <v>0</v>
      </c>
      <c r="W266" s="7" t="str">
        <f t="shared" si="22"/>
        <v/>
      </c>
      <c r="Y266" s="1" t="s">
        <v>51</v>
      </c>
      <c r="Z266" s="6" t="s">
        <v>1962</v>
      </c>
    </row>
    <row r="267" spans="1:26" ht="57" customHeight="1" x14ac:dyDescent="0.15">
      <c r="A267" s="10"/>
      <c r="B267" s="16"/>
      <c r="C267" s="16"/>
      <c r="D267" s="15"/>
      <c r="E267" s="14"/>
      <c r="F267" s="13"/>
      <c r="G267" s="12" t="str">
        <f>IF(E267="","",VLOOKUP(E267,図書名リスト!$C$3:$W$1161,16,0))</f>
        <v/>
      </c>
      <c r="H267" s="11" t="str">
        <f>IF(E267="","",VLOOKUP(W267,図書名リスト!$A$3:$W$1161,5,0))</f>
        <v/>
      </c>
      <c r="I267" s="11" t="str">
        <f>IF(E267="","",VLOOKUP(W267,図書名リスト!$A$3:$W$1161,9,0))</f>
        <v/>
      </c>
      <c r="J267" s="11" t="str">
        <f>IF(E267="","",VLOOKUP(W267,図書名リスト!$A$3:$W$1161,23,0))</f>
        <v/>
      </c>
      <c r="K267" s="11" t="str">
        <f>IF(E267="","",VLOOKUP(W267,図書名リスト!$A$3:$W$1161,11,0))</f>
        <v/>
      </c>
      <c r="L267" s="17" t="str">
        <f>IF(E267="","",VLOOKUP(W267,図書名リスト!$A$3:$W$1161,14,0))</f>
        <v/>
      </c>
      <c r="M267" s="9" t="str">
        <f>IF(E267="","",VLOOKUP(W267,図書名リスト!$A$3:$W$1161,17,0))</f>
        <v/>
      </c>
      <c r="N267" s="10"/>
      <c r="O267" s="9" t="str">
        <f>IF(E267="","",VLOOKUP(W267,図書名リスト!$A$3:$W$1161,21,0))</f>
        <v/>
      </c>
      <c r="P267" s="9" t="str">
        <f>IF(E267="","",VLOOKUP(W267,図書名リスト!$A$3:$W$1161,19,0))</f>
        <v/>
      </c>
      <c r="Q267" s="9" t="str">
        <f>IF(E267="","",VLOOKUP(W267,図書名リスト!$A$3:$W$1161,20,0))</f>
        <v/>
      </c>
      <c r="R267" s="9" t="str">
        <f>IF(E267="","",VLOOKUP(W267,図書名リスト!$A$3:$W$1161,22,0))</f>
        <v/>
      </c>
      <c r="S267" s="8" t="str">
        <f t="shared" si="18"/>
        <v xml:space="preserve"> </v>
      </c>
      <c r="T267" s="8" t="str">
        <f t="shared" si="19"/>
        <v>　</v>
      </c>
      <c r="U267" s="8" t="str">
        <f t="shared" si="20"/>
        <v xml:space="preserve"> </v>
      </c>
      <c r="V267" s="8">
        <f t="shared" si="21"/>
        <v>0</v>
      </c>
      <c r="W267" s="7" t="str">
        <f t="shared" si="22"/>
        <v/>
      </c>
      <c r="Y267" s="1" t="s">
        <v>51</v>
      </c>
      <c r="Z267" s="6" t="s">
        <v>1963</v>
      </c>
    </row>
    <row r="268" spans="1:26" ht="57" customHeight="1" x14ac:dyDescent="0.15">
      <c r="A268" s="10"/>
      <c r="B268" s="16"/>
      <c r="C268" s="16"/>
      <c r="D268" s="15"/>
      <c r="E268" s="14"/>
      <c r="F268" s="13"/>
      <c r="G268" s="12" t="str">
        <f>IF(E268="","",VLOOKUP(E268,図書名リスト!$C$3:$W$1161,16,0))</f>
        <v/>
      </c>
      <c r="H268" s="11" t="str">
        <f>IF(E268="","",VLOOKUP(W268,図書名リスト!$A$3:$W$1161,5,0))</f>
        <v/>
      </c>
      <c r="I268" s="11" t="str">
        <f>IF(E268="","",VLOOKUP(W268,図書名リスト!$A$3:$W$1161,9,0))</f>
        <v/>
      </c>
      <c r="J268" s="11" t="str">
        <f>IF(E268="","",VLOOKUP(W268,図書名リスト!$A$3:$W$1161,23,0))</f>
        <v/>
      </c>
      <c r="K268" s="11" t="str">
        <f>IF(E268="","",VLOOKUP(W268,図書名リスト!$A$3:$W$1161,11,0))</f>
        <v/>
      </c>
      <c r="L268" s="17" t="str">
        <f>IF(E268="","",VLOOKUP(W268,図書名リスト!$A$3:$W$1161,14,0))</f>
        <v/>
      </c>
      <c r="M268" s="9" t="str">
        <f>IF(E268="","",VLOOKUP(W268,図書名リスト!$A$3:$W$1161,17,0))</f>
        <v/>
      </c>
      <c r="N268" s="10"/>
      <c r="O268" s="9" t="str">
        <f>IF(E268="","",VLOOKUP(W268,図書名リスト!$A$3:$W$1161,21,0))</f>
        <v/>
      </c>
      <c r="P268" s="9" t="str">
        <f>IF(E268="","",VLOOKUP(W268,図書名リスト!$A$3:$W$1161,19,0))</f>
        <v/>
      </c>
      <c r="Q268" s="9" t="str">
        <f>IF(E268="","",VLOOKUP(W268,図書名リスト!$A$3:$W$1161,20,0))</f>
        <v/>
      </c>
      <c r="R268" s="9" t="str">
        <f>IF(E268="","",VLOOKUP(W268,図書名リスト!$A$3:$W$1161,22,0))</f>
        <v/>
      </c>
      <c r="S268" s="8" t="str">
        <f t="shared" si="18"/>
        <v xml:space="preserve"> </v>
      </c>
      <c r="T268" s="8" t="str">
        <f t="shared" si="19"/>
        <v>　</v>
      </c>
      <c r="U268" s="8" t="str">
        <f t="shared" si="20"/>
        <v xml:space="preserve"> </v>
      </c>
      <c r="V268" s="8">
        <f t="shared" si="21"/>
        <v>0</v>
      </c>
      <c r="W268" s="7" t="str">
        <f t="shared" si="22"/>
        <v/>
      </c>
      <c r="Y268" s="1" t="s">
        <v>51</v>
      </c>
      <c r="Z268" s="6" t="s">
        <v>1964</v>
      </c>
    </row>
    <row r="269" spans="1:26" ht="57" customHeight="1" x14ac:dyDescent="0.15">
      <c r="A269" s="10"/>
      <c r="B269" s="16"/>
      <c r="C269" s="16"/>
      <c r="D269" s="15"/>
      <c r="E269" s="14"/>
      <c r="F269" s="13"/>
      <c r="G269" s="12" t="str">
        <f>IF(E269="","",VLOOKUP(E269,図書名リスト!$C$3:$W$1161,16,0))</f>
        <v/>
      </c>
      <c r="H269" s="11" t="str">
        <f>IF(E269="","",VLOOKUP(W269,図書名リスト!$A$3:$W$1161,5,0))</f>
        <v/>
      </c>
      <c r="I269" s="11" t="str">
        <f>IF(E269="","",VLOOKUP(W269,図書名リスト!$A$3:$W$1161,9,0))</f>
        <v/>
      </c>
      <c r="J269" s="11" t="str">
        <f>IF(E269="","",VLOOKUP(W269,図書名リスト!$A$3:$W$1161,23,0))</f>
        <v/>
      </c>
      <c r="K269" s="11" t="str">
        <f>IF(E269="","",VLOOKUP(W269,図書名リスト!$A$3:$W$1161,11,0))</f>
        <v/>
      </c>
      <c r="L269" s="17" t="str">
        <f>IF(E269="","",VLOOKUP(W269,図書名リスト!$A$3:$W$1161,14,0))</f>
        <v/>
      </c>
      <c r="M269" s="9" t="str">
        <f>IF(E269="","",VLOOKUP(W269,図書名リスト!$A$3:$W$1161,17,0))</f>
        <v/>
      </c>
      <c r="N269" s="10"/>
      <c r="O269" s="9" t="str">
        <f>IF(E269="","",VLOOKUP(W269,図書名リスト!$A$3:$W$1161,21,0))</f>
        <v/>
      </c>
      <c r="P269" s="9" t="str">
        <f>IF(E269="","",VLOOKUP(W269,図書名リスト!$A$3:$W$1161,19,0))</f>
        <v/>
      </c>
      <c r="Q269" s="9" t="str">
        <f>IF(E269="","",VLOOKUP(W269,図書名リスト!$A$3:$W$1161,20,0))</f>
        <v/>
      </c>
      <c r="R269" s="9" t="str">
        <f>IF(E269="","",VLOOKUP(W269,図書名リスト!$A$3:$W$1161,22,0))</f>
        <v/>
      </c>
      <c r="S269" s="8" t="str">
        <f t="shared" ref="S269:S300" si="23">IF($A269=0," ",$K$2)</f>
        <v xml:space="preserve"> </v>
      </c>
      <c r="T269" s="8" t="str">
        <f t="shared" ref="T269:T300" si="24">IF($A269=0,"　",$O$2)</f>
        <v>　</v>
      </c>
      <c r="U269" s="8" t="str">
        <f t="shared" si="20"/>
        <v xml:space="preserve"> </v>
      </c>
      <c r="V269" s="8">
        <f t="shared" si="21"/>
        <v>0</v>
      </c>
      <c r="W269" s="7" t="str">
        <f t="shared" si="22"/>
        <v/>
      </c>
      <c r="Y269" s="1" t="s">
        <v>51</v>
      </c>
      <c r="Z269" s="6" t="s">
        <v>1965</v>
      </c>
    </row>
    <row r="270" spans="1:26" ht="57" customHeight="1" x14ac:dyDescent="0.15">
      <c r="A270" s="10"/>
      <c r="B270" s="16"/>
      <c r="C270" s="16"/>
      <c r="D270" s="15"/>
      <c r="E270" s="14"/>
      <c r="F270" s="13"/>
      <c r="G270" s="12" t="str">
        <f>IF(E270="","",VLOOKUP(E270,図書名リスト!$C$3:$W$1161,16,0))</f>
        <v/>
      </c>
      <c r="H270" s="11" t="str">
        <f>IF(E270="","",VLOOKUP(W270,図書名リスト!$A$3:$W$1161,5,0))</f>
        <v/>
      </c>
      <c r="I270" s="11" t="str">
        <f>IF(E270="","",VLOOKUP(W270,図書名リスト!$A$3:$W$1161,9,0))</f>
        <v/>
      </c>
      <c r="J270" s="11" t="str">
        <f>IF(E270="","",VLOOKUP(W270,図書名リスト!$A$3:$W$1161,23,0))</f>
        <v/>
      </c>
      <c r="K270" s="11" t="str">
        <f>IF(E270="","",VLOOKUP(W270,図書名リスト!$A$3:$W$1161,11,0))</f>
        <v/>
      </c>
      <c r="L270" s="17" t="str">
        <f>IF(E270="","",VLOOKUP(W270,図書名リスト!$A$3:$W$1161,14,0))</f>
        <v/>
      </c>
      <c r="M270" s="9" t="str">
        <f>IF(E270="","",VLOOKUP(W270,図書名リスト!$A$3:$W$1161,17,0))</f>
        <v/>
      </c>
      <c r="N270" s="10"/>
      <c r="O270" s="9" t="str">
        <f>IF(E270="","",VLOOKUP(W270,図書名リスト!$A$3:$W$1161,21,0))</f>
        <v/>
      </c>
      <c r="P270" s="9" t="str">
        <f>IF(E270="","",VLOOKUP(W270,図書名リスト!$A$3:$W$1161,19,0))</f>
        <v/>
      </c>
      <c r="Q270" s="9" t="str">
        <f>IF(E270="","",VLOOKUP(W270,図書名リスト!$A$3:$W$1161,20,0))</f>
        <v/>
      </c>
      <c r="R270" s="9" t="str">
        <f>IF(E270="","",VLOOKUP(W270,図書名リスト!$A$3:$W$1161,22,0))</f>
        <v/>
      </c>
      <c r="S270" s="8" t="str">
        <f t="shared" si="23"/>
        <v xml:space="preserve"> </v>
      </c>
      <c r="T270" s="8" t="str">
        <f t="shared" si="24"/>
        <v>　</v>
      </c>
      <c r="U270" s="8" t="str">
        <f t="shared" ref="U270:U300" si="25">IF($A270=0," ",VLOOKUP(S270,$Y$13:$Z$59,2,0))</f>
        <v xml:space="preserve"> </v>
      </c>
      <c r="V270" s="8">
        <f t="shared" ref="V270:V300" si="26">A270</f>
        <v>0</v>
      </c>
      <c r="W270" s="7" t="str">
        <f t="shared" ref="W270:W300" si="27">IF(E270&amp;F270="","",CONCATENATE(E270,F270))</f>
        <v/>
      </c>
      <c r="Y270" s="1" t="s">
        <v>51</v>
      </c>
      <c r="Z270" s="6" t="s">
        <v>1966</v>
      </c>
    </row>
    <row r="271" spans="1:26" ht="57" customHeight="1" x14ac:dyDescent="0.15">
      <c r="A271" s="10"/>
      <c r="B271" s="16"/>
      <c r="C271" s="16"/>
      <c r="D271" s="15"/>
      <c r="E271" s="14"/>
      <c r="F271" s="13"/>
      <c r="G271" s="12" t="str">
        <f>IF(E271="","",VLOOKUP(E271,図書名リスト!$C$3:$W$1161,16,0))</f>
        <v/>
      </c>
      <c r="H271" s="11" t="str">
        <f>IF(E271="","",VLOOKUP(W271,図書名リスト!$A$3:$W$1161,5,0))</f>
        <v/>
      </c>
      <c r="I271" s="11" t="str">
        <f>IF(E271="","",VLOOKUP(W271,図書名リスト!$A$3:$W$1161,9,0))</f>
        <v/>
      </c>
      <c r="J271" s="11" t="str">
        <f>IF(E271="","",VLOOKUP(W271,図書名リスト!$A$3:$W$1161,23,0))</f>
        <v/>
      </c>
      <c r="K271" s="11" t="str">
        <f>IF(E271="","",VLOOKUP(W271,図書名リスト!$A$3:$W$1161,11,0))</f>
        <v/>
      </c>
      <c r="L271" s="17" t="str">
        <f>IF(E271="","",VLOOKUP(W271,図書名リスト!$A$3:$W$1161,14,0))</f>
        <v/>
      </c>
      <c r="M271" s="9" t="str">
        <f>IF(E271="","",VLOOKUP(W271,図書名リスト!$A$3:$W$1161,17,0))</f>
        <v/>
      </c>
      <c r="N271" s="10"/>
      <c r="O271" s="9" t="str">
        <f>IF(E271="","",VLOOKUP(W271,図書名リスト!$A$3:$W$1161,21,0))</f>
        <v/>
      </c>
      <c r="P271" s="9" t="str">
        <f>IF(E271="","",VLOOKUP(W271,図書名リスト!$A$3:$W$1161,19,0))</f>
        <v/>
      </c>
      <c r="Q271" s="9" t="str">
        <f>IF(E271="","",VLOOKUP(W271,図書名リスト!$A$3:$W$1161,20,0))</f>
        <v/>
      </c>
      <c r="R271" s="9" t="str">
        <f>IF(E271="","",VLOOKUP(W271,図書名リスト!$A$3:$W$1161,22,0))</f>
        <v/>
      </c>
      <c r="S271" s="8" t="str">
        <f t="shared" si="23"/>
        <v xml:space="preserve"> </v>
      </c>
      <c r="T271" s="8" t="str">
        <f t="shared" si="24"/>
        <v>　</v>
      </c>
      <c r="U271" s="8" t="str">
        <f t="shared" si="25"/>
        <v xml:space="preserve"> </v>
      </c>
      <c r="V271" s="8">
        <f t="shared" si="26"/>
        <v>0</v>
      </c>
      <c r="W271" s="7" t="str">
        <f t="shared" si="27"/>
        <v/>
      </c>
      <c r="Y271" s="1" t="s">
        <v>51</v>
      </c>
      <c r="Z271" s="6" t="s">
        <v>1967</v>
      </c>
    </row>
    <row r="272" spans="1:26" ht="57" customHeight="1" x14ac:dyDescent="0.15">
      <c r="A272" s="10"/>
      <c r="B272" s="16"/>
      <c r="C272" s="16"/>
      <c r="D272" s="15"/>
      <c r="E272" s="14"/>
      <c r="F272" s="13"/>
      <c r="G272" s="12" t="str">
        <f>IF(E272="","",VLOOKUP(E272,図書名リスト!$C$3:$W$1161,16,0))</f>
        <v/>
      </c>
      <c r="H272" s="11" t="str">
        <f>IF(E272="","",VLOOKUP(W272,図書名リスト!$A$3:$W$1161,5,0))</f>
        <v/>
      </c>
      <c r="I272" s="11" t="str">
        <f>IF(E272="","",VLOOKUP(W272,図書名リスト!$A$3:$W$1161,9,0))</f>
        <v/>
      </c>
      <c r="J272" s="11" t="str">
        <f>IF(E272="","",VLOOKUP(W272,図書名リスト!$A$3:$W$1161,23,0))</f>
        <v/>
      </c>
      <c r="K272" s="11" t="str">
        <f>IF(E272="","",VLOOKUP(W272,図書名リスト!$A$3:$W$1161,11,0))</f>
        <v/>
      </c>
      <c r="L272" s="17" t="str">
        <f>IF(E272="","",VLOOKUP(W272,図書名リスト!$A$3:$W$1161,14,0))</f>
        <v/>
      </c>
      <c r="M272" s="9" t="str">
        <f>IF(E272="","",VLOOKUP(W272,図書名リスト!$A$3:$W$1161,17,0))</f>
        <v/>
      </c>
      <c r="N272" s="10"/>
      <c r="O272" s="9" t="str">
        <f>IF(E272="","",VLOOKUP(W272,図書名リスト!$A$3:$W$1161,21,0))</f>
        <v/>
      </c>
      <c r="P272" s="9" t="str">
        <f>IF(E272="","",VLOOKUP(W272,図書名リスト!$A$3:$W$1161,19,0))</f>
        <v/>
      </c>
      <c r="Q272" s="9" t="str">
        <f>IF(E272="","",VLOOKUP(W272,図書名リスト!$A$3:$W$1161,20,0))</f>
        <v/>
      </c>
      <c r="R272" s="9" t="str">
        <f>IF(E272="","",VLOOKUP(W272,図書名リスト!$A$3:$W$1161,22,0))</f>
        <v/>
      </c>
      <c r="S272" s="8" t="str">
        <f t="shared" si="23"/>
        <v xml:space="preserve"> </v>
      </c>
      <c r="T272" s="8" t="str">
        <f t="shared" si="24"/>
        <v>　</v>
      </c>
      <c r="U272" s="8" t="str">
        <f t="shared" si="25"/>
        <v xml:space="preserve"> </v>
      </c>
      <c r="V272" s="8">
        <f t="shared" si="26"/>
        <v>0</v>
      </c>
      <c r="W272" s="7" t="str">
        <f t="shared" si="27"/>
        <v/>
      </c>
      <c r="Y272" s="1" t="s">
        <v>51</v>
      </c>
      <c r="Z272" s="6" t="s">
        <v>1968</v>
      </c>
    </row>
    <row r="273" spans="1:26" ht="57" customHeight="1" x14ac:dyDescent="0.15">
      <c r="A273" s="10"/>
      <c r="B273" s="16"/>
      <c r="C273" s="16"/>
      <c r="D273" s="15"/>
      <c r="E273" s="14"/>
      <c r="F273" s="13"/>
      <c r="G273" s="12" t="str">
        <f>IF(E273="","",VLOOKUP(E273,図書名リスト!$C$3:$W$1161,16,0))</f>
        <v/>
      </c>
      <c r="H273" s="11" t="str">
        <f>IF(E273="","",VLOOKUP(W273,図書名リスト!$A$3:$W$1161,5,0))</f>
        <v/>
      </c>
      <c r="I273" s="11" t="str">
        <f>IF(E273="","",VLOOKUP(W273,図書名リスト!$A$3:$W$1161,9,0))</f>
        <v/>
      </c>
      <c r="J273" s="11" t="str">
        <f>IF(E273="","",VLOOKUP(W273,図書名リスト!$A$3:$W$1161,23,0))</f>
        <v/>
      </c>
      <c r="K273" s="11" t="str">
        <f>IF(E273="","",VLOOKUP(W273,図書名リスト!$A$3:$W$1161,11,0))</f>
        <v/>
      </c>
      <c r="L273" s="17" t="str">
        <f>IF(E273="","",VLOOKUP(W273,図書名リスト!$A$3:$W$1161,14,0))</f>
        <v/>
      </c>
      <c r="M273" s="9" t="str">
        <f>IF(E273="","",VLOOKUP(W273,図書名リスト!$A$3:$W$1161,17,0))</f>
        <v/>
      </c>
      <c r="N273" s="10"/>
      <c r="O273" s="9" t="str">
        <f>IF(E273="","",VLOOKUP(W273,図書名リスト!$A$3:$W$1161,21,0))</f>
        <v/>
      </c>
      <c r="P273" s="9" t="str">
        <f>IF(E273="","",VLOOKUP(W273,図書名リスト!$A$3:$W$1161,19,0))</f>
        <v/>
      </c>
      <c r="Q273" s="9" t="str">
        <f>IF(E273="","",VLOOKUP(W273,図書名リスト!$A$3:$W$1161,20,0))</f>
        <v/>
      </c>
      <c r="R273" s="9" t="str">
        <f>IF(E273="","",VLOOKUP(W273,図書名リスト!$A$3:$W$1161,22,0))</f>
        <v/>
      </c>
      <c r="S273" s="8" t="str">
        <f t="shared" si="23"/>
        <v xml:space="preserve"> </v>
      </c>
      <c r="T273" s="8" t="str">
        <f t="shared" si="24"/>
        <v>　</v>
      </c>
      <c r="U273" s="8" t="str">
        <f t="shared" si="25"/>
        <v xml:space="preserve"> </v>
      </c>
      <c r="V273" s="8">
        <f t="shared" si="26"/>
        <v>0</v>
      </c>
      <c r="W273" s="7" t="str">
        <f t="shared" si="27"/>
        <v/>
      </c>
      <c r="Y273" s="1" t="s">
        <v>51</v>
      </c>
      <c r="Z273" s="6" t="s">
        <v>1969</v>
      </c>
    </row>
    <row r="274" spans="1:26" ht="57" customHeight="1" x14ac:dyDescent="0.15">
      <c r="A274" s="10"/>
      <c r="B274" s="16"/>
      <c r="C274" s="16"/>
      <c r="D274" s="15"/>
      <c r="E274" s="14"/>
      <c r="F274" s="13"/>
      <c r="G274" s="12" t="str">
        <f>IF(E274="","",VLOOKUP(E274,図書名リスト!$C$3:$W$1161,16,0))</f>
        <v/>
      </c>
      <c r="H274" s="11" t="str">
        <f>IF(E274="","",VLOOKUP(W274,図書名リスト!$A$3:$W$1161,5,0))</f>
        <v/>
      </c>
      <c r="I274" s="11" t="str">
        <f>IF(E274="","",VLOOKUP(W274,図書名リスト!$A$3:$W$1161,9,0))</f>
        <v/>
      </c>
      <c r="J274" s="11" t="str">
        <f>IF(E274="","",VLOOKUP(W274,図書名リスト!$A$3:$W$1161,23,0))</f>
        <v/>
      </c>
      <c r="K274" s="11" t="str">
        <f>IF(E274="","",VLOOKUP(W274,図書名リスト!$A$3:$W$1161,11,0))</f>
        <v/>
      </c>
      <c r="L274" s="17" t="str">
        <f>IF(E274="","",VLOOKUP(W274,図書名リスト!$A$3:$W$1161,14,0))</f>
        <v/>
      </c>
      <c r="M274" s="9" t="str">
        <f>IF(E274="","",VLOOKUP(W274,図書名リスト!$A$3:$W$1161,17,0))</f>
        <v/>
      </c>
      <c r="N274" s="10"/>
      <c r="O274" s="9" t="str">
        <f>IF(E274="","",VLOOKUP(W274,図書名リスト!$A$3:$W$1161,21,0))</f>
        <v/>
      </c>
      <c r="P274" s="9" t="str">
        <f>IF(E274="","",VLOOKUP(W274,図書名リスト!$A$3:$W$1161,19,0))</f>
        <v/>
      </c>
      <c r="Q274" s="9" t="str">
        <f>IF(E274="","",VLOOKUP(W274,図書名リスト!$A$3:$W$1161,20,0))</f>
        <v/>
      </c>
      <c r="R274" s="9" t="str">
        <f>IF(E274="","",VLOOKUP(W274,図書名リスト!$A$3:$W$1161,22,0))</f>
        <v/>
      </c>
      <c r="S274" s="8" t="str">
        <f t="shared" si="23"/>
        <v xml:space="preserve"> </v>
      </c>
      <c r="T274" s="8" t="str">
        <f t="shared" si="24"/>
        <v>　</v>
      </c>
      <c r="U274" s="8" t="str">
        <f t="shared" si="25"/>
        <v xml:space="preserve"> </v>
      </c>
      <c r="V274" s="8">
        <f t="shared" si="26"/>
        <v>0</v>
      </c>
      <c r="W274" s="7" t="str">
        <f t="shared" si="27"/>
        <v/>
      </c>
      <c r="Y274" s="1" t="s">
        <v>51</v>
      </c>
      <c r="Z274" s="6" t="s">
        <v>1970</v>
      </c>
    </row>
    <row r="275" spans="1:26" ht="57" customHeight="1" x14ac:dyDescent="0.15">
      <c r="A275" s="10"/>
      <c r="B275" s="16"/>
      <c r="C275" s="16"/>
      <c r="D275" s="15"/>
      <c r="E275" s="14"/>
      <c r="F275" s="13"/>
      <c r="G275" s="12" t="str">
        <f>IF(E275="","",VLOOKUP(E275,図書名リスト!$C$3:$W$1161,16,0))</f>
        <v/>
      </c>
      <c r="H275" s="11" t="str">
        <f>IF(E275="","",VLOOKUP(W275,図書名リスト!$A$3:$W$1161,5,0))</f>
        <v/>
      </c>
      <c r="I275" s="11" t="str">
        <f>IF(E275="","",VLOOKUP(W275,図書名リスト!$A$3:$W$1161,9,0))</f>
        <v/>
      </c>
      <c r="J275" s="11" t="str">
        <f>IF(E275="","",VLOOKUP(W275,図書名リスト!$A$3:$W$1161,23,0))</f>
        <v/>
      </c>
      <c r="K275" s="11" t="str">
        <f>IF(E275="","",VLOOKUP(W275,図書名リスト!$A$3:$W$1161,11,0))</f>
        <v/>
      </c>
      <c r="L275" s="17" t="str">
        <f>IF(E275="","",VLOOKUP(W275,図書名リスト!$A$3:$W$1161,14,0))</f>
        <v/>
      </c>
      <c r="M275" s="9" t="str">
        <f>IF(E275="","",VLOOKUP(W275,図書名リスト!$A$3:$W$1161,17,0))</f>
        <v/>
      </c>
      <c r="N275" s="10"/>
      <c r="O275" s="9" t="str">
        <f>IF(E275="","",VLOOKUP(W275,図書名リスト!$A$3:$W$1161,21,0))</f>
        <v/>
      </c>
      <c r="P275" s="9" t="str">
        <f>IF(E275="","",VLOOKUP(W275,図書名リスト!$A$3:$W$1161,19,0))</f>
        <v/>
      </c>
      <c r="Q275" s="9" t="str">
        <f>IF(E275="","",VLOOKUP(W275,図書名リスト!$A$3:$W$1161,20,0))</f>
        <v/>
      </c>
      <c r="R275" s="9" t="str">
        <f>IF(E275="","",VLOOKUP(W275,図書名リスト!$A$3:$W$1161,22,0))</f>
        <v/>
      </c>
      <c r="S275" s="8" t="str">
        <f t="shared" si="23"/>
        <v xml:space="preserve"> </v>
      </c>
      <c r="T275" s="8" t="str">
        <f t="shared" si="24"/>
        <v>　</v>
      </c>
      <c r="U275" s="8" t="str">
        <f t="shared" si="25"/>
        <v xml:space="preserve"> </v>
      </c>
      <c r="V275" s="8">
        <f t="shared" si="26"/>
        <v>0</v>
      </c>
      <c r="W275" s="7" t="str">
        <f t="shared" si="27"/>
        <v/>
      </c>
      <c r="Y275" s="1" t="s">
        <v>51</v>
      </c>
      <c r="Z275" s="6" t="s">
        <v>1971</v>
      </c>
    </row>
    <row r="276" spans="1:26" ht="57" customHeight="1" x14ac:dyDescent="0.15">
      <c r="A276" s="10"/>
      <c r="B276" s="16"/>
      <c r="C276" s="16"/>
      <c r="D276" s="15"/>
      <c r="E276" s="14"/>
      <c r="F276" s="13"/>
      <c r="G276" s="12" t="str">
        <f>IF(E276="","",VLOOKUP(E276,図書名リスト!$C$3:$W$1161,16,0))</f>
        <v/>
      </c>
      <c r="H276" s="11" t="str">
        <f>IF(E276="","",VLOOKUP(W276,図書名リスト!$A$3:$W$1161,5,0))</f>
        <v/>
      </c>
      <c r="I276" s="11" t="str">
        <f>IF(E276="","",VLOOKUP(W276,図書名リスト!$A$3:$W$1161,9,0))</f>
        <v/>
      </c>
      <c r="J276" s="11" t="str">
        <f>IF(E276="","",VLOOKUP(W276,図書名リスト!$A$3:$W$1161,23,0))</f>
        <v/>
      </c>
      <c r="K276" s="11" t="str">
        <f>IF(E276="","",VLOOKUP(W276,図書名リスト!$A$3:$W$1161,11,0))</f>
        <v/>
      </c>
      <c r="L276" s="17" t="str">
        <f>IF(E276="","",VLOOKUP(W276,図書名リスト!$A$3:$W$1161,14,0))</f>
        <v/>
      </c>
      <c r="M276" s="9" t="str">
        <f>IF(E276="","",VLOOKUP(W276,図書名リスト!$A$3:$W$1161,17,0))</f>
        <v/>
      </c>
      <c r="N276" s="10"/>
      <c r="O276" s="9" t="str">
        <f>IF(E276="","",VLOOKUP(W276,図書名リスト!$A$3:$W$1161,21,0))</f>
        <v/>
      </c>
      <c r="P276" s="9" t="str">
        <f>IF(E276="","",VLOOKUP(W276,図書名リスト!$A$3:$W$1161,19,0))</f>
        <v/>
      </c>
      <c r="Q276" s="9" t="str">
        <f>IF(E276="","",VLOOKUP(W276,図書名リスト!$A$3:$W$1161,20,0))</f>
        <v/>
      </c>
      <c r="R276" s="9" t="str">
        <f>IF(E276="","",VLOOKUP(W276,図書名リスト!$A$3:$W$1161,22,0))</f>
        <v/>
      </c>
      <c r="S276" s="8" t="str">
        <f t="shared" si="23"/>
        <v xml:space="preserve"> </v>
      </c>
      <c r="T276" s="8" t="str">
        <f t="shared" si="24"/>
        <v>　</v>
      </c>
      <c r="U276" s="8" t="str">
        <f t="shared" si="25"/>
        <v xml:space="preserve"> </v>
      </c>
      <c r="V276" s="8">
        <f t="shared" si="26"/>
        <v>0</v>
      </c>
      <c r="W276" s="7" t="str">
        <f t="shared" si="27"/>
        <v/>
      </c>
      <c r="Y276" s="1" t="s">
        <v>51</v>
      </c>
      <c r="Z276" s="6" t="s">
        <v>1972</v>
      </c>
    </row>
    <row r="277" spans="1:26" ht="57" customHeight="1" x14ac:dyDescent="0.15">
      <c r="A277" s="10"/>
      <c r="B277" s="16"/>
      <c r="C277" s="16"/>
      <c r="D277" s="15"/>
      <c r="E277" s="14"/>
      <c r="F277" s="13"/>
      <c r="G277" s="12" t="str">
        <f>IF(E277="","",VLOOKUP(E277,図書名リスト!$C$3:$W$1161,16,0))</f>
        <v/>
      </c>
      <c r="H277" s="11" t="str">
        <f>IF(E277="","",VLOOKUP(W277,図書名リスト!$A$3:$W$1161,5,0))</f>
        <v/>
      </c>
      <c r="I277" s="11" t="str">
        <f>IF(E277="","",VLOOKUP(W277,図書名リスト!$A$3:$W$1161,9,0))</f>
        <v/>
      </c>
      <c r="J277" s="11" t="str">
        <f>IF(E277="","",VLOOKUP(W277,図書名リスト!$A$3:$W$1161,23,0))</f>
        <v/>
      </c>
      <c r="K277" s="11" t="str">
        <f>IF(E277="","",VLOOKUP(W277,図書名リスト!$A$3:$W$1161,11,0))</f>
        <v/>
      </c>
      <c r="L277" s="17" t="str">
        <f>IF(E277="","",VLOOKUP(W277,図書名リスト!$A$3:$W$1161,14,0))</f>
        <v/>
      </c>
      <c r="M277" s="9" t="str">
        <f>IF(E277="","",VLOOKUP(W277,図書名リスト!$A$3:$W$1161,17,0))</f>
        <v/>
      </c>
      <c r="N277" s="10"/>
      <c r="O277" s="9" t="str">
        <f>IF(E277="","",VLOOKUP(W277,図書名リスト!$A$3:$W$1161,21,0))</f>
        <v/>
      </c>
      <c r="P277" s="9" t="str">
        <f>IF(E277="","",VLOOKUP(W277,図書名リスト!$A$3:$W$1161,19,0))</f>
        <v/>
      </c>
      <c r="Q277" s="9" t="str">
        <f>IF(E277="","",VLOOKUP(W277,図書名リスト!$A$3:$W$1161,20,0))</f>
        <v/>
      </c>
      <c r="R277" s="9" t="str">
        <f>IF(E277="","",VLOOKUP(W277,図書名リスト!$A$3:$W$1161,22,0))</f>
        <v/>
      </c>
      <c r="S277" s="8" t="str">
        <f t="shared" si="23"/>
        <v xml:space="preserve"> </v>
      </c>
      <c r="T277" s="8" t="str">
        <f t="shared" si="24"/>
        <v>　</v>
      </c>
      <c r="U277" s="8" t="str">
        <f t="shared" si="25"/>
        <v xml:space="preserve"> </v>
      </c>
      <c r="V277" s="8">
        <f t="shared" si="26"/>
        <v>0</v>
      </c>
      <c r="W277" s="7" t="str">
        <f t="shared" si="27"/>
        <v/>
      </c>
      <c r="Y277" s="1" t="s">
        <v>51</v>
      </c>
      <c r="Z277" s="6" t="s">
        <v>1973</v>
      </c>
    </row>
    <row r="278" spans="1:26" ht="57" customHeight="1" x14ac:dyDescent="0.15">
      <c r="A278" s="10"/>
      <c r="B278" s="16"/>
      <c r="C278" s="16"/>
      <c r="D278" s="15"/>
      <c r="E278" s="14"/>
      <c r="F278" s="13"/>
      <c r="G278" s="12" t="str">
        <f>IF(E278="","",VLOOKUP(E278,図書名リスト!$C$3:$W$1161,16,0))</f>
        <v/>
      </c>
      <c r="H278" s="11" t="str">
        <f>IF(E278="","",VLOOKUP(W278,図書名リスト!$A$3:$W$1161,5,0))</f>
        <v/>
      </c>
      <c r="I278" s="11" t="str">
        <f>IF(E278="","",VLOOKUP(W278,図書名リスト!$A$3:$W$1161,9,0))</f>
        <v/>
      </c>
      <c r="J278" s="11" t="str">
        <f>IF(E278="","",VLOOKUP(W278,図書名リスト!$A$3:$W$1161,23,0))</f>
        <v/>
      </c>
      <c r="K278" s="11" t="str">
        <f>IF(E278="","",VLOOKUP(W278,図書名リスト!$A$3:$W$1161,11,0))</f>
        <v/>
      </c>
      <c r="L278" s="17" t="str">
        <f>IF(E278="","",VLOOKUP(W278,図書名リスト!$A$3:$W$1161,14,0))</f>
        <v/>
      </c>
      <c r="M278" s="9" t="str">
        <f>IF(E278="","",VLOOKUP(W278,図書名リスト!$A$3:$W$1161,17,0))</f>
        <v/>
      </c>
      <c r="N278" s="10"/>
      <c r="O278" s="9" t="str">
        <f>IF(E278="","",VLOOKUP(W278,図書名リスト!$A$3:$W$1161,21,0))</f>
        <v/>
      </c>
      <c r="P278" s="9" t="str">
        <f>IF(E278="","",VLOOKUP(W278,図書名リスト!$A$3:$W$1161,19,0))</f>
        <v/>
      </c>
      <c r="Q278" s="9" t="str">
        <f>IF(E278="","",VLOOKUP(W278,図書名リスト!$A$3:$W$1161,20,0))</f>
        <v/>
      </c>
      <c r="R278" s="9" t="str">
        <f>IF(E278="","",VLOOKUP(W278,図書名リスト!$A$3:$W$1161,22,0))</f>
        <v/>
      </c>
      <c r="S278" s="8" t="str">
        <f t="shared" si="23"/>
        <v xml:space="preserve"> </v>
      </c>
      <c r="T278" s="8" t="str">
        <f t="shared" si="24"/>
        <v>　</v>
      </c>
      <c r="U278" s="8" t="str">
        <f t="shared" si="25"/>
        <v xml:space="preserve"> </v>
      </c>
      <c r="V278" s="8">
        <f t="shared" si="26"/>
        <v>0</v>
      </c>
      <c r="W278" s="7" t="str">
        <f t="shared" si="27"/>
        <v/>
      </c>
      <c r="Y278" s="1" t="s">
        <v>51</v>
      </c>
      <c r="Z278" s="6" t="s">
        <v>1974</v>
      </c>
    </row>
    <row r="279" spans="1:26" ht="57" customHeight="1" x14ac:dyDescent="0.15">
      <c r="A279" s="10"/>
      <c r="B279" s="16"/>
      <c r="C279" s="16"/>
      <c r="D279" s="15"/>
      <c r="E279" s="14"/>
      <c r="F279" s="13"/>
      <c r="G279" s="12" t="str">
        <f>IF(E279="","",VLOOKUP(E279,図書名リスト!$C$3:$W$1161,16,0))</f>
        <v/>
      </c>
      <c r="H279" s="11" t="str">
        <f>IF(E279="","",VLOOKUP(W279,図書名リスト!$A$3:$W$1161,5,0))</f>
        <v/>
      </c>
      <c r="I279" s="11" t="str">
        <f>IF(E279="","",VLOOKUP(W279,図書名リスト!$A$3:$W$1161,9,0))</f>
        <v/>
      </c>
      <c r="J279" s="11" t="str">
        <f>IF(E279="","",VLOOKUP(W279,図書名リスト!$A$3:$W$1161,23,0))</f>
        <v/>
      </c>
      <c r="K279" s="11" t="str">
        <f>IF(E279="","",VLOOKUP(W279,図書名リスト!$A$3:$W$1161,11,0))</f>
        <v/>
      </c>
      <c r="L279" s="17" t="str">
        <f>IF(E279="","",VLOOKUP(W279,図書名リスト!$A$3:$W$1161,14,0))</f>
        <v/>
      </c>
      <c r="M279" s="9" t="str">
        <f>IF(E279="","",VLOOKUP(W279,図書名リスト!$A$3:$W$1161,17,0))</f>
        <v/>
      </c>
      <c r="N279" s="10"/>
      <c r="O279" s="9" t="str">
        <f>IF(E279="","",VLOOKUP(W279,図書名リスト!$A$3:$W$1161,21,0))</f>
        <v/>
      </c>
      <c r="P279" s="9" t="str">
        <f>IF(E279="","",VLOOKUP(W279,図書名リスト!$A$3:$W$1161,19,0))</f>
        <v/>
      </c>
      <c r="Q279" s="9" t="str">
        <f>IF(E279="","",VLOOKUP(W279,図書名リスト!$A$3:$W$1161,20,0))</f>
        <v/>
      </c>
      <c r="R279" s="9" t="str">
        <f>IF(E279="","",VLOOKUP(W279,図書名リスト!$A$3:$W$1161,22,0))</f>
        <v/>
      </c>
      <c r="S279" s="8" t="str">
        <f t="shared" si="23"/>
        <v xml:space="preserve"> </v>
      </c>
      <c r="T279" s="8" t="str">
        <f t="shared" si="24"/>
        <v>　</v>
      </c>
      <c r="U279" s="8" t="str">
        <f t="shared" si="25"/>
        <v xml:space="preserve"> </v>
      </c>
      <c r="V279" s="8">
        <f t="shared" si="26"/>
        <v>0</v>
      </c>
      <c r="W279" s="7" t="str">
        <f t="shared" si="27"/>
        <v/>
      </c>
      <c r="Y279" s="1" t="s">
        <v>51</v>
      </c>
      <c r="Z279" s="6" t="s">
        <v>1975</v>
      </c>
    </row>
    <row r="280" spans="1:26" ht="57" customHeight="1" x14ac:dyDescent="0.15">
      <c r="A280" s="10"/>
      <c r="B280" s="16"/>
      <c r="C280" s="16"/>
      <c r="D280" s="15"/>
      <c r="E280" s="14"/>
      <c r="F280" s="13"/>
      <c r="G280" s="12" t="str">
        <f>IF(E280="","",VLOOKUP(E280,図書名リスト!$C$3:$W$1161,16,0))</f>
        <v/>
      </c>
      <c r="H280" s="11" t="str">
        <f>IF(E280="","",VLOOKUP(W280,図書名リスト!$A$3:$W$1161,5,0))</f>
        <v/>
      </c>
      <c r="I280" s="11" t="str">
        <f>IF(E280="","",VLOOKUP(W280,図書名リスト!$A$3:$W$1161,9,0))</f>
        <v/>
      </c>
      <c r="J280" s="11" t="str">
        <f>IF(E280="","",VLOOKUP(W280,図書名リスト!$A$3:$W$1161,23,0))</f>
        <v/>
      </c>
      <c r="K280" s="11" t="str">
        <f>IF(E280="","",VLOOKUP(W280,図書名リスト!$A$3:$W$1161,11,0))</f>
        <v/>
      </c>
      <c r="L280" s="17" t="str">
        <f>IF(E280="","",VLOOKUP(W280,図書名リスト!$A$3:$W$1161,14,0))</f>
        <v/>
      </c>
      <c r="M280" s="9" t="str">
        <f>IF(E280="","",VLOOKUP(W280,図書名リスト!$A$3:$W$1161,17,0))</f>
        <v/>
      </c>
      <c r="N280" s="10"/>
      <c r="O280" s="9" t="str">
        <f>IF(E280="","",VLOOKUP(W280,図書名リスト!$A$3:$W$1161,21,0))</f>
        <v/>
      </c>
      <c r="P280" s="9" t="str">
        <f>IF(E280="","",VLOOKUP(W280,図書名リスト!$A$3:$W$1161,19,0))</f>
        <v/>
      </c>
      <c r="Q280" s="9" t="str">
        <f>IF(E280="","",VLOOKUP(W280,図書名リスト!$A$3:$W$1161,20,0))</f>
        <v/>
      </c>
      <c r="R280" s="9" t="str">
        <f>IF(E280="","",VLOOKUP(W280,図書名リスト!$A$3:$W$1161,22,0))</f>
        <v/>
      </c>
      <c r="S280" s="8" t="str">
        <f t="shared" si="23"/>
        <v xml:space="preserve"> </v>
      </c>
      <c r="T280" s="8" t="str">
        <f t="shared" si="24"/>
        <v>　</v>
      </c>
      <c r="U280" s="8" t="str">
        <f t="shared" si="25"/>
        <v xml:space="preserve"> </v>
      </c>
      <c r="V280" s="8">
        <f t="shared" si="26"/>
        <v>0</v>
      </c>
      <c r="W280" s="7" t="str">
        <f t="shared" si="27"/>
        <v/>
      </c>
      <c r="Y280" s="1" t="s">
        <v>51</v>
      </c>
      <c r="Z280" s="6" t="s">
        <v>1976</v>
      </c>
    </row>
    <row r="281" spans="1:26" ht="57" customHeight="1" x14ac:dyDescent="0.15">
      <c r="A281" s="10"/>
      <c r="B281" s="16"/>
      <c r="C281" s="16"/>
      <c r="D281" s="15"/>
      <c r="E281" s="14"/>
      <c r="F281" s="13"/>
      <c r="G281" s="12" t="str">
        <f>IF(E281="","",VLOOKUP(E281,図書名リスト!$C$3:$W$1161,16,0))</f>
        <v/>
      </c>
      <c r="H281" s="11" t="str">
        <f>IF(E281="","",VLOOKUP(W281,図書名リスト!$A$3:$W$1161,5,0))</f>
        <v/>
      </c>
      <c r="I281" s="11" t="str">
        <f>IF(E281="","",VLOOKUP(W281,図書名リスト!$A$3:$W$1161,9,0))</f>
        <v/>
      </c>
      <c r="J281" s="11" t="str">
        <f>IF(E281="","",VLOOKUP(W281,図書名リスト!$A$3:$W$1161,23,0))</f>
        <v/>
      </c>
      <c r="K281" s="11" t="str">
        <f>IF(E281="","",VLOOKUP(W281,図書名リスト!$A$3:$W$1161,11,0))</f>
        <v/>
      </c>
      <c r="L281" s="17" t="str">
        <f>IF(E281="","",VLOOKUP(W281,図書名リスト!$A$3:$W$1161,14,0))</f>
        <v/>
      </c>
      <c r="M281" s="9" t="str">
        <f>IF(E281="","",VLOOKUP(W281,図書名リスト!$A$3:$W$1161,17,0))</f>
        <v/>
      </c>
      <c r="N281" s="10"/>
      <c r="O281" s="9" t="str">
        <f>IF(E281="","",VLOOKUP(W281,図書名リスト!$A$3:$W$1161,21,0))</f>
        <v/>
      </c>
      <c r="P281" s="9" t="str">
        <f>IF(E281="","",VLOOKUP(W281,図書名リスト!$A$3:$W$1161,19,0))</f>
        <v/>
      </c>
      <c r="Q281" s="9" t="str">
        <f>IF(E281="","",VLOOKUP(W281,図書名リスト!$A$3:$W$1161,20,0))</f>
        <v/>
      </c>
      <c r="R281" s="9" t="str">
        <f>IF(E281="","",VLOOKUP(W281,図書名リスト!$A$3:$W$1161,22,0))</f>
        <v/>
      </c>
      <c r="S281" s="8" t="str">
        <f t="shared" si="23"/>
        <v xml:space="preserve"> </v>
      </c>
      <c r="T281" s="8" t="str">
        <f t="shared" si="24"/>
        <v>　</v>
      </c>
      <c r="U281" s="8" t="str">
        <f t="shared" si="25"/>
        <v xml:space="preserve"> </v>
      </c>
      <c r="V281" s="8">
        <f t="shared" si="26"/>
        <v>0</v>
      </c>
      <c r="W281" s="7" t="str">
        <f t="shared" si="27"/>
        <v/>
      </c>
      <c r="Y281" s="1" t="s">
        <v>51</v>
      </c>
      <c r="Z281" s="6" t="s">
        <v>1977</v>
      </c>
    </row>
    <row r="282" spans="1:26" ht="57" customHeight="1" x14ac:dyDescent="0.15">
      <c r="A282" s="10"/>
      <c r="B282" s="16"/>
      <c r="C282" s="16"/>
      <c r="D282" s="15"/>
      <c r="E282" s="14"/>
      <c r="F282" s="13"/>
      <c r="G282" s="12" t="str">
        <f>IF(E282="","",VLOOKUP(E282,図書名リスト!$C$3:$W$1161,16,0))</f>
        <v/>
      </c>
      <c r="H282" s="11" t="str">
        <f>IF(E282="","",VLOOKUP(W282,図書名リスト!$A$3:$W$1161,5,0))</f>
        <v/>
      </c>
      <c r="I282" s="11" t="str">
        <f>IF(E282="","",VLOOKUP(W282,図書名リスト!$A$3:$W$1161,9,0))</f>
        <v/>
      </c>
      <c r="J282" s="11" t="str">
        <f>IF(E282="","",VLOOKUP(W282,図書名リスト!$A$3:$W$1161,23,0))</f>
        <v/>
      </c>
      <c r="K282" s="11" t="str">
        <f>IF(E282="","",VLOOKUP(W282,図書名リスト!$A$3:$W$1161,11,0))</f>
        <v/>
      </c>
      <c r="L282" s="17" t="str">
        <f>IF(E282="","",VLOOKUP(W282,図書名リスト!$A$3:$W$1161,14,0))</f>
        <v/>
      </c>
      <c r="M282" s="9" t="str">
        <f>IF(E282="","",VLOOKUP(W282,図書名リスト!$A$3:$W$1161,17,0))</f>
        <v/>
      </c>
      <c r="N282" s="10"/>
      <c r="O282" s="9" t="str">
        <f>IF(E282="","",VLOOKUP(W282,図書名リスト!$A$3:$W$1161,21,0))</f>
        <v/>
      </c>
      <c r="P282" s="9" t="str">
        <f>IF(E282="","",VLOOKUP(W282,図書名リスト!$A$3:$W$1161,19,0))</f>
        <v/>
      </c>
      <c r="Q282" s="9" t="str">
        <f>IF(E282="","",VLOOKUP(W282,図書名リスト!$A$3:$W$1161,20,0))</f>
        <v/>
      </c>
      <c r="R282" s="9" t="str">
        <f>IF(E282="","",VLOOKUP(W282,図書名リスト!$A$3:$W$1161,22,0))</f>
        <v/>
      </c>
      <c r="S282" s="8" t="str">
        <f t="shared" si="23"/>
        <v xml:space="preserve"> </v>
      </c>
      <c r="T282" s="8" t="str">
        <f t="shared" si="24"/>
        <v>　</v>
      </c>
      <c r="U282" s="8" t="str">
        <f t="shared" si="25"/>
        <v xml:space="preserve"> </v>
      </c>
      <c r="V282" s="8">
        <f t="shared" si="26"/>
        <v>0</v>
      </c>
      <c r="W282" s="7" t="str">
        <f t="shared" si="27"/>
        <v/>
      </c>
      <c r="Y282" s="1" t="s">
        <v>51</v>
      </c>
      <c r="Z282" s="6" t="s">
        <v>1978</v>
      </c>
    </row>
    <row r="283" spans="1:26" ht="57" customHeight="1" x14ac:dyDescent="0.15">
      <c r="A283" s="10"/>
      <c r="B283" s="16"/>
      <c r="C283" s="16"/>
      <c r="D283" s="15"/>
      <c r="E283" s="14"/>
      <c r="F283" s="13"/>
      <c r="G283" s="12" t="str">
        <f>IF(E283="","",VLOOKUP(E283,図書名リスト!$C$3:$W$1161,16,0))</f>
        <v/>
      </c>
      <c r="H283" s="11" t="str">
        <f>IF(E283="","",VLOOKUP(W283,図書名リスト!$A$3:$W$1161,5,0))</f>
        <v/>
      </c>
      <c r="I283" s="11" t="str">
        <f>IF(E283="","",VLOOKUP(W283,図書名リスト!$A$3:$W$1161,9,0))</f>
        <v/>
      </c>
      <c r="J283" s="11" t="str">
        <f>IF(E283="","",VLOOKUP(W283,図書名リスト!$A$3:$W$1161,23,0))</f>
        <v/>
      </c>
      <c r="K283" s="11" t="str">
        <f>IF(E283="","",VLOOKUP(W283,図書名リスト!$A$3:$W$1161,11,0))</f>
        <v/>
      </c>
      <c r="L283" s="17" t="str">
        <f>IF(E283="","",VLOOKUP(W283,図書名リスト!$A$3:$W$1161,14,0))</f>
        <v/>
      </c>
      <c r="M283" s="9" t="str">
        <f>IF(E283="","",VLOOKUP(W283,図書名リスト!$A$3:$W$1161,17,0))</f>
        <v/>
      </c>
      <c r="N283" s="10"/>
      <c r="O283" s="9" t="str">
        <f>IF(E283="","",VLOOKUP(W283,図書名リスト!$A$3:$W$1161,21,0))</f>
        <v/>
      </c>
      <c r="P283" s="9" t="str">
        <f>IF(E283="","",VLOOKUP(W283,図書名リスト!$A$3:$W$1161,19,0))</f>
        <v/>
      </c>
      <c r="Q283" s="9" t="str">
        <f>IF(E283="","",VLOOKUP(W283,図書名リスト!$A$3:$W$1161,20,0))</f>
        <v/>
      </c>
      <c r="R283" s="9" t="str">
        <f>IF(E283="","",VLOOKUP(W283,図書名リスト!$A$3:$W$1161,22,0))</f>
        <v/>
      </c>
      <c r="S283" s="8" t="str">
        <f t="shared" si="23"/>
        <v xml:space="preserve"> </v>
      </c>
      <c r="T283" s="8" t="str">
        <f t="shared" si="24"/>
        <v>　</v>
      </c>
      <c r="U283" s="8" t="str">
        <f t="shared" si="25"/>
        <v xml:space="preserve"> </v>
      </c>
      <c r="V283" s="8">
        <f t="shared" si="26"/>
        <v>0</v>
      </c>
      <c r="W283" s="7" t="str">
        <f t="shared" si="27"/>
        <v/>
      </c>
      <c r="Y283" s="1" t="s">
        <v>51</v>
      </c>
      <c r="Z283" s="6" t="s">
        <v>1979</v>
      </c>
    </row>
    <row r="284" spans="1:26" ht="57" customHeight="1" x14ac:dyDescent="0.15">
      <c r="A284" s="10"/>
      <c r="B284" s="16"/>
      <c r="C284" s="16"/>
      <c r="D284" s="15"/>
      <c r="E284" s="14"/>
      <c r="F284" s="13"/>
      <c r="G284" s="12" t="str">
        <f>IF(E284="","",VLOOKUP(E284,図書名リスト!$C$3:$W$1161,16,0))</f>
        <v/>
      </c>
      <c r="H284" s="11" t="str">
        <f>IF(E284="","",VLOOKUP(W284,図書名リスト!$A$3:$W$1161,5,0))</f>
        <v/>
      </c>
      <c r="I284" s="11" t="str">
        <f>IF(E284="","",VLOOKUP(W284,図書名リスト!$A$3:$W$1161,9,0))</f>
        <v/>
      </c>
      <c r="J284" s="11" t="str">
        <f>IF(E284="","",VLOOKUP(W284,図書名リスト!$A$3:$W$1161,23,0))</f>
        <v/>
      </c>
      <c r="K284" s="11" t="str">
        <f>IF(E284="","",VLOOKUP(W284,図書名リスト!$A$3:$W$1161,11,0))</f>
        <v/>
      </c>
      <c r="L284" s="17" t="str">
        <f>IF(E284="","",VLOOKUP(W284,図書名リスト!$A$3:$W$1161,14,0))</f>
        <v/>
      </c>
      <c r="M284" s="9" t="str">
        <f>IF(E284="","",VLOOKUP(W284,図書名リスト!$A$3:$W$1161,17,0))</f>
        <v/>
      </c>
      <c r="N284" s="10"/>
      <c r="O284" s="9" t="str">
        <f>IF(E284="","",VLOOKUP(W284,図書名リスト!$A$3:$W$1161,21,0))</f>
        <v/>
      </c>
      <c r="P284" s="9" t="str">
        <f>IF(E284="","",VLOOKUP(W284,図書名リスト!$A$3:$W$1161,19,0))</f>
        <v/>
      </c>
      <c r="Q284" s="9" t="str">
        <f>IF(E284="","",VLOOKUP(W284,図書名リスト!$A$3:$W$1161,20,0))</f>
        <v/>
      </c>
      <c r="R284" s="9" t="str">
        <f>IF(E284="","",VLOOKUP(W284,図書名リスト!$A$3:$W$1161,22,0))</f>
        <v/>
      </c>
      <c r="S284" s="8" t="str">
        <f t="shared" si="23"/>
        <v xml:space="preserve"> </v>
      </c>
      <c r="T284" s="8" t="str">
        <f t="shared" si="24"/>
        <v>　</v>
      </c>
      <c r="U284" s="8" t="str">
        <f t="shared" si="25"/>
        <v xml:space="preserve"> </v>
      </c>
      <c r="V284" s="8">
        <f t="shared" si="26"/>
        <v>0</v>
      </c>
      <c r="W284" s="7" t="str">
        <f t="shared" si="27"/>
        <v/>
      </c>
      <c r="Y284" s="1" t="s">
        <v>51</v>
      </c>
      <c r="Z284" s="6" t="s">
        <v>1980</v>
      </c>
    </row>
    <row r="285" spans="1:26" ht="57" customHeight="1" x14ac:dyDescent="0.15">
      <c r="A285" s="10"/>
      <c r="B285" s="16"/>
      <c r="C285" s="16"/>
      <c r="D285" s="15"/>
      <c r="E285" s="14"/>
      <c r="F285" s="13"/>
      <c r="G285" s="12" t="str">
        <f>IF(E285="","",VLOOKUP(E285,図書名リスト!$C$3:$W$1161,16,0))</f>
        <v/>
      </c>
      <c r="H285" s="11" t="str">
        <f>IF(E285="","",VLOOKUP(W285,図書名リスト!$A$3:$W$1161,5,0))</f>
        <v/>
      </c>
      <c r="I285" s="11" t="str">
        <f>IF(E285="","",VLOOKUP(W285,図書名リスト!$A$3:$W$1161,9,0))</f>
        <v/>
      </c>
      <c r="J285" s="11" t="str">
        <f>IF(E285="","",VLOOKUP(W285,図書名リスト!$A$3:$W$1161,23,0))</f>
        <v/>
      </c>
      <c r="K285" s="11" t="str">
        <f>IF(E285="","",VLOOKUP(W285,図書名リスト!$A$3:$W$1161,11,0))</f>
        <v/>
      </c>
      <c r="L285" s="17" t="str">
        <f>IF(E285="","",VLOOKUP(W285,図書名リスト!$A$3:$W$1161,14,0))</f>
        <v/>
      </c>
      <c r="M285" s="9" t="str">
        <f>IF(E285="","",VLOOKUP(W285,図書名リスト!$A$3:$W$1161,17,0))</f>
        <v/>
      </c>
      <c r="N285" s="10"/>
      <c r="O285" s="9" t="str">
        <f>IF(E285="","",VLOOKUP(W285,図書名リスト!$A$3:$W$1161,21,0))</f>
        <v/>
      </c>
      <c r="P285" s="9" t="str">
        <f>IF(E285="","",VLOOKUP(W285,図書名リスト!$A$3:$W$1161,19,0))</f>
        <v/>
      </c>
      <c r="Q285" s="9" t="str">
        <f>IF(E285="","",VLOOKUP(W285,図書名リスト!$A$3:$W$1161,20,0))</f>
        <v/>
      </c>
      <c r="R285" s="9" t="str">
        <f>IF(E285="","",VLOOKUP(W285,図書名リスト!$A$3:$W$1161,22,0))</f>
        <v/>
      </c>
      <c r="S285" s="8" t="str">
        <f t="shared" si="23"/>
        <v xml:space="preserve"> </v>
      </c>
      <c r="T285" s="8" t="str">
        <f t="shared" si="24"/>
        <v>　</v>
      </c>
      <c r="U285" s="8" t="str">
        <f t="shared" si="25"/>
        <v xml:space="preserve"> </v>
      </c>
      <c r="V285" s="8">
        <f t="shared" si="26"/>
        <v>0</v>
      </c>
      <c r="W285" s="7" t="str">
        <f t="shared" si="27"/>
        <v/>
      </c>
      <c r="Y285" s="1" t="s">
        <v>51</v>
      </c>
      <c r="Z285" s="6" t="s">
        <v>1981</v>
      </c>
    </row>
    <row r="286" spans="1:26" ht="57" customHeight="1" x14ac:dyDescent="0.15">
      <c r="A286" s="10"/>
      <c r="B286" s="16"/>
      <c r="C286" s="16"/>
      <c r="D286" s="15"/>
      <c r="E286" s="14"/>
      <c r="F286" s="13"/>
      <c r="G286" s="12" t="str">
        <f>IF(E286="","",VLOOKUP(E286,図書名リスト!$C$3:$W$1161,16,0))</f>
        <v/>
      </c>
      <c r="H286" s="11" t="str">
        <f>IF(E286="","",VLOOKUP(W286,図書名リスト!$A$3:$W$1161,5,0))</f>
        <v/>
      </c>
      <c r="I286" s="11" t="str">
        <f>IF(E286="","",VLOOKUP(W286,図書名リスト!$A$3:$W$1161,9,0))</f>
        <v/>
      </c>
      <c r="J286" s="11" t="str">
        <f>IF(E286="","",VLOOKUP(W286,図書名リスト!$A$3:$W$1161,23,0))</f>
        <v/>
      </c>
      <c r="K286" s="11" t="str">
        <f>IF(E286="","",VLOOKUP(W286,図書名リスト!$A$3:$W$1161,11,0))</f>
        <v/>
      </c>
      <c r="L286" s="17" t="str">
        <f>IF(E286="","",VLOOKUP(W286,図書名リスト!$A$3:$W$1161,14,0))</f>
        <v/>
      </c>
      <c r="M286" s="9" t="str">
        <f>IF(E286="","",VLOOKUP(W286,図書名リスト!$A$3:$W$1161,17,0))</f>
        <v/>
      </c>
      <c r="N286" s="10"/>
      <c r="O286" s="9" t="str">
        <f>IF(E286="","",VLOOKUP(W286,図書名リスト!$A$3:$W$1161,21,0))</f>
        <v/>
      </c>
      <c r="P286" s="9" t="str">
        <f>IF(E286="","",VLOOKUP(W286,図書名リスト!$A$3:$W$1161,19,0))</f>
        <v/>
      </c>
      <c r="Q286" s="9" t="str">
        <f>IF(E286="","",VLOOKUP(W286,図書名リスト!$A$3:$W$1161,20,0))</f>
        <v/>
      </c>
      <c r="R286" s="9" t="str">
        <f>IF(E286="","",VLOOKUP(W286,図書名リスト!$A$3:$W$1161,22,0))</f>
        <v/>
      </c>
      <c r="S286" s="8" t="str">
        <f t="shared" si="23"/>
        <v xml:space="preserve"> </v>
      </c>
      <c r="T286" s="8" t="str">
        <f t="shared" si="24"/>
        <v>　</v>
      </c>
      <c r="U286" s="8" t="str">
        <f t="shared" si="25"/>
        <v xml:space="preserve"> </v>
      </c>
      <c r="V286" s="8">
        <f t="shared" si="26"/>
        <v>0</v>
      </c>
      <c r="W286" s="7" t="str">
        <f t="shared" si="27"/>
        <v/>
      </c>
      <c r="Y286" s="1" t="s">
        <v>51</v>
      </c>
      <c r="Z286" s="6" t="s">
        <v>1982</v>
      </c>
    </row>
    <row r="287" spans="1:26" ht="57" customHeight="1" x14ac:dyDescent="0.15">
      <c r="A287" s="10"/>
      <c r="B287" s="16"/>
      <c r="C287" s="16"/>
      <c r="D287" s="15"/>
      <c r="E287" s="14"/>
      <c r="F287" s="13"/>
      <c r="G287" s="12" t="str">
        <f>IF(E287="","",VLOOKUP(E287,図書名リスト!$C$3:$W$1161,16,0))</f>
        <v/>
      </c>
      <c r="H287" s="11" t="str">
        <f>IF(E287="","",VLOOKUP(W287,図書名リスト!$A$3:$W$1161,5,0))</f>
        <v/>
      </c>
      <c r="I287" s="11" t="str">
        <f>IF(E287="","",VLOOKUP(W287,図書名リスト!$A$3:$W$1161,9,0))</f>
        <v/>
      </c>
      <c r="J287" s="11" t="str">
        <f>IF(E287="","",VLOOKUP(W287,図書名リスト!$A$3:$W$1161,23,0))</f>
        <v/>
      </c>
      <c r="K287" s="11" t="str">
        <f>IF(E287="","",VLOOKUP(W287,図書名リスト!$A$3:$W$1161,11,0))</f>
        <v/>
      </c>
      <c r="L287" s="17" t="str">
        <f>IF(E287="","",VLOOKUP(W287,図書名リスト!$A$3:$W$1161,14,0))</f>
        <v/>
      </c>
      <c r="M287" s="9" t="str">
        <f>IF(E287="","",VLOOKUP(W287,図書名リスト!$A$3:$W$1161,17,0))</f>
        <v/>
      </c>
      <c r="N287" s="10"/>
      <c r="O287" s="9" t="str">
        <f>IF(E287="","",VLOOKUP(W287,図書名リスト!$A$3:$W$1161,21,0))</f>
        <v/>
      </c>
      <c r="P287" s="9" t="str">
        <f>IF(E287="","",VLOOKUP(W287,図書名リスト!$A$3:$W$1161,19,0))</f>
        <v/>
      </c>
      <c r="Q287" s="9" t="str">
        <f>IF(E287="","",VLOOKUP(W287,図書名リスト!$A$3:$W$1161,20,0))</f>
        <v/>
      </c>
      <c r="R287" s="9" t="str">
        <f>IF(E287="","",VLOOKUP(W287,図書名リスト!$A$3:$W$1161,22,0))</f>
        <v/>
      </c>
      <c r="S287" s="8" t="str">
        <f t="shared" si="23"/>
        <v xml:space="preserve"> </v>
      </c>
      <c r="T287" s="8" t="str">
        <f t="shared" si="24"/>
        <v>　</v>
      </c>
      <c r="U287" s="8" t="str">
        <f t="shared" si="25"/>
        <v xml:space="preserve"> </v>
      </c>
      <c r="V287" s="8">
        <f t="shared" si="26"/>
        <v>0</v>
      </c>
      <c r="W287" s="7" t="str">
        <f t="shared" si="27"/>
        <v/>
      </c>
      <c r="Y287" s="1" t="s">
        <v>51</v>
      </c>
      <c r="Z287" s="6" t="s">
        <v>1983</v>
      </c>
    </row>
    <row r="288" spans="1:26" ht="57" customHeight="1" x14ac:dyDescent="0.15">
      <c r="A288" s="10"/>
      <c r="B288" s="16"/>
      <c r="C288" s="16"/>
      <c r="D288" s="15"/>
      <c r="E288" s="14"/>
      <c r="F288" s="13"/>
      <c r="G288" s="12" t="str">
        <f>IF(E288="","",VLOOKUP(E288,図書名リスト!$C$3:$W$1161,16,0))</f>
        <v/>
      </c>
      <c r="H288" s="11" t="str">
        <f>IF(E288="","",VLOOKUP(W288,図書名リスト!$A$3:$W$1161,5,0))</f>
        <v/>
      </c>
      <c r="I288" s="11" t="str">
        <f>IF(E288="","",VLOOKUP(W288,図書名リスト!$A$3:$W$1161,9,0))</f>
        <v/>
      </c>
      <c r="J288" s="11" t="str">
        <f>IF(E288="","",VLOOKUP(W288,図書名リスト!$A$3:$W$1161,23,0))</f>
        <v/>
      </c>
      <c r="K288" s="11" t="str">
        <f>IF(E288="","",VLOOKUP(W288,図書名リスト!$A$3:$W$1161,11,0))</f>
        <v/>
      </c>
      <c r="L288" s="17" t="str">
        <f>IF(E288="","",VLOOKUP(W288,図書名リスト!$A$3:$W$1161,14,0))</f>
        <v/>
      </c>
      <c r="M288" s="9" t="str">
        <f>IF(E288="","",VLOOKUP(W288,図書名リスト!$A$3:$W$1161,17,0))</f>
        <v/>
      </c>
      <c r="N288" s="10"/>
      <c r="O288" s="9" t="str">
        <f>IF(E288="","",VLOOKUP(W288,図書名リスト!$A$3:$W$1161,21,0))</f>
        <v/>
      </c>
      <c r="P288" s="9" t="str">
        <f>IF(E288="","",VLOOKUP(W288,図書名リスト!$A$3:$W$1161,19,0))</f>
        <v/>
      </c>
      <c r="Q288" s="9" t="str">
        <f>IF(E288="","",VLOOKUP(W288,図書名リスト!$A$3:$W$1161,20,0))</f>
        <v/>
      </c>
      <c r="R288" s="9" t="str">
        <f>IF(E288="","",VLOOKUP(W288,図書名リスト!$A$3:$W$1161,22,0))</f>
        <v/>
      </c>
      <c r="S288" s="8" t="str">
        <f t="shared" si="23"/>
        <v xml:space="preserve"> </v>
      </c>
      <c r="T288" s="8" t="str">
        <f t="shared" si="24"/>
        <v>　</v>
      </c>
      <c r="U288" s="8" t="str">
        <f t="shared" si="25"/>
        <v xml:space="preserve"> </v>
      </c>
      <c r="V288" s="8">
        <f t="shared" si="26"/>
        <v>0</v>
      </c>
      <c r="W288" s="7" t="str">
        <f t="shared" si="27"/>
        <v/>
      </c>
      <c r="Y288" s="1" t="s">
        <v>51</v>
      </c>
      <c r="Z288" s="6" t="s">
        <v>1984</v>
      </c>
    </row>
    <row r="289" spans="1:26" ht="57" customHeight="1" x14ac:dyDescent="0.15">
      <c r="A289" s="10"/>
      <c r="B289" s="16"/>
      <c r="C289" s="16"/>
      <c r="D289" s="15"/>
      <c r="E289" s="14"/>
      <c r="F289" s="13"/>
      <c r="G289" s="12" t="str">
        <f>IF(E289="","",VLOOKUP(E289,図書名リスト!$C$3:$W$1161,16,0))</f>
        <v/>
      </c>
      <c r="H289" s="11" t="str">
        <f>IF(E289="","",VLOOKUP(W289,図書名リスト!$A$3:$W$1161,5,0))</f>
        <v/>
      </c>
      <c r="I289" s="11" t="str">
        <f>IF(E289="","",VLOOKUP(W289,図書名リスト!$A$3:$W$1161,9,0))</f>
        <v/>
      </c>
      <c r="J289" s="11" t="str">
        <f>IF(E289="","",VLOOKUP(W289,図書名リスト!$A$3:$W$1161,23,0))</f>
        <v/>
      </c>
      <c r="K289" s="11" t="str">
        <f>IF(E289="","",VLOOKUP(W289,図書名リスト!$A$3:$W$1161,11,0))</f>
        <v/>
      </c>
      <c r="L289" s="17" t="str">
        <f>IF(E289="","",VLOOKUP(W289,図書名リスト!$A$3:$W$1161,14,0))</f>
        <v/>
      </c>
      <c r="M289" s="9" t="str">
        <f>IF(E289="","",VLOOKUP(W289,図書名リスト!$A$3:$W$1161,17,0))</f>
        <v/>
      </c>
      <c r="N289" s="10"/>
      <c r="O289" s="9" t="str">
        <f>IF(E289="","",VLOOKUP(W289,図書名リスト!$A$3:$W$1161,21,0))</f>
        <v/>
      </c>
      <c r="P289" s="9" t="str">
        <f>IF(E289="","",VLOOKUP(W289,図書名リスト!$A$3:$W$1161,19,0))</f>
        <v/>
      </c>
      <c r="Q289" s="9" t="str">
        <f>IF(E289="","",VLOOKUP(W289,図書名リスト!$A$3:$W$1161,20,0))</f>
        <v/>
      </c>
      <c r="R289" s="9" t="str">
        <f>IF(E289="","",VLOOKUP(W289,図書名リスト!$A$3:$W$1161,22,0))</f>
        <v/>
      </c>
      <c r="S289" s="8" t="str">
        <f t="shared" si="23"/>
        <v xml:space="preserve"> </v>
      </c>
      <c r="T289" s="8" t="str">
        <f t="shared" si="24"/>
        <v>　</v>
      </c>
      <c r="U289" s="8" t="str">
        <f t="shared" si="25"/>
        <v xml:space="preserve"> </v>
      </c>
      <c r="V289" s="8">
        <f t="shared" si="26"/>
        <v>0</v>
      </c>
      <c r="W289" s="7" t="str">
        <f t="shared" si="27"/>
        <v/>
      </c>
      <c r="Y289" s="1" t="s">
        <v>51</v>
      </c>
      <c r="Z289" s="6" t="s">
        <v>1985</v>
      </c>
    </row>
    <row r="290" spans="1:26" ht="57" customHeight="1" x14ac:dyDescent="0.15">
      <c r="A290" s="10"/>
      <c r="B290" s="16"/>
      <c r="C290" s="16"/>
      <c r="D290" s="15"/>
      <c r="E290" s="14"/>
      <c r="F290" s="13"/>
      <c r="G290" s="12" t="str">
        <f>IF(E290="","",VLOOKUP(E290,図書名リスト!$C$3:$W$1161,16,0))</f>
        <v/>
      </c>
      <c r="H290" s="11" t="str">
        <f>IF(E290="","",VLOOKUP(W290,図書名リスト!$A$3:$W$1161,5,0))</f>
        <v/>
      </c>
      <c r="I290" s="11" t="str">
        <f>IF(E290="","",VLOOKUP(W290,図書名リスト!$A$3:$W$1161,9,0))</f>
        <v/>
      </c>
      <c r="J290" s="11" t="str">
        <f>IF(E290="","",VLOOKUP(W290,図書名リスト!$A$3:$W$1161,23,0))</f>
        <v/>
      </c>
      <c r="K290" s="11" t="str">
        <f>IF(E290="","",VLOOKUP(W290,図書名リスト!$A$3:$W$1161,11,0))</f>
        <v/>
      </c>
      <c r="L290" s="17" t="str">
        <f>IF(E290="","",VLOOKUP(W290,図書名リスト!$A$3:$W$1161,14,0))</f>
        <v/>
      </c>
      <c r="M290" s="9" t="str">
        <f>IF(E290="","",VLOOKUP(W290,図書名リスト!$A$3:$W$1161,17,0))</f>
        <v/>
      </c>
      <c r="N290" s="10"/>
      <c r="O290" s="9" t="str">
        <f>IF(E290="","",VLOOKUP(W290,図書名リスト!$A$3:$W$1161,21,0))</f>
        <v/>
      </c>
      <c r="P290" s="9" t="str">
        <f>IF(E290="","",VLOOKUP(W290,図書名リスト!$A$3:$W$1161,19,0))</f>
        <v/>
      </c>
      <c r="Q290" s="9" t="str">
        <f>IF(E290="","",VLOOKUP(W290,図書名リスト!$A$3:$W$1161,20,0))</f>
        <v/>
      </c>
      <c r="R290" s="9" t="str">
        <f>IF(E290="","",VLOOKUP(W290,図書名リスト!$A$3:$W$1161,22,0))</f>
        <v/>
      </c>
      <c r="S290" s="8" t="str">
        <f t="shared" si="23"/>
        <v xml:space="preserve"> </v>
      </c>
      <c r="T290" s="8" t="str">
        <f t="shared" si="24"/>
        <v>　</v>
      </c>
      <c r="U290" s="8" t="str">
        <f t="shared" si="25"/>
        <v xml:space="preserve"> </v>
      </c>
      <c r="V290" s="8">
        <f t="shared" si="26"/>
        <v>0</v>
      </c>
      <c r="W290" s="7" t="str">
        <f t="shared" si="27"/>
        <v/>
      </c>
      <c r="Y290" s="1" t="s">
        <v>51</v>
      </c>
      <c r="Z290" s="6" t="s">
        <v>1986</v>
      </c>
    </row>
    <row r="291" spans="1:26" ht="57" customHeight="1" x14ac:dyDescent="0.15">
      <c r="A291" s="10"/>
      <c r="B291" s="16"/>
      <c r="C291" s="16"/>
      <c r="D291" s="15"/>
      <c r="E291" s="14"/>
      <c r="F291" s="13"/>
      <c r="G291" s="12" t="str">
        <f>IF(E291="","",VLOOKUP(E291,図書名リスト!$C$3:$W$1161,16,0))</f>
        <v/>
      </c>
      <c r="H291" s="11" t="str">
        <f>IF(E291="","",VLOOKUP(W291,図書名リスト!$A$3:$W$1161,5,0))</f>
        <v/>
      </c>
      <c r="I291" s="11" t="str">
        <f>IF(E291="","",VLOOKUP(W291,図書名リスト!$A$3:$W$1161,9,0))</f>
        <v/>
      </c>
      <c r="J291" s="11" t="str">
        <f>IF(E291="","",VLOOKUP(W291,図書名リスト!$A$3:$W$1161,23,0))</f>
        <v/>
      </c>
      <c r="K291" s="11" t="str">
        <f>IF(E291="","",VLOOKUP(W291,図書名リスト!$A$3:$W$1161,11,0))</f>
        <v/>
      </c>
      <c r="L291" s="17" t="str">
        <f>IF(E291="","",VLOOKUP(W291,図書名リスト!$A$3:$W$1161,14,0))</f>
        <v/>
      </c>
      <c r="M291" s="9" t="str">
        <f>IF(E291="","",VLOOKUP(W291,図書名リスト!$A$3:$W$1161,17,0))</f>
        <v/>
      </c>
      <c r="N291" s="10"/>
      <c r="O291" s="9" t="str">
        <f>IF(E291="","",VLOOKUP(W291,図書名リスト!$A$3:$W$1161,21,0))</f>
        <v/>
      </c>
      <c r="P291" s="9" t="str">
        <f>IF(E291="","",VLOOKUP(W291,図書名リスト!$A$3:$W$1161,19,0))</f>
        <v/>
      </c>
      <c r="Q291" s="9" t="str">
        <f>IF(E291="","",VLOOKUP(W291,図書名リスト!$A$3:$W$1161,20,0))</f>
        <v/>
      </c>
      <c r="R291" s="9" t="str">
        <f>IF(E291="","",VLOOKUP(W291,図書名リスト!$A$3:$W$1161,22,0))</f>
        <v/>
      </c>
      <c r="S291" s="8" t="str">
        <f t="shared" si="23"/>
        <v xml:space="preserve"> </v>
      </c>
      <c r="T291" s="8" t="str">
        <f t="shared" si="24"/>
        <v>　</v>
      </c>
      <c r="U291" s="8" t="str">
        <f t="shared" si="25"/>
        <v xml:space="preserve"> </v>
      </c>
      <c r="V291" s="8">
        <f t="shared" si="26"/>
        <v>0</v>
      </c>
      <c r="W291" s="7" t="str">
        <f t="shared" si="27"/>
        <v/>
      </c>
      <c r="Y291" s="1" t="s">
        <v>51</v>
      </c>
      <c r="Z291" s="6" t="s">
        <v>1987</v>
      </c>
    </row>
    <row r="292" spans="1:26" ht="57" customHeight="1" x14ac:dyDescent="0.15">
      <c r="A292" s="10"/>
      <c r="B292" s="16"/>
      <c r="C292" s="16"/>
      <c r="D292" s="15"/>
      <c r="E292" s="14"/>
      <c r="F292" s="13"/>
      <c r="G292" s="12" t="str">
        <f>IF(E292="","",VLOOKUP(E292,図書名リスト!$C$3:$W$1161,16,0))</f>
        <v/>
      </c>
      <c r="H292" s="11" t="str">
        <f>IF(E292="","",VLOOKUP(W292,図書名リスト!$A$3:$W$1161,5,0))</f>
        <v/>
      </c>
      <c r="I292" s="11" t="str">
        <f>IF(E292="","",VLOOKUP(W292,図書名リスト!$A$3:$W$1161,9,0))</f>
        <v/>
      </c>
      <c r="J292" s="11" t="str">
        <f>IF(E292="","",VLOOKUP(W292,図書名リスト!$A$3:$W$1161,23,0))</f>
        <v/>
      </c>
      <c r="K292" s="11" t="str">
        <f>IF(E292="","",VLOOKUP(W292,図書名リスト!$A$3:$W$1161,11,0))</f>
        <v/>
      </c>
      <c r="L292" s="17" t="str">
        <f>IF(E292="","",VLOOKUP(W292,図書名リスト!$A$3:$W$1161,14,0))</f>
        <v/>
      </c>
      <c r="M292" s="9" t="str">
        <f>IF(E292="","",VLOOKUP(W292,図書名リスト!$A$3:$W$1161,17,0))</f>
        <v/>
      </c>
      <c r="N292" s="10"/>
      <c r="O292" s="9" t="str">
        <f>IF(E292="","",VLOOKUP(W292,図書名リスト!$A$3:$W$1161,21,0))</f>
        <v/>
      </c>
      <c r="P292" s="9" t="str">
        <f>IF(E292="","",VLOOKUP(W292,図書名リスト!$A$3:$W$1161,19,0))</f>
        <v/>
      </c>
      <c r="Q292" s="9" t="str">
        <f>IF(E292="","",VLOOKUP(W292,図書名リスト!$A$3:$W$1161,20,0))</f>
        <v/>
      </c>
      <c r="R292" s="9" t="str">
        <f>IF(E292="","",VLOOKUP(W292,図書名リスト!$A$3:$W$1161,22,0))</f>
        <v/>
      </c>
      <c r="S292" s="8" t="str">
        <f t="shared" si="23"/>
        <v xml:space="preserve"> </v>
      </c>
      <c r="T292" s="8" t="str">
        <f t="shared" si="24"/>
        <v>　</v>
      </c>
      <c r="U292" s="8" t="str">
        <f t="shared" si="25"/>
        <v xml:space="preserve"> </v>
      </c>
      <c r="V292" s="8">
        <f t="shared" si="26"/>
        <v>0</v>
      </c>
      <c r="W292" s="7" t="str">
        <f t="shared" si="27"/>
        <v/>
      </c>
      <c r="Y292" s="1" t="s">
        <v>51</v>
      </c>
      <c r="Z292" s="6" t="s">
        <v>1988</v>
      </c>
    </row>
    <row r="293" spans="1:26" ht="57" customHeight="1" x14ac:dyDescent="0.15">
      <c r="A293" s="10"/>
      <c r="B293" s="16"/>
      <c r="C293" s="16"/>
      <c r="D293" s="15"/>
      <c r="E293" s="14"/>
      <c r="F293" s="13"/>
      <c r="G293" s="12" t="str">
        <f>IF(E293="","",VLOOKUP(E293,図書名リスト!$C$3:$W$1161,16,0))</f>
        <v/>
      </c>
      <c r="H293" s="11" t="str">
        <f>IF(E293="","",VLOOKUP(W293,図書名リスト!$A$3:$W$1161,5,0))</f>
        <v/>
      </c>
      <c r="I293" s="11" t="str">
        <f>IF(E293="","",VLOOKUP(W293,図書名リスト!$A$3:$W$1161,9,0))</f>
        <v/>
      </c>
      <c r="J293" s="11" t="str">
        <f>IF(E293="","",VLOOKUP(W293,図書名リスト!$A$3:$W$1161,23,0))</f>
        <v/>
      </c>
      <c r="K293" s="11" t="str">
        <f>IF(E293="","",VLOOKUP(W293,図書名リスト!$A$3:$W$1161,11,0))</f>
        <v/>
      </c>
      <c r="L293" s="17" t="str">
        <f>IF(E293="","",VLOOKUP(W293,図書名リスト!$A$3:$W$1161,14,0))</f>
        <v/>
      </c>
      <c r="M293" s="9" t="str">
        <f>IF(E293="","",VLOOKUP(W293,図書名リスト!$A$3:$W$1161,17,0))</f>
        <v/>
      </c>
      <c r="N293" s="10"/>
      <c r="O293" s="9" t="str">
        <f>IF(E293="","",VLOOKUP(W293,図書名リスト!$A$3:$W$1161,21,0))</f>
        <v/>
      </c>
      <c r="P293" s="9" t="str">
        <f>IF(E293="","",VLOOKUP(W293,図書名リスト!$A$3:$W$1161,19,0))</f>
        <v/>
      </c>
      <c r="Q293" s="9" t="str">
        <f>IF(E293="","",VLOOKUP(W293,図書名リスト!$A$3:$W$1161,20,0))</f>
        <v/>
      </c>
      <c r="R293" s="9" t="str">
        <f>IF(E293="","",VLOOKUP(W293,図書名リスト!$A$3:$W$1161,22,0))</f>
        <v/>
      </c>
      <c r="S293" s="8" t="str">
        <f t="shared" si="23"/>
        <v xml:space="preserve"> </v>
      </c>
      <c r="T293" s="8" t="str">
        <f t="shared" si="24"/>
        <v>　</v>
      </c>
      <c r="U293" s="8" t="str">
        <f t="shared" si="25"/>
        <v xml:space="preserve"> </v>
      </c>
      <c r="V293" s="8">
        <f t="shared" si="26"/>
        <v>0</v>
      </c>
      <c r="W293" s="7" t="str">
        <f t="shared" si="27"/>
        <v/>
      </c>
      <c r="Y293" s="1" t="s">
        <v>51</v>
      </c>
      <c r="Z293" s="6" t="s">
        <v>1989</v>
      </c>
    </row>
    <row r="294" spans="1:26" ht="57" customHeight="1" x14ac:dyDescent="0.15">
      <c r="A294" s="10"/>
      <c r="B294" s="16"/>
      <c r="C294" s="16"/>
      <c r="D294" s="15"/>
      <c r="E294" s="14"/>
      <c r="F294" s="13"/>
      <c r="G294" s="12" t="str">
        <f>IF(E294="","",VLOOKUP(E294,図書名リスト!$C$3:$W$1161,16,0))</f>
        <v/>
      </c>
      <c r="H294" s="11" t="str">
        <f>IF(E294="","",VLOOKUP(W294,図書名リスト!$A$3:$W$1161,5,0))</f>
        <v/>
      </c>
      <c r="I294" s="11" t="str">
        <f>IF(E294="","",VLOOKUP(W294,図書名リスト!$A$3:$W$1161,9,0))</f>
        <v/>
      </c>
      <c r="J294" s="11" t="str">
        <f>IF(E294="","",VLOOKUP(W294,図書名リスト!$A$3:$W$1161,23,0))</f>
        <v/>
      </c>
      <c r="K294" s="11" t="str">
        <f>IF(E294="","",VLOOKUP(W294,図書名リスト!$A$3:$W$1161,11,0))</f>
        <v/>
      </c>
      <c r="L294" s="17" t="str">
        <f>IF(E294="","",VLOOKUP(W294,図書名リスト!$A$3:$W$1161,14,0))</f>
        <v/>
      </c>
      <c r="M294" s="9" t="str">
        <f>IF(E294="","",VLOOKUP(W294,図書名リスト!$A$3:$W$1161,17,0))</f>
        <v/>
      </c>
      <c r="N294" s="10"/>
      <c r="O294" s="9" t="str">
        <f>IF(E294="","",VLOOKUP(W294,図書名リスト!$A$3:$W$1161,21,0))</f>
        <v/>
      </c>
      <c r="P294" s="9" t="str">
        <f>IF(E294="","",VLOOKUP(W294,図書名リスト!$A$3:$W$1161,19,0))</f>
        <v/>
      </c>
      <c r="Q294" s="9" t="str">
        <f>IF(E294="","",VLOOKUP(W294,図書名リスト!$A$3:$W$1161,20,0))</f>
        <v/>
      </c>
      <c r="R294" s="9" t="str">
        <f>IF(E294="","",VLOOKUP(W294,図書名リスト!$A$3:$W$1161,22,0))</f>
        <v/>
      </c>
      <c r="S294" s="8" t="str">
        <f t="shared" si="23"/>
        <v xml:space="preserve"> </v>
      </c>
      <c r="T294" s="8" t="str">
        <f t="shared" si="24"/>
        <v>　</v>
      </c>
      <c r="U294" s="8" t="str">
        <f t="shared" si="25"/>
        <v xml:space="preserve"> </v>
      </c>
      <c r="V294" s="8">
        <f t="shared" si="26"/>
        <v>0</v>
      </c>
      <c r="W294" s="7" t="str">
        <f t="shared" si="27"/>
        <v/>
      </c>
      <c r="Y294" s="1" t="s">
        <v>51</v>
      </c>
      <c r="Z294" s="6" t="s">
        <v>1990</v>
      </c>
    </row>
    <row r="295" spans="1:26" ht="57" customHeight="1" x14ac:dyDescent="0.15">
      <c r="A295" s="10"/>
      <c r="B295" s="16"/>
      <c r="C295" s="16"/>
      <c r="D295" s="15"/>
      <c r="E295" s="14"/>
      <c r="F295" s="13"/>
      <c r="G295" s="12" t="str">
        <f>IF(E295="","",VLOOKUP(E295,図書名リスト!$C$3:$W$1161,16,0))</f>
        <v/>
      </c>
      <c r="H295" s="11" t="str">
        <f>IF(E295="","",VLOOKUP(W295,図書名リスト!$A$3:$W$1161,5,0))</f>
        <v/>
      </c>
      <c r="I295" s="11" t="str">
        <f>IF(E295="","",VLOOKUP(W295,図書名リスト!$A$3:$W$1161,9,0))</f>
        <v/>
      </c>
      <c r="J295" s="11" t="str">
        <f>IF(E295="","",VLOOKUP(W295,図書名リスト!$A$3:$W$1161,23,0))</f>
        <v/>
      </c>
      <c r="K295" s="11" t="str">
        <f>IF(E295="","",VLOOKUP(W295,図書名リスト!$A$3:$W$1161,11,0))</f>
        <v/>
      </c>
      <c r="L295" s="17" t="str">
        <f>IF(E295="","",VLOOKUP(W295,図書名リスト!$A$3:$W$1161,14,0))</f>
        <v/>
      </c>
      <c r="M295" s="9" t="str">
        <f>IF(E295="","",VLOOKUP(W295,図書名リスト!$A$3:$W$1161,17,0))</f>
        <v/>
      </c>
      <c r="N295" s="10"/>
      <c r="O295" s="9" t="str">
        <f>IF(E295="","",VLOOKUP(W295,図書名リスト!$A$3:$W$1161,21,0))</f>
        <v/>
      </c>
      <c r="P295" s="9" t="str">
        <f>IF(E295="","",VLOOKUP(W295,図書名リスト!$A$3:$W$1161,19,0))</f>
        <v/>
      </c>
      <c r="Q295" s="9" t="str">
        <f>IF(E295="","",VLOOKUP(W295,図書名リスト!$A$3:$W$1161,20,0))</f>
        <v/>
      </c>
      <c r="R295" s="9" t="str">
        <f>IF(E295="","",VLOOKUP(W295,図書名リスト!$A$3:$W$1161,22,0))</f>
        <v/>
      </c>
      <c r="S295" s="8" t="str">
        <f t="shared" si="23"/>
        <v xml:space="preserve"> </v>
      </c>
      <c r="T295" s="8" t="str">
        <f t="shared" si="24"/>
        <v>　</v>
      </c>
      <c r="U295" s="8" t="str">
        <f t="shared" si="25"/>
        <v xml:space="preserve"> </v>
      </c>
      <c r="V295" s="8">
        <f t="shared" si="26"/>
        <v>0</v>
      </c>
      <c r="W295" s="7" t="str">
        <f t="shared" si="27"/>
        <v/>
      </c>
      <c r="Y295" s="1" t="s">
        <v>51</v>
      </c>
      <c r="Z295" s="6" t="s">
        <v>1991</v>
      </c>
    </row>
    <row r="296" spans="1:26" ht="57" customHeight="1" x14ac:dyDescent="0.15">
      <c r="A296" s="10"/>
      <c r="B296" s="16"/>
      <c r="C296" s="16"/>
      <c r="D296" s="15"/>
      <c r="E296" s="14"/>
      <c r="F296" s="13"/>
      <c r="G296" s="12" t="str">
        <f>IF(E296="","",VLOOKUP(E296,図書名リスト!$C$3:$W$1161,16,0))</f>
        <v/>
      </c>
      <c r="H296" s="11" t="str">
        <f>IF(E296="","",VLOOKUP(W296,図書名リスト!$A$3:$W$1161,5,0))</f>
        <v/>
      </c>
      <c r="I296" s="11" t="str">
        <f>IF(E296="","",VLOOKUP(W296,図書名リスト!$A$3:$W$1161,9,0))</f>
        <v/>
      </c>
      <c r="J296" s="11" t="str">
        <f>IF(E296="","",VLOOKUP(W296,図書名リスト!$A$3:$W$1161,23,0))</f>
        <v/>
      </c>
      <c r="K296" s="11" t="str">
        <f>IF(E296="","",VLOOKUP(W296,図書名リスト!$A$3:$W$1161,11,0))</f>
        <v/>
      </c>
      <c r="L296" s="17" t="str">
        <f>IF(E296="","",VLOOKUP(W296,図書名リスト!$A$3:$W$1161,14,0))</f>
        <v/>
      </c>
      <c r="M296" s="9" t="str">
        <f>IF(E296="","",VLOOKUP(W296,図書名リスト!$A$3:$W$1161,17,0))</f>
        <v/>
      </c>
      <c r="N296" s="10"/>
      <c r="O296" s="9" t="str">
        <f>IF(E296="","",VLOOKUP(W296,図書名リスト!$A$3:$W$1161,21,0))</f>
        <v/>
      </c>
      <c r="P296" s="9" t="str">
        <f>IF(E296="","",VLOOKUP(W296,図書名リスト!$A$3:$W$1161,19,0))</f>
        <v/>
      </c>
      <c r="Q296" s="9" t="str">
        <f>IF(E296="","",VLOOKUP(W296,図書名リスト!$A$3:$W$1161,20,0))</f>
        <v/>
      </c>
      <c r="R296" s="9" t="str">
        <f>IF(E296="","",VLOOKUP(W296,図書名リスト!$A$3:$W$1161,22,0))</f>
        <v/>
      </c>
      <c r="S296" s="8" t="str">
        <f t="shared" si="23"/>
        <v xml:space="preserve"> </v>
      </c>
      <c r="T296" s="8" t="str">
        <f t="shared" si="24"/>
        <v>　</v>
      </c>
      <c r="U296" s="8" t="str">
        <f t="shared" si="25"/>
        <v xml:space="preserve"> </v>
      </c>
      <c r="V296" s="8">
        <f t="shared" si="26"/>
        <v>0</v>
      </c>
      <c r="W296" s="7" t="str">
        <f t="shared" si="27"/>
        <v/>
      </c>
      <c r="Y296" s="1" t="s">
        <v>51</v>
      </c>
      <c r="Z296" s="6" t="s">
        <v>1992</v>
      </c>
    </row>
    <row r="297" spans="1:26" ht="57" customHeight="1" x14ac:dyDescent="0.15">
      <c r="A297" s="10"/>
      <c r="B297" s="16"/>
      <c r="C297" s="16"/>
      <c r="D297" s="15"/>
      <c r="E297" s="14"/>
      <c r="F297" s="13"/>
      <c r="G297" s="12" t="str">
        <f>IF(E297="","",VLOOKUP(E297,図書名リスト!$C$3:$W$1161,16,0))</f>
        <v/>
      </c>
      <c r="H297" s="11" t="str">
        <f>IF(E297="","",VLOOKUP(W297,図書名リスト!$A$3:$W$1161,5,0))</f>
        <v/>
      </c>
      <c r="I297" s="11" t="str">
        <f>IF(E297="","",VLOOKUP(W297,図書名リスト!$A$3:$W$1161,9,0))</f>
        <v/>
      </c>
      <c r="J297" s="11" t="str">
        <f>IF(E297="","",VLOOKUP(W297,図書名リスト!$A$3:$W$1161,23,0))</f>
        <v/>
      </c>
      <c r="K297" s="11" t="str">
        <f>IF(E297="","",VLOOKUP(W297,図書名リスト!$A$3:$W$1161,11,0))</f>
        <v/>
      </c>
      <c r="L297" s="17" t="str">
        <f>IF(E297="","",VLOOKUP(W297,図書名リスト!$A$3:$W$1161,14,0))</f>
        <v/>
      </c>
      <c r="M297" s="9" t="str">
        <f>IF(E297="","",VLOOKUP(W297,図書名リスト!$A$3:$W$1161,17,0))</f>
        <v/>
      </c>
      <c r="N297" s="10"/>
      <c r="O297" s="9" t="str">
        <f>IF(E297="","",VLOOKUP(W297,図書名リスト!$A$3:$W$1161,21,0))</f>
        <v/>
      </c>
      <c r="P297" s="9" t="str">
        <f>IF(E297="","",VLOOKUP(W297,図書名リスト!$A$3:$W$1161,19,0))</f>
        <v/>
      </c>
      <c r="Q297" s="9" t="str">
        <f>IF(E297="","",VLOOKUP(W297,図書名リスト!$A$3:$W$1161,20,0))</f>
        <v/>
      </c>
      <c r="R297" s="9" t="str">
        <f>IF(E297="","",VLOOKUP(W297,図書名リスト!$A$3:$W$1161,22,0))</f>
        <v/>
      </c>
      <c r="S297" s="8" t="str">
        <f t="shared" si="23"/>
        <v xml:space="preserve"> </v>
      </c>
      <c r="T297" s="8" t="str">
        <f t="shared" si="24"/>
        <v>　</v>
      </c>
      <c r="U297" s="8" t="str">
        <f t="shared" si="25"/>
        <v xml:space="preserve"> </v>
      </c>
      <c r="V297" s="8">
        <f t="shared" si="26"/>
        <v>0</v>
      </c>
      <c r="W297" s="7" t="str">
        <f t="shared" si="27"/>
        <v/>
      </c>
      <c r="Y297" s="1" t="s">
        <v>51</v>
      </c>
      <c r="Z297" s="6" t="s">
        <v>1993</v>
      </c>
    </row>
    <row r="298" spans="1:26" ht="57" customHeight="1" x14ac:dyDescent="0.15">
      <c r="A298" s="10"/>
      <c r="B298" s="16"/>
      <c r="C298" s="16"/>
      <c r="D298" s="15"/>
      <c r="E298" s="14"/>
      <c r="F298" s="13"/>
      <c r="G298" s="12" t="str">
        <f>IF(E298="","",VLOOKUP(E298,図書名リスト!$C$3:$W$1161,16,0))</f>
        <v/>
      </c>
      <c r="H298" s="11" t="str">
        <f>IF(E298="","",VLOOKUP(W298,図書名リスト!$A$3:$W$1161,5,0))</f>
        <v/>
      </c>
      <c r="I298" s="11" t="str">
        <f>IF(E298="","",VLOOKUP(W298,図書名リスト!$A$3:$W$1161,9,0))</f>
        <v/>
      </c>
      <c r="J298" s="11" t="str">
        <f>IF(E298="","",VLOOKUP(W298,図書名リスト!$A$3:$W$1161,23,0))</f>
        <v/>
      </c>
      <c r="K298" s="11" t="str">
        <f>IF(E298="","",VLOOKUP(W298,図書名リスト!$A$3:$W$1161,11,0))</f>
        <v/>
      </c>
      <c r="L298" s="17" t="str">
        <f>IF(E298="","",VLOOKUP(W298,図書名リスト!$A$3:$W$1161,14,0))</f>
        <v/>
      </c>
      <c r="M298" s="9" t="str">
        <f>IF(E298="","",VLOOKUP(W298,図書名リスト!$A$3:$W$1161,17,0))</f>
        <v/>
      </c>
      <c r="N298" s="10"/>
      <c r="O298" s="9" t="str">
        <f>IF(E298="","",VLOOKUP(W298,図書名リスト!$A$3:$W$1161,21,0))</f>
        <v/>
      </c>
      <c r="P298" s="9" t="str">
        <f>IF(E298="","",VLOOKUP(W298,図書名リスト!$A$3:$W$1161,19,0))</f>
        <v/>
      </c>
      <c r="Q298" s="9" t="str">
        <f>IF(E298="","",VLOOKUP(W298,図書名リスト!$A$3:$W$1161,20,0))</f>
        <v/>
      </c>
      <c r="R298" s="9" t="str">
        <f>IF(E298="","",VLOOKUP(W298,図書名リスト!$A$3:$W$1161,22,0))</f>
        <v/>
      </c>
      <c r="S298" s="8" t="str">
        <f t="shared" si="23"/>
        <v xml:space="preserve"> </v>
      </c>
      <c r="T298" s="8" t="str">
        <f t="shared" si="24"/>
        <v>　</v>
      </c>
      <c r="U298" s="8" t="str">
        <f t="shared" si="25"/>
        <v xml:space="preserve"> </v>
      </c>
      <c r="V298" s="8">
        <f t="shared" si="26"/>
        <v>0</v>
      </c>
      <c r="W298" s="7" t="str">
        <f t="shared" si="27"/>
        <v/>
      </c>
      <c r="Y298" s="1" t="s">
        <v>51</v>
      </c>
      <c r="Z298" s="6" t="s">
        <v>1994</v>
      </c>
    </row>
    <row r="299" spans="1:26" ht="57" customHeight="1" x14ac:dyDescent="0.15">
      <c r="A299" s="10"/>
      <c r="B299" s="16"/>
      <c r="C299" s="16"/>
      <c r="D299" s="15"/>
      <c r="E299" s="14"/>
      <c r="F299" s="13"/>
      <c r="G299" s="12" t="str">
        <f>IF(E299="","",VLOOKUP(E299,図書名リスト!$C$3:$W$1161,16,0))</f>
        <v/>
      </c>
      <c r="H299" s="11" t="str">
        <f>IF(E299="","",VLOOKUP(W299,図書名リスト!$A$3:$W$1161,5,0))</f>
        <v/>
      </c>
      <c r="I299" s="11" t="str">
        <f>IF(E299="","",VLOOKUP(W299,図書名リスト!$A$3:$W$1161,9,0))</f>
        <v/>
      </c>
      <c r="J299" s="11" t="str">
        <f>IF(E299="","",VLOOKUP(W299,図書名リスト!$A$3:$W$1161,23,0))</f>
        <v/>
      </c>
      <c r="K299" s="11" t="str">
        <f>IF(E299="","",VLOOKUP(W299,図書名リスト!$A$3:$W$1161,11,0))</f>
        <v/>
      </c>
      <c r="L299" s="17" t="str">
        <f>IF(E299="","",VLOOKUP(W299,図書名リスト!$A$3:$W$1161,14,0))</f>
        <v/>
      </c>
      <c r="M299" s="9" t="str">
        <f>IF(E299="","",VLOOKUP(W299,図書名リスト!$A$3:$W$1161,17,0))</f>
        <v/>
      </c>
      <c r="N299" s="10"/>
      <c r="O299" s="9" t="str">
        <f>IF(E299="","",VLOOKUP(W299,図書名リスト!$A$3:$W$1161,21,0))</f>
        <v/>
      </c>
      <c r="P299" s="9" t="str">
        <f>IF(E299="","",VLOOKUP(W299,図書名リスト!$A$3:$W$1161,19,0))</f>
        <v/>
      </c>
      <c r="Q299" s="9" t="str">
        <f>IF(E299="","",VLOOKUP(W299,図書名リスト!$A$3:$W$1161,20,0))</f>
        <v/>
      </c>
      <c r="R299" s="9" t="str">
        <f>IF(E299="","",VLOOKUP(W299,図書名リスト!$A$3:$W$1161,22,0))</f>
        <v/>
      </c>
      <c r="S299" s="8" t="str">
        <f t="shared" si="23"/>
        <v xml:space="preserve"> </v>
      </c>
      <c r="T299" s="8" t="str">
        <f t="shared" si="24"/>
        <v>　</v>
      </c>
      <c r="U299" s="8" t="str">
        <f t="shared" si="25"/>
        <v xml:space="preserve"> </v>
      </c>
      <c r="V299" s="8">
        <f t="shared" si="26"/>
        <v>0</v>
      </c>
      <c r="W299" s="7" t="str">
        <f t="shared" si="27"/>
        <v/>
      </c>
      <c r="Y299" s="1" t="s">
        <v>51</v>
      </c>
      <c r="Z299" s="6" t="s">
        <v>1995</v>
      </c>
    </row>
    <row r="300" spans="1:26" ht="57" customHeight="1" x14ac:dyDescent="0.15">
      <c r="A300" s="10"/>
      <c r="B300" s="16"/>
      <c r="C300" s="16"/>
      <c r="D300" s="15"/>
      <c r="E300" s="14"/>
      <c r="F300" s="13"/>
      <c r="G300" s="12" t="str">
        <f>IF(E300="","",VLOOKUP(E300,図書名リスト!$C$3:$W$1161,16,0))</f>
        <v/>
      </c>
      <c r="H300" s="11" t="str">
        <f>IF(E300="","",VLOOKUP(W300,図書名リスト!$A$3:$W$1161,5,0))</f>
        <v/>
      </c>
      <c r="I300" s="11" t="str">
        <f>IF(E300="","",VLOOKUP(W300,図書名リスト!$A$3:$W$1161,9,0))</f>
        <v/>
      </c>
      <c r="J300" s="11" t="str">
        <f>IF(E300="","",VLOOKUP(W300,図書名リスト!$A$3:$W$1161,23,0))</f>
        <v/>
      </c>
      <c r="K300" s="11" t="str">
        <f>IF(E300="","",VLOOKUP(W300,図書名リスト!$A$3:$W$1161,11,0))</f>
        <v/>
      </c>
      <c r="L300" s="17" t="str">
        <f>IF(E300="","",VLOOKUP(W300,図書名リスト!$A$3:$W$1161,14,0))</f>
        <v/>
      </c>
      <c r="M300" s="9" t="str">
        <f>IF(E300="","",VLOOKUP(W300,図書名リスト!$A$3:$W$1161,17,0))</f>
        <v/>
      </c>
      <c r="N300" s="10"/>
      <c r="O300" s="9" t="str">
        <f>IF(E300="","",VLOOKUP(W300,図書名リスト!$A$3:$W$1161,21,0))</f>
        <v/>
      </c>
      <c r="P300" s="9" t="str">
        <f>IF(E300="","",VLOOKUP(W300,図書名リスト!$A$3:$W$1161,19,0))</f>
        <v/>
      </c>
      <c r="Q300" s="9" t="str">
        <f>IF(E300="","",VLOOKUP(W300,図書名リスト!$A$3:$W$1161,20,0))</f>
        <v/>
      </c>
      <c r="R300" s="9" t="str">
        <f>IF(E300="","",VLOOKUP(W300,図書名リスト!$A$3:$W$1161,22,0))</f>
        <v/>
      </c>
      <c r="S300" s="8" t="str">
        <f t="shared" si="23"/>
        <v xml:space="preserve"> </v>
      </c>
      <c r="T300" s="8" t="str">
        <f t="shared" si="24"/>
        <v>　</v>
      </c>
      <c r="U300" s="8" t="str">
        <f t="shared" si="25"/>
        <v xml:space="preserve"> </v>
      </c>
      <c r="V300" s="8">
        <f t="shared" si="26"/>
        <v>0</v>
      </c>
      <c r="W300" s="7" t="str">
        <f t="shared" si="27"/>
        <v/>
      </c>
      <c r="Y300" s="1" t="s">
        <v>51</v>
      </c>
      <c r="Z300" s="6" t="s">
        <v>1996</v>
      </c>
    </row>
    <row r="301" spans="1:26" s="2" customFormat="1" ht="57" customHeight="1" x14ac:dyDescent="0.15">
      <c r="A301" s="10"/>
      <c r="B301" s="16"/>
      <c r="C301" s="16"/>
      <c r="D301" s="15"/>
      <c r="E301" s="14"/>
      <c r="F301" s="13"/>
      <c r="G301" s="12" t="str">
        <f>IF(E301="","",VLOOKUP(E301,図書名リスト!$C$3:$W$1161,16,0))</f>
        <v/>
      </c>
      <c r="H301" s="11" t="str">
        <f>IF(E301="","",VLOOKUP(W301,図書名リスト!$A$3:$W$1161,5,0))</f>
        <v/>
      </c>
      <c r="I301" s="11" t="str">
        <f>IF(E301="","",VLOOKUP(W301,図書名リスト!$A$3:$W$1161,9,0))</f>
        <v/>
      </c>
      <c r="J301" s="11" t="str">
        <f>IF(E301="","",VLOOKUP(W301,図書名リスト!$A$3:$W$1161,23,0))</f>
        <v/>
      </c>
      <c r="K301" s="11" t="str">
        <f>IF(E301="","",VLOOKUP(W301,図書名リスト!$A$3:$W$11651,11,0))</f>
        <v/>
      </c>
      <c r="L301" s="17" t="str">
        <f>IF(E301="","",VLOOKUP(W301,図書名リスト!$A$3:$W$1161,14,0))</f>
        <v/>
      </c>
      <c r="M301" s="9" t="str">
        <f>IF(E301="","",VLOOKUP(W301,図書名リスト!$A$3:$W$1161,17,0))</f>
        <v/>
      </c>
      <c r="N301" s="10"/>
      <c r="O301" s="9" t="str">
        <f>IF(E301="","",VLOOKUP(W301,図書名リスト!$A$3:$W$1161,21,0))</f>
        <v/>
      </c>
      <c r="P301" s="9" t="str">
        <f>IF(E301="","",VLOOKUP(W301,図書名リスト!$A$3:$W$1161,19,0))</f>
        <v/>
      </c>
      <c r="Q301" s="9" t="str">
        <f>IF(E301="","",VLOOKUP(W301,図書名リスト!$A$3:$W$1161,20,0))</f>
        <v/>
      </c>
      <c r="R301" s="9" t="str">
        <f>IF(E301="","",VLOOKUP(W301,図書名リスト!$A$3:$W$1161,22,0))</f>
        <v/>
      </c>
      <c r="S301" s="8" t="str">
        <f t="shared" ref="S301:S332" si="28">IF($A301=0," ",$K$2)</f>
        <v xml:space="preserve"> </v>
      </c>
      <c r="T301" s="8" t="str">
        <f t="shared" ref="T301:T332" si="29">IF($A301=0,"　",$O$2)</f>
        <v>　</v>
      </c>
      <c r="U301" s="8" t="str">
        <f t="shared" ref="U301:U333" si="30">IF($A301=0," ",VLOOKUP(S301,$Y$13:$Z$59,2,0))</f>
        <v xml:space="preserve"> </v>
      </c>
      <c r="V301" s="8">
        <f t="shared" ref="V301:V333" si="31">A301</f>
        <v>0</v>
      </c>
      <c r="W301" s="7" t="str">
        <f t="shared" ref="W301:W333" si="32">IF(E301&amp;F301="","",CONCATENATE(E301,F301))</f>
        <v/>
      </c>
    </row>
    <row r="302" spans="1:26" s="2" customFormat="1" ht="57" customHeight="1" x14ac:dyDescent="0.15">
      <c r="A302" s="10"/>
      <c r="B302" s="16"/>
      <c r="C302" s="16"/>
      <c r="D302" s="15"/>
      <c r="E302" s="14"/>
      <c r="F302" s="13"/>
      <c r="G302" s="12" t="str">
        <f>IF(E302="","",VLOOKUP(E302,図書名リスト!$C$3:$W$1161,16,0))</f>
        <v/>
      </c>
      <c r="H302" s="11" t="str">
        <f>IF(E302="","",VLOOKUP(W302,図書名リスト!$A$3:$W$1161,5,0))</f>
        <v/>
      </c>
      <c r="I302" s="11" t="str">
        <f>IF(E302="","",VLOOKUP(W302,図書名リスト!$A$3:$W$1161,9,0))</f>
        <v/>
      </c>
      <c r="J302" s="11" t="str">
        <f>IF(E302="","",VLOOKUP(W302,図書名リスト!$A$3:$W$1161,23,0))</f>
        <v/>
      </c>
      <c r="K302" s="11" t="str">
        <f>IF(E302="","",VLOOKUP(W302,図書名リスト!$A$3:$W$11651,11,0))</f>
        <v/>
      </c>
      <c r="L302" s="17" t="str">
        <f>IF(E302="","",VLOOKUP(W302,図書名リスト!$A$3:$W$1161,14,0))</f>
        <v/>
      </c>
      <c r="M302" s="9" t="str">
        <f>IF(E302="","",VLOOKUP(W302,図書名リスト!$A$3:$W$1161,17,0))</f>
        <v/>
      </c>
      <c r="N302" s="10"/>
      <c r="O302" s="9" t="str">
        <f>IF(E302="","",VLOOKUP(W302,図書名リスト!$A$3:$W$1161,21,0))</f>
        <v/>
      </c>
      <c r="P302" s="9" t="str">
        <f>IF(E302="","",VLOOKUP(W302,図書名リスト!$A$3:$W$1161,19,0))</f>
        <v/>
      </c>
      <c r="Q302" s="9" t="str">
        <f>IF(E302="","",VLOOKUP(W302,図書名リスト!$A$3:$W$1161,20,0))</f>
        <v/>
      </c>
      <c r="R302" s="9" t="str">
        <f>IF(E302="","",VLOOKUP(W302,図書名リスト!$A$3:$W$1161,22,0))</f>
        <v/>
      </c>
      <c r="S302" s="8" t="str">
        <f t="shared" si="28"/>
        <v xml:space="preserve"> </v>
      </c>
      <c r="T302" s="8" t="str">
        <f t="shared" si="29"/>
        <v>　</v>
      </c>
      <c r="U302" s="8" t="str">
        <f t="shared" si="30"/>
        <v xml:space="preserve"> </v>
      </c>
      <c r="V302" s="8">
        <f t="shared" si="31"/>
        <v>0</v>
      </c>
      <c r="W302" s="7" t="str">
        <f t="shared" si="32"/>
        <v/>
      </c>
    </row>
    <row r="303" spans="1:26" s="2" customFormat="1" ht="57" customHeight="1" x14ac:dyDescent="0.15">
      <c r="A303" s="10"/>
      <c r="B303" s="16"/>
      <c r="C303" s="16"/>
      <c r="D303" s="15"/>
      <c r="E303" s="14"/>
      <c r="F303" s="13"/>
      <c r="G303" s="12" t="str">
        <f>IF(E303="","",VLOOKUP(E303,図書名リスト!$C$3:$W$1161,16,0))</f>
        <v/>
      </c>
      <c r="H303" s="11" t="str">
        <f>IF(E303="","",VLOOKUP(W303,図書名リスト!$A$3:$W$1161,5,0))</f>
        <v/>
      </c>
      <c r="I303" s="11" t="str">
        <f>IF(E303="","",VLOOKUP(W303,図書名リスト!$A$3:$W$1161,9,0))</f>
        <v/>
      </c>
      <c r="J303" s="11" t="str">
        <f>IF(E303="","",VLOOKUP(W303,図書名リスト!$A$3:$W$1161,23,0))</f>
        <v/>
      </c>
      <c r="K303" s="11" t="str">
        <f>IF(E303="","",VLOOKUP(W303,図書名リスト!$A$3:$W$11651,11,0))</f>
        <v/>
      </c>
      <c r="L303" s="17" t="str">
        <f>IF(E303="","",VLOOKUP(W303,図書名リスト!$A$3:$W$1161,14,0))</f>
        <v/>
      </c>
      <c r="M303" s="9" t="str">
        <f>IF(E303="","",VLOOKUP(W303,図書名リスト!$A$3:$W$1161,17,0))</f>
        <v/>
      </c>
      <c r="N303" s="10"/>
      <c r="O303" s="9" t="str">
        <f>IF(E303="","",VLOOKUP(W303,図書名リスト!$A$3:$W$1161,21,0))</f>
        <v/>
      </c>
      <c r="P303" s="9" t="str">
        <f>IF(E303="","",VLOOKUP(W303,図書名リスト!$A$3:$W$1161,19,0))</f>
        <v/>
      </c>
      <c r="Q303" s="9" t="str">
        <f>IF(E303="","",VLOOKUP(W303,図書名リスト!$A$3:$W$1161,20,0))</f>
        <v/>
      </c>
      <c r="R303" s="9" t="str">
        <f>IF(E303="","",VLOOKUP(W303,図書名リスト!$A$3:$W$1161,22,0))</f>
        <v/>
      </c>
      <c r="S303" s="8" t="str">
        <f t="shared" si="28"/>
        <v xml:space="preserve"> </v>
      </c>
      <c r="T303" s="8" t="str">
        <f t="shared" si="29"/>
        <v>　</v>
      </c>
      <c r="U303" s="8" t="str">
        <f t="shared" si="30"/>
        <v xml:space="preserve"> </v>
      </c>
      <c r="V303" s="8">
        <f t="shared" si="31"/>
        <v>0</v>
      </c>
      <c r="W303" s="7" t="str">
        <f t="shared" si="32"/>
        <v/>
      </c>
    </row>
    <row r="304" spans="1:26" s="2" customFormat="1" ht="57" customHeight="1" x14ac:dyDescent="0.15">
      <c r="A304" s="10"/>
      <c r="B304" s="16"/>
      <c r="C304" s="16"/>
      <c r="D304" s="15"/>
      <c r="E304" s="14"/>
      <c r="F304" s="13"/>
      <c r="G304" s="12" t="str">
        <f>IF(E304="","",VLOOKUP(E304,図書名リスト!$C$3:$W$1161,16,0))</f>
        <v/>
      </c>
      <c r="H304" s="11" t="str">
        <f>IF(E304="","",VLOOKUP(W304,図書名リスト!$A$3:$W$1161,5,0))</f>
        <v/>
      </c>
      <c r="I304" s="11" t="str">
        <f>IF(E304="","",VLOOKUP(W304,図書名リスト!$A$3:$W$1161,9,0))</f>
        <v/>
      </c>
      <c r="J304" s="11" t="str">
        <f>IF(E304="","",VLOOKUP(W304,図書名リスト!$A$3:$W$1161,23,0))</f>
        <v/>
      </c>
      <c r="K304" s="11" t="str">
        <f>IF(E304="","",VLOOKUP(W304,図書名リスト!$A$3:$W$11651,11,0))</f>
        <v/>
      </c>
      <c r="L304" s="17" t="str">
        <f>IF(E304="","",VLOOKUP(W304,図書名リスト!$A$3:$W$1161,14,0))</f>
        <v/>
      </c>
      <c r="M304" s="9" t="str">
        <f>IF(E304="","",VLOOKUP(W304,図書名リスト!$A$3:$W$1161,17,0))</f>
        <v/>
      </c>
      <c r="N304" s="10"/>
      <c r="O304" s="9" t="str">
        <f>IF(E304="","",VLOOKUP(W304,図書名リスト!$A$3:$W$1161,21,0))</f>
        <v/>
      </c>
      <c r="P304" s="9" t="str">
        <f>IF(E304="","",VLOOKUP(W304,図書名リスト!$A$3:$W$1161,19,0))</f>
        <v/>
      </c>
      <c r="Q304" s="9" t="str">
        <f>IF(E304="","",VLOOKUP(W304,図書名リスト!$A$3:$W$1161,20,0))</f>
        <v/>
      </c>
      <c r="R304" s="9" t="str">
        <f>IF(E304="","",VLOOKUP(W304,図書名リスト!$A$3:$W$1161,22,0))</f>
        <v/>
      </c>
      <c r="S304" s="8" t="str">
        <f t="shared" si="28"/>
        <v xml:space="preserve"> </v>
      </c>
      <c r="T304" s="8" t="str">
        <f t="shared" si="29"/>
        <v>　</v>
      </c>
      <c r="U304" s="8" t="str">
        <f t="shared" si="30"/>
        <v xml:space="preserve"> </v>
      </c>
      <c r="V304" s="8">
        <f t="shared" si="31"/>
        <v>0</v>
      </c>
      <c r="W304" s="7" t="str">
        <f t="shared" si="32"/>
        <v/>
      </c>
    </row>
    <row r="305" spans="1:23" s="2" customFormat="1" ht="57" customHeight="1" x14ac:dyDescent="0.15">
      <c r="A305" s="10"/>
      <c r="B305" s="16"/>
      <c r="C305" s="16"/>
      <c r="D305" s="15"/>
      <c r="E305" s="14"/>
      <c r="F305" s="13"/>
      <c r="G305" s="12" t="str">
        <f>IF(E305="","",VLOOKUP(E305,図書名リスト!$C$3:$W$1161,16,0))</f>
        <v/>
      </c>
      <c r="H305" s="11" t="str">
        <f>IF(E305="","",VLOOKUP(W305,図書名リスト!$A$3:$W$1161,5,0))</f>
        <v/>
      </c>
      <c r="I305" s="11" t="str">
        <f>IF(E305="","",VLOOKUP(W305,図書名リスト!$A$3:$W$1161,9,0))</f>
        <v/>
      </c>
      <c r="J305" s="11" t="str">
        <f>IF(E305="","",VLOOKUP(W305,図書名リスト!$A$3:$W$1161,23,0))</f>
        <v/>
      </c>
      <c r="K305" s="11" t="str">
        <f>IF(E305="","",VLOOKUP(W305,図書名リスト!$A$3:$W$11651,11,0))</f>
        <v/>
      </c>
      <c r="L305" s="17" t="str">
        <f>IF(E305="","",VLOOKUP(W305,図書名リスト!$A$3:$W$1161,14,0))</f>
        <v/>
      </c>
      <c r="M305" s="9" t="str">
        <f>IF(E305="","",VLOOKUP(W305,図書名リスト!$A$3:$W$1161,17,0))</f>
        <v/>
      </c>
      <c r="N305" s="10"/>
      <c r="O305" s="9" t="str">
        <f>IF(E305="","",VLOOKUP(W305,図書名リスト!$A$3:$W$1161,21,0))</f>
        <v/>
      </c>
      <c r="P305" s="9" t="str">
        <f>IF(E305="","",VLOOKUP(W305,図書名リスト!$A$3:$W$1161,19,0))</f>
        <v/>
      </c>
      <c r="Q305" s="9" t="str">
        <f>IF(E305="","",VLOOKUP(W305,図書名リスト!$A$3:$W$1161,20,0))</f>
        <v/>
      </c>
      <c r="R305" s="9" t="str">
        <f>IF(E305="","",VLOOKUP(W305,図書名リスト!$A$3:$W$1161,22,0))</f>
        <v/>
      </c>
      <c r="S305" s="8" t="str">
        <f t="shared" si="28"/>
        <v xml:space="preserve"> </v>
      </c>
      <c r="T305" s="8" t="str">
        <f t="shared" si="29"/>
        <v>　</v>
      </c>
      <c r="U305" s="8" t="str">
        <f t="shared" si="30"/>
        <v xml:space="preserve"> </v>
      </c>
      <c r="V305" s="8">
        <f t="shared" si="31"/>
        <v>0</v>
      </c>
      <c r="W305" s="7" t="str">
        <f t="shared" si="32"/>
        <v/>
      </c>
    </row>
    <row r="306" spans="1:23" s="2" customFormat="1" ht="57" customHeight="1" x14ac:dyDescent="0.15">
      <c r="A306" s="10"/>
      <c r="B306" s="16"/>
      <c r="C306" s="16"/>
      <c r="D306" s="15"/>
      <c r="E306" s="14"/>
      <c r="F306" s="13"/>
      <c r="G306" s="12" t="str">
        <f>IF(E306="","",VLOOKUP(E306,図書名リスト!$C$3:$W$1161,16,0))</f>
        <v/>
      </c>
      <c r="H306" s="11" t="str">
        <f>IF(E306="","",VLOOKUP(W306,図書名リスト!$A$3:$W$1161,5,0))</f>
        <v/>
      </c>
      <c r="I306" s="11" t="str">
        <f>IF(E306="","",VLOOKUP(W306,図書名リスト!$A$3:$W$1161,9,0))</f>
        <v/>
      </c>
      <c r="J306" s="11" t="str">
        <f>IF(E306="","",VLOOKUP(W306,図書名リスト!$A$3:$W$1161,23,0))</f>
        <v/>
      </c>
      <c r="K306" s="11" t="str">
        <f>IF(E306="","",VLOOKUP(W306,図書名リスト!$A$3:$W$11651,11,0))</f>
        <v/>
      </c>
      <c r="L306" s="17" t="str">
        <f>IF(E306="","",VLOOKUP(W306,図書名リスト!$A$3:$W$1161,14,0))</f>
        <v/>
      </c>
      <c r="M306" s="9" t="str">
        <f>IF(E306="","",VLOOKUP(W306,図書名リスト!$A$3:$W$1161,17,0))</f>
        <v/>
      </c>
      <c r="N306" s="10"/>
      <c r="O306" s="9" t="str">
        <f>IF(E306="","",VLOOKUP(W306,図書名リスト!$A$3:$W$1161,21,0))</f>
        <v/>
      </c>
      <c r="P306" s="9" t="str">
        <f>IF(E306="","",VLOOKUP(W306,図書名リスト!$A$3:$W$1161,19,0))</f>
        <v/>
      </c>
      <c r="Q306" s="9" t="str">
        <f>IF(E306="","",VLOOKUP(W306,図書名リスト!$A$3:$W$1161,20,0))</f>
        <v/>
      </c>
      <c r="R306" s="9" t="str">
        <f>IF(E306="","",VLOOKUP(W306,図書名リスト!$A$3:$W$1161,22,0))</f>
        <v/>
      </c>
      <c r="S306" s="8" t="str">
        <f t="shared" si="28"/>
        <v xml:space="preserve"> </v>
      </c>
      <c r="T306" s="8" t="str">
        <f t="shared" si="29"/>
        <v>　</v>
      </c>
      <c r="U306" s="8" t="str">
        <f t="shared" si="30"/>
        <v xml:space="preserve"> </v>
      </c>
      <c r="V306" s="8">
        <f t="shared" si="31"/>
        <v>0</v>
      </c>
      <c r="W306" s="7" t="str">
        <f t="shared" si="32"/>
        <v/>
      </c>
    </row>
    <row r="307" spans="1:23" s="2" customFormat="1" ht="57" customHeight="1" x14ac:dyDescent="0.15">
      <c r="A307" s="10"/>
      <c r="B307" s="16"/>
      <c r="C307" s="16"/>
      <c r="D307" s="15"/>
      <c r="E307" s="14"/>
      <c r="F307" s="13"/>
      <c r="G307" s="12" t="str">
        <f>IF(E307="","",VLOOKUP(E307,図書名リスト!$C$3:$W$1161,16,0))</f>
        <v/>
      </c>
      <c r="H307" s="11" t="str">
        <f>IF(E307="","",VLOOKUP(W307,図書名リスト!$A$3:$W$1161,5,0))</f>
        <v/>
      </c>
      <c r="I307" s="11" t="str">
        <f>IF(E307="","",VLOOKUP(W307,図書名リスト!$A$3:$W$1161,9,0))</f>
        <v/>
      </c>
      <c r="J307" s="11" t="str">
        <f>IF(E307="","",VLOOKUP(W307,図書名リスト!$A$3:$W$1161,23,0))</f>
        <v/>
      </c>
      <c r="K307" s="11" t="str">
        <f>IF(E307="","",VLOOKUP(W307,図書名リスト!$A$3:$W$11651,11,0))</f>
        <v/>
      </c>
      <c r="L307" s="17" t="str">
        <f>IF(E307="","",VLOOKUP(W307,図書名リスト!$A$3:$W$1161,14,0))</f>
        <v/>
      </c>
      <c r="M307" s="9" t="str">
        <f>IF(E307="","",VLOOKUP(W307,図書名リスト!$A$3:$W$1161,17,0))</f>
        <v/>
      </c>
      <c r="N307" s="10"/>
      <c r="O307" s="9" t="str">
        <f>IF(E307="","",VLOOKUP(W307,図書名リスト!$A$3:$W$1161,21,0))</f>
        <v/>
      </c>
      <c r="P307" s="9" t="str">
        <f>IF(E307="","",VLOOKUP(W307,図書名リスト!$A$3:$W$1161,19,0))</f>
        <v/>
      </c>
      <c r="Q307" s="9" t="str">
        <f>IF(E307="","",VLOOKUP(W307,図書名リスト!$A$3:$W$1161,20,0))</f>
        <v/>
      </c>
      <c r="R307" s="9" t="str">
        <f>IF(E307="","",VLOOKUP(W307,図書名リスト!$A$3:$W$1161,22,0))</f>
        <v/>
      </c>
      <c r="S307" s="8" t="str">
        <f t="shared" si="28"/>
        <v xml:space="preserve"> </v>
      </c>
      <c r="T307" s="8" t="str">
        <f t="shared" si="29"/>
        <v>　</v>
      </c>
      <c r="U307" s="8" t="str">
        <f t="shared" si="30"/>
        <v xml:space="preserve"> </v>
      </c>
      <c r="V307" s="8">
        <f t="shared" si="31"/>
        <v>0</v>
      </c>
      <c r="W307" s="7" t="str">
        <f t="shared" si="32"/>
        <v/>
      </c>
    </row>
    <row r="308" spans="1:23" s="2" customFormat="1" ht="57" customHeight="1" x14ac:dyDescent="0.15">
      <c r="A308" s="10"/>
      <c r="B308" s="16"/>
      <c r="C308" s="16"/>
      <c r="D308" s="15"/>
      <c r="E308" s="14"/>
      <c r="F308" s="13"/>
      <c r="G308" s="12" t="str">
        <f>IF(E308="","",VLOOKUP(E308,図書名リスト!$C$3:$W$1161,16,0))</f>
        <v/>
      </c>
      <c r="H308" s="11" t="str">
        <f>IF(E308="","",VLOOKUP(W308,図書名リスト!$A$3:$W$1161,5,0))</f>
        <v/>
      </c>
      <c r="I308" s="11" t="str">
        <f>IF(E308="","",VLOOKUP(W308,図書名リスト!$A$3:$W$1161,9,0))</f>
        <v/>
      </c>
      <c r="J308" s="11" t="str">
        <f>IF(E308="","",VLOOKUP(W308,図書名リスト!$A$3:$W$1161,23,0))</f>
        <v/>
      </c>
      <c r="K308" s="11" t="str">
        <f>IF(E308="","",VLOOKUP(W308,図書名リスト!$A$3:$W$11651,11,0))</f>
        <v/>
      </c>
      <c r="L308" s="17" t="str">
        <f>IF(E308="","",VLOOKUP(W308,図書名リスト!$A$3:$W$1161,14,0))</f>
        <v/>
      </c>
      <c r="M308" s="9" t="str">
        <f>IF(E308="","",VLOOKUP(W308,図書名リスト!$A$3:$W$1161,17,0))</f>
        <v/>
      </c>
      <c r="N308" s="10"/>
      <c r="O308" s="9" t="str">
        <f>IF(E308="","",VLOOKUP(W308,図書名リスト!$A$3:$W$1161,21,0))</f>
        <v/>
      </c>
      <c r="P308" s="9" t="str">
        <f>IF(E308="","",VLOOKUP(W308,図書名リスト!$A$3:$W$1161,19,0))</f>
        <v/>
      </c>
      <c r="Q308" s="9" t="str">
        <f>IF(E308="","",VLOOKUP(W308,図書名リスト!$A$3:$W$1161,20,0))</f>
        <v/>
      </c>
      <c r="R308" s="9" t="str">
        <f>IF(E308="","",VLOOKUP(W308,図書名リスト!$A$3:$W$1161,22,0))</f>
        <v/>
      </c>
      <c r="S308" s="8" t="str">
        <f t="shared" si="28"/>
        <v xml:space="preserve"> </v>
      </c>
      <c r="T308" s="8" t="str">
        <f t="shared" si="29"/>
        <v>　</v>
      </c>
      <c r="U308" s="8" t="str">
        <f t="shared" si="30"/>
        <v xml:space="preserve"> </v>
      </c>
      <c r="V308" s="8">
        <f t="shared" si="31"/>
        <v>0</v>
      </c>
      <c r="W308" s="7" t="str">
        <f t="shared" si="32"/>
        <v/>
      </c>
    </row>
    <row r="309" spans="1:23" s="2" customFormat="1" ht="57" customHeight="1" x14ac:dyDescent="0.15">
      <c r="A309" s="10"/>
      <c r="B309" s="16"/>
      <c r="C309" s="16"/>
      <c r="D309" s="15"/>
      <c r="E309" s="14"/>
      <c r="F309" s="13"/>
      <c r="G309" s="12" t="str">
        <f>IF(E309="","",VLOOKUP(E309,図書名リスト!$C$3:$W$1161,16,0))</f>
        <v/>
      </c>
      <c r="H309" s="11" t="str">
        <f>IF(E309="","",VLOOKUP(W309,図書名リスト!$A$3:$W$1161,5,0))</f>
        <v/>
      </c>
      <c r="I309" s="11" t="str">
        <f>IF(E309="","",VLOOKUP(W309,図書名リスト!$A$3:$W$1161,9,0))</f>
        <v/>
      </c>
      <c r="J309" s="11" t="str">
        <f>IF(E309="","",VLOOKUP(W309,図書名リスト!$A$3:$W$1161,23,0))</f>
        <v/>
      </c>
      <c r="K309" s="11" t="str">
        <f>IF(E309="","",VLOOKUP(W309,図書名リスト!$A$3:$W$11651,11,0))</f>
        <v/>
      </c>
      <c r="L309" s="17" t="str">
        <f>IF(E309="","",VLOOKUP(W309,図書名リスト!$A$3:$W$1161,14,0))</f>
        <v/>
      </c>
      <c r="M309" s="9" t="str">
        <f>IF(E309="","",VLOOKUP(W309,図書名リスト!$A$3:$W$1161,17,0))</f>
        <v/>
      </c>
      <c r="N309" s="10"/>
      <c r="O309" s="9" t="str">
        <f>IF(E309="","",VLOOKUP(W309,図書名リスト!$A$3:$W$1161,21,0))</f>
        <v/>
      </c>
      <c r="P309" s="9" t="str">
        <f>IF(E309="","",VLOOKUP(W309,図書名リスト!$A$3:$W$1161,19,0))</f>
        <v/>
      </c>
      <c r="Q309" s="9" t="str">
        <f>IF(E309="","",VLOOKUP(W309,図書名リスト!$A$3:$W$1161,20,0))</f>
        <v/>
      </c>
      <c r="R309" s="9" t="str">
        <f>IF(E309="","",VLOOKUP(W309,図書名リスト!$A$3:$W$1161,22,0))</f>
        <v/>
      </c>
      <c r="S309" s="8" t="str">
        <f t="shared" si="28"/>
        <v xml:space="preserve"> </v>
      </c>
      <c r="T309" s="8" t="str">
        <f t="shared" si="29"/>
        <v>　</v>
      </c>
      <c r="U309" s="8" t="str">
        <f t="shared" si="30"/>
        <v xml:space="preserve"> </v>
      </c>
      <c r="V309" s="8">
        <f t="shared" si="31"/>
        <v>0</v>
      </c>
      <c r="W309" s="7" t="str">
        <f t="shared" si="32"/>
        <v/>
      </c>
    </row>
    <row r="310" spans="1:23" s="2" customFormat="1" ht="57" customHeight="1" x14ac:dyDescent="0.15">
      <c r="A310" s="10"/>
      <c r="B310" s="16"/>
      <c r="C310" s="16"/>
      <c r="D310" s="15"/>
      <c r="E310" s="14"/>
      <c r="F310" s="13"/>
      <c r="G310" s="12" t="str">
        <f>IF(E310="","",VLOOKUP(E310,図書名リスト!$C$3:$W$1161,16,0))</f>
        <v/>
      </c>
      <c r="H310" s="11" t="str">
        <f>IF(E310="","",VLOOKUP(W310,図書名リスト!$A$3:$W$1161,5,0))</f>
        <v/>
      </c>
      <c r="I310" s="11" t="str">
        <f>IF(E310="","",VLOOKUP(W310,図書名リスト!$A$3:$W$1161,9,0))</f>
        <v/>
      </c>
      <c r="J310" s="11" t="str">
        <f>IF(E310="","",VLOOKUP(W310,図書名リスト!$A$3:$W$1161,23,0))</f>
        <v/>
      </c>
      <c r="K310" s="11" t="str">
        <f>IF(E310="","",VLOOKUP(W310,図書名リスト!$A$3:$W$11651,11,0))</f>
        <v/>
      </c>
      <c r="L310" s="17" t="str">
        <f>IF(E310="","",VLOOKUP(W310,図書名リスト!$A$3:$W$1161,14,0))</f>
        <v/>
      </c>
      <c r="M310" s="9" t="str">
        <f>IF(E310="","",VLOOKUP(W310,図書名リスト!$A$3:$W$1161,17,0))</f>
        <v/>
      </c>
      <c r="N310" s="10"/>
      <c r="O310" s="9" t="str">
        <f>IF(E310="","",VLOOKUP(W310,図書名リスト!$A$3:$W$1161,21,0))</f>
        <v/>
      </c>
      <c r="P310" s="9" t="str">
        <f>IF(E310="","",VLOOKUP(W310,図書名リスト!$A$3:$W$1161,19,0))</f>
        <v/>
      </c>
      <c r="Q310" s="9" t="str">
        <f>IF(E310="","",VLOOKUP(W310,図書名リスト!$A$3:$W$1161,20,0))</f>
        <v/>
      </c>
      <c r="R310" s="9" t="str">
        <f>IF(E310="","",VLOOKUP(W310,図書名リスト!$A$3:$W$1161,22,0))</f>
        <v/>
      </c>
      <c r="S310" s="8" t="str">
        <f t="shared" si="28"/>
        <v xml:space="preserve"> </v>
      </c>
      <c r="T310" s="8" t="str">
        <f t="shared" si="29"/>
        <v>　</v>
      </c>
      <c r="U310" s="8" t="str">
        <f t="shared" si="30"/>
        <v xml:space="preserve"> </v>
      </c>
      <c r="V310" s="8">
        <f t="shared" si="31"/>
        <v>0</v>
      </c>
      <c r="W310" s="7" t="str">
        <f t="shared" si="32"/>
        <v/>
      </c>
    </row>
    <row r="311" spans="1:23" s="2" customFormat="1" ht="57" customHeight="1" x14ac:dyDescent="0.15">
      <c r="A311" s="10"/>
      <c r="B311" s="16"/>
      <c r="C311" s="16"/>
      <c r="D311" s="15"/>
      <c r="E311" s="14"/>
      <c r="F311" s="13"/>
      <c r="G311" s="12" t="str">
        <f>IF(E311="","",VLOOKUP(E311,図書名リスト!$C$3:$W$1161,16,0))</f>
        <v/>
      </c>
      <c r="H311" s="11" t="str">
        <f>IF(E311="","",VLOOKUP(W311,図書名リスト!$A$3:$W$1161,5,0))</f>
        <v/>
      </c>
      <c r="I311" s="11" t="str">
        <f>IF(E311="","",VLOOKUP(W311,図書名リスト!$A$3:$W$1161,9,0))</f>
        <v/>
      </c>
      <c r="J311" s="11" t="str">
        <f>IF(E311="","",VLOOKUP(W311,図書名リスト!$A$3:$W$1161,23,0))</f>
        <v/>
      </c>
      <c r="K311" s="11" t="str">
        <f>IF(E311="","",VLOOKUP(W311,図書名リスト!$A$3:$W$11651,11,0))</f>
        <v/>
      </c>
      <c r="L311" s="17" t="str">
        <f>IF(E311="","",VLOOKUP(W311,図書名リスト!$A$3:$W$1161,14,0))</f>
        <v/>
      </c>
      <c r="M311" s="9" t="str">
        <f>IF(E311="","",VLOOKUP(W311,図書名リスト!$A$3:$W$1161,17,0))</f>
        <v/>
      </c>
      <c r="N311" s="10"/>
      <c r="O311" s="9" t="str">
        <f>IF(E311="","",VLOOKUP(W311,図書名リスト!$A$3:$W$1161,21,0))</f>
        <v/>
      </c>
      <c r="P311" s="9" t="str">
        <f>IF(E311="","",VLOOKUP(W311,図書名リスト!$A$3:$W$1161,19,0))</f>
        <v/>
      </c>
      <c r="Q311" s="9" t="str">
        <f>IF(E311="","",VLOOKUP(W311,図書名リスト!$A$3:$W$1161,20,0))</f>
        <v/>
      </c>
      <c r="R311" s="9" t="str">
        <f>IF(E311="","",VLOOKUP(W311,図書名リスト!$A$3:$W$1161,22,0))</f>
        <v/>
      </c>
      <c r="S311" s="8" t="str">
        <f t="shared" si="28"/>
        <v xml:space="preserve"> </v>
      </c>
      <c r="T311" s="8" t="str">
        <f t="shared" si="29"/>
        <v>　</v>
      </c>
      <c r="U311" s="8" t="str">
        <f t="shared" si="30"/>
        <v xml:space="preserve"> </v>
      </c>
      <c r="V311" s="8">
        <f t="shared" si="31"/>
        <v>0</v>
      </c>
      <c r="W311" s="7" t="str">
        <f t="shared" si="32"/>
        <v/>
      </c>
    </row>
    <row r="312" spans="1:23" s="2" customFormat="1" ht="57" customHeight="1" x14ac:dyDescent="0.15">
      <c r="A312" s="10"/>
      <c r="B312" s="16"/>
      <c r="C312" s="16"/>
      <c r="D312" s="15"/>
      <c r="E312" s="14"/>
      <c r="F312" s="13"/>
      <c r="G312" s="12" t="str">
        <f>IF(E312="","",VLOOKUP(E312,図書名リスト!$C$3:$W$1161,16,0))</f>
        <v/>
      </c>
      <c r="H312" s="11" t="str">
        <f>IF(E312="","",VLOOKUP(W312,図書名リスト!$A$3:$W$1161,5,0))</f>
        <v/>
      </c>
      <c r="I312" s="11" t="str">
        <f>IF(E312="","",VLOOKUP(W312,図書名リスト!$A$3:$W$1161,9,0))</f>
        <v/>
      </c>
      <c r="J312" s="11" t="str">
        <f>IF(E312="","",VLOOKUP(W312,図書名リスト!$A$3:$W$1161,23,0))</f>
        <v/>
      </c>
      <c r="K312" s="11" t="str">
        <f>IF(E312="","",VLOOKUP(W312,図書名リスト!$A$3:$W$11651,11,0))</f>
        <v/>
      </c>
      <c r="L312" s="17" t="str">
        <f>IF(E312="","",VLOOKUP(W312,図書名リスト!$A$3:$W$1161,14,0))</f>
        <v/>
      </c>
      <c r="M312" s="9" t="str">
        <f>IF(E312="","",VLOOKUP(W312,図書名リスト!$A$3:$W$1161,17,0))</f>
        <v/>
      </c>
      <c r="N312" s="10"/>
      <c r="O312" s="9" t="str">
        <f>IF(E312="","",VLOOKUP(W312,図書名リスト!$A$3:$W$1161,21,0))</f>
        <v/>
      </c>
      <c r="P312" s="9" t="str">
        <f>IF(E312="","",VLOOKUP(W312,図書名リスト!$A$3:$W$1161,19,0))</f>
        <v/>
      </c>
      <c r="Q312" s="9" t="str">
        <f>IF(E312="","",VLOOKUP(W312,図書名リスト!$A$3:$W$1161,20,0))</f>
        <v/>
      </c>
      <c r="R312" s="9" t="str">
        <f>IF(E312="","",VLOOKUP(W312,図書名リスト!$A$3:$W$1161,22,0))</f>
        <v/>
      </c>
      <c r="S312" s="8" t="str">
        <f t="shared" si="28"/>
        <v xml:space="preserve"> </v>
      </c>
      <c r="T312" s="8" t="str">
        <f t="shared" si="29"/>
        <v>　</v>
      </c>
      <c r="U312" s="8" t="str">
        <f t="shared" si="30"/>
        <v xml:space="preserve"> </v>
      </c>
      <c r="V312" s="8">
        <f t="shared" si="31"/>
        <v>0</v>
      </c>
      <c r="W312" s="7" t="str">
        <f t="shared" si="32"/>
        <v/>
      </c>
    </row>
    <row r="313" spans="1:23" s="2" customFormat="1" ht="57" customHeight="1" x14ac:dyDescent="0.15">
      <c r="A313" s="10"/>
      <c r="B313" s="16"/>
      <c r="C313" s="16"/>
      <c r="D313" s="15"/>
      <c r="E313" s="14"/>
      <c r="F313" s="13"/>
      <c r="G313" s="12" t="str">
        <f>IF(E313="","",VLOOKUP(E313,図書名リスト!$C$3:$W$1161,16,0))</f>
        <v/>
      </c>
      <c r="H313" s="11" t="str">
        <f>IF(E313="","",VLOOKUP(W313,図書名リスト!$A$3:$W$1161,5,0))</f>
        <v/>
      </c>
      <c r="I313" s="11" t="str">
        <f>IF(E313="","",VLOOKUP(W313,図書名リスト!$A$3:$W$1161,9,0))</f>
        <v/>
      </c>
      <c r="J313" s="11" t="str">
        <f>IF(E313="","",VLOOKUP(W313,図書名リスト!$A$3:$W$1161,23,0))</f>
        <v/>
      </c>
      <c r="K313" s="11" t="str">
        <f>IF(E313="","",VLOOKUP(W313,図書名リスト!$A$3:$W$11651,11,0))</f>
        <v/>
      </c>
      <c r="L313" s="17" t="str">
        <f>IF(E313="","",VLOOKUP(W313,図書名リスト!$A$3:$W$1161,14,0))</f>
        <v/>
      </c>
      <c r="M313" s="9" t="str">
        <f>IF(E313="","",VLOOKUP(W313,図書名リスト!$A$3:$W$1161,17,0))</f>
        <v/>
      </c>
      <c r="N313" s="10"/>
      <c r="O313" s="9" t="str">
        <f>IF(E313="","",VLOOKUP(W313,図書名リスト!$A$3:$W$1161,21,0))</f>
        <v/>
      </c>
      <c r="P313" s="9" t="str">
        <f>IF(E313="","",VLOOKUP(W313,図書名リスト!$A$3:$W$1161,19,0))</f>
        <v/>
      </c>
      <c r="Q313" s="9" t="str">
        <f>IF(E313="","",VLOOKUP(W313,図書名リスト!$A$3:$W$1161,20,0))</f>
        <v/>
      </c>
      <c r="R313" s="9" t="str">
        <f>IF(E313="","",VLOOKUP(W313,図書名リスト!$A$3:$W$1161,22,0))</f>
        <v/>
      </c>
      <c r="S313" s="8" t="str">
        <f t="shared" si="28"/>
        <v xml:space="preserve"> </v>
      </c>
      <c r="T313" s="8" t="str">
        <f t="shared" si="29"/>
        <v>　</v>
      </c>
      <c r="U313" s="8" t="str">
        <f t="shared" si="30"/>
        <v xml:space="preserve"> </v>
      </c>
      <c r="V313" s="8">
        <f t="shared" si="31"/>
        <v>0</v>
      </c>
      <c r="W313" s="7" t="str">
        <f t="shared" si="32"/>
        <v/>
      </c>
    </row>
    <row r="314" spans="1:23" s="2" customFormat="1" ht="57" customHeight="1" x14ac:dyDescent="0.15">
      <c r="A314" s="10"/>
      <c r="B314" s="16"/>
      <c r="C314" s="16"/>
      <c r="D314" s="15"/>
      <c r="E314" s="14"/>
      <c r="F314" s="13"/>
      <c r="G314" s="12" t="str">
        <f>IF(E314="","",VLOOKUP(E314,図書名リスト!$C$3:$W$1161,16,0))</f>
        <v/>
      </c>
      <c r="H314" s="11" t="str">
        <f>IF(E314="","",VLOOKUP(W314,図書名リスト!$A$3:$W$1161,5,0))</f>
        <v/>
      </c>
      <c r="I314" s="11" t="str">
        <f>IF(E314="","",VLOOKUP(W314,図書名リスト!$A$3:$W$1161,9,0))</f>
        <v/>
      </c>
      <c r="J314" s="11" t="str">
        <f>IF(E314="","",VLOOKUP(W314,図書名リスト!$A$3:$W$1161,23,0))</f>
        <v/>
      </c>
      <c r="K314" s="11" t="str">
        <f>IF(E314="","",VLOOKUP(W314,図書名リスト!$A$3:$W$11651,11,0))</f>
        <v/>
      </c>
      <c r="L314" s="17" t="str">
        <f>IF(E314="","",VLOOKUP(W314,図書名リスト!$A$3:$W$1161,14,0))</f>
        <v/>
      </c>
      <c r="M314" s="9" t="str">
        <f>IF(E314="","",VLOOKUP(W314,図書名リスト!$A$3:$W$1161,17,0))</f>
        <v/>
      </c>
      <c r="N314" s="10"/>
      <c r="O314" s="9" t="str">
        <f>IF(E314="","",VLOOKUP(W314,図書名リスト!$A$3:$W$1161,21,0))</f>
        <v/>
      </c>
      <c r="P314" s="9" t="str">
        <f>IF(E314="","",VLOOKUP(W314,図書名リスト!$A$3:$W$1161,19,0))</f>
        <v/>
      </c>
      <c r="Q314" s="9" t="str">
        <f>IF(E314="","",VLOOKUP(W314,図書名リスト!$A$3:$W$1161,20,0))</f>
        <v/>
      </c>
      <c r="R314" s="9" t="str">
        <f>IF(E314="","",VLOOKUP(W314,図書名リスト!$A$3:$W$1161,22,0))</f>
        <v/>
      </c>
      <c r="S314" s="8" t="str">
        <f t="shared" si="28"/>
        <v xml:space="preserve"> </v>
      </c>
      <c r="T314" s="8" t="str">
        <f t="shared" si="29"/>
        <v>　</v>
      </c>
      <c r="U314" s="8" t="str">
        <f t="shared" si="30"/>
        <v xml:space="preserve"> </v>
      </c>
      <c r="V314" s="8">
        <f t="shared" si="31"/>
        <v>0</v>
      </c>
      <c r="W314" s="7" t="str">
        <f t="shared" si="32"/>
        <v/>
      </c>
    </row>
    <row r="315" spans="1:23" s="2" customFormat="1" ht="57" customHeight="1" x14ac:dyDescent="0.15">
      <c r="A315" s="10"/>
      <c r="B315" s="16"/>
      <c r="C315" s="16"/>
      <c r="D315" s="15"/>
      <c r="E315" s="14"/>
      <c r="F315" s="13"/>
      <c r="G315" s="12" t="str">
        <f>IF(E315="","",VLOOKUP(E315,図書名リスト!$C$3:$W$1161,16,0))</f>
        <v/>
      </c>
      <c r="H315" s="11" t="str">
        <f>IF(E315="","",VLOOKUP(W315,図書名リスト!$A$3:$W$1161,5,0))</f>
        <v/>
      </c>
      <c r="I315" s="11" t="str">
        <f>IF(E315="","",VLOOKUP(W315,図書名リスト!$A$3:$W$1161,9,0))</f>
        <v/>
      </c>
      <c r="J315" s="11" t="str">
        <f>IF(E315="","",VLOOKUP(W315,図書名リスト!$A$3:$W$1161,23,0))</f>
        <v/>
      </c>
      <c r="K315" s="11" t="str">
        <f>IF(E315="","",VLOOKUP(W315,図書名リスト!$A$3:$W$11651,11,0))</f>
        <v/>
      </c>
      <c r="L315" s="17" t="str">
        <f>IF(E315="","",VLOOKUP(W315,図書名リスト!$A$3:$W$1161,14,0))</f>
        <v/>
      </c>
      <c r="M315" s="9" t="str">
        <f>IF(E315="","",VLOOKUP(W315,図書名リスト!$A$3:$W$1161,17,0))</f>
        <v/>
      </c>
      <c r="N315" s="10"/>
      <c r="O315" s="9" t="str">
        <f>IF(E315="","",VLOOKUP(W315,図書名リスト!$A$3:$W$1161,21,0))</f>
        <v/>
      </c>
      <c r="P315" s="9" t="str">
        <f>IF(E315="","",VLOOKUP(W315,図書名リスト!$A$3:$W$1161,19,0))</f>
        <v/>
      </c>
      <c r="Q315" s="9" t="str">
        <f>IF(E315="","",VLOOKUP(W315,図書名リスト!$A$3:$W$1161,20,0))</f>
        <v/>
      </c>
      <c r="R315" s="9" t="str">
        <f>IF(E315="","",VLOOKUP(W315,図書名リスト!$A$3:$W$1161,22,0))</f>
        <v/>
      </c>
      <c r="S315" s="8" t="str">
        <f t="shared" si="28"/>
        <v xml:space="preserve"> </v>
      </c>
      <c r="T315" s="8" t="str">
        <f t="shared" si="29"/>
        <v>　</v>
      </c>
      <c r="U315" s="8" t="str">
        <f t="shared" si="30"/>
        <v xml:space="preserve"> </v>
      </c>
      <c r="V315" s="8">
        <f t="shared" si="31"/>
        <v>0</v>
      </c>
      <c r="W315" s="7" t="str">
        <f t="shared" si="32"/>
        <v/>
      </c>
    </row>
    <row r="316" spans="1:23" s="2" customFormat="1" ht="57" customHeight="1" x14ac:dyDescent="0.15">
      <c r="A316" s="10"/>
      <c r="B316" s="16"/>
      <c r="C316" s="16"/>
      <c r="D316" s="15"/>
      <c r="E316" s="14"/>
      <c r="F316" s="13"/>
      <c r="G316" s="12" t="str">
        <f>IF(E316="","",VLOOKUP(E316,図書名リスト!$C$3:$W$1161,16,0))</f>
        <v/>
      </c>
      <c r="H316" s="11" t="str">
        <f>IF(E316="","",VLOOKUP(W316,図書名リスト!$A$3:$W$1161,5,0))</f>
        <v/>
      </c>
      <c r="I316" s="11" t="str">
        <f>IF(E316="","",VLOOKUP(W316,図書名リスト!$A$3:$W$1161,9,0))</f>
        <v/>
      </c>
      <c r="J316" s="11" t="str">
        <f>IF(E316="","",VLOOKUP(W316,図書名リスト!$A$3:$W$1161,23,0))</f>
        <v/>
      </c>
      <c r="K316" s="11" t="str">
        <f>IF(E316="","",VLOOKUP(W316,図書名リスト!$A$3:$W$11651,11,0))</f>
        <v/>
      </c>
      <c r="L316" s="17" t="str">
        <f>IF(E316="","",VLOOKUP(W316,図書名リスト!$A$3:$W$1161,14,0))</f>
        <v/>
      </c>
      <c r="M316" s="9" t="str">
        <f>IF(E316="","",VLOOKUP(W316,図書名リスト!$A$3:$W$1161,17,0))</f>
        <v/>
      </c>
      <c r="N316" s="10"/>
      <c r="O316" s="9" t="str">
        <f>IF(E316="","",VLOOKUP(W316,図書名リスト!$A$3:$W$1161,21,0))</f>
        <v/>
      </c>
      <c r="P316" s="9" t="str">
        <f>IF(E316="","",VLOOKUP(W316,図書名リスト!$A$3:$W$1161,19,0))</f>
        <v/>
      </c>
      <c r="Q316" s="9" t="str">
        <f>IF(E316="","",VLOOKUP(W316,図書名リスト!$A$3:$W$1161,20,0))</f>
        <v/>
      </c>
      <c r="R316" s="9" t="str">
        <f>IF(E316="","",VLOOKUP(W316,図書名リスト!$A$3:$W$1161,22,0))</f>
        <v/>
      </c>
      <c r="S316" s="8" t="str">
        <f t="shared" si="28"/>
        <v xml:space="preserve"> </v>
      </c>
      <c r="T316" s="8" t="str">
        <f t="shared" si="29"/>
        <v>　</v>
      </c>
      <c r="U316" s="8" t="str">
        <f t="shared" si="30"/>
        <v xml:space="preserve"> </v>
      </c>
      <c r="V316" s="8">
        <f t="shared" si="31"/>
        <v>0</v>
      </c>
      <c r="W316" s="7" t="str">
        <f t="shared" si="32"/>
        <v/>
      </c>
    </row>
    <row r="317" spans="1:23" s="2" customFormat="1" ht="57" customHeight="1" x14ac:dyDescent="0.15">
      <c r="A317" s="10"/>
      <c r="B317" s="16"/>
      <c r="C317" s="16"/>
      <c r="D317" s="15"/>
      <c r="E317" s="14"/>
      <c r="F317" s="13"/>
      <c r="G317" s="12" t="str">
        <f>IF(E317="","",VLOOKUP(E317,図書名リスト!$C$3:$W$1161,16,0))</f>
        <v/>
      </c>
      <c r="H317" s="11" t="str">
        <f>IF(E317="","",VLOOKUP(W317,図書名リスト!$A$3:$W$1161,5,0))</f>
        <v/>
      </c>
      <c r="I317" s="11" t="str">
        <f>IF(E317="","",VLOOKUP(W317,図書名リスト!$A$3:$W$1161,9,0))</f>
        <v/>
      </c>
      <c r="J317" s="11" t="str">
        <f>IF(E317="","",VLOOKUP(W317,図書名リスト!$A$3:$W$1161,23,0))</f>
        <v/>
      </c>
      <c r="K317" s="11" t="str">
        <f>IF(E317="","",VLOOKUP(W317,図書名リスト!$A$3:$W$11651,11,0))</f>
        <v/>
      </c>
      <c r="L317" s="17" t="str">
        <f>IF(E317="","",VLOOKUP(W317,図書名リスト!$A$3:$W$1161,14,0))</f>
        <v/>
      </c>
      <c r="M317" s="9" t="str">
        <f>IF(E317="","",VLOOKUP(W317,図書名リスト!$A$3:$W$1161,17,0))</f>
        <v/>
      </c>
      <c r="N317" s="10"/>
      <c r="O317" s="9" t="str">
        <f>IF(E317="","",VLOOKUP(W317,図書名リスト!$A$3:$W$1161,21,0))</f>
        <v/>
      </c>
      <c r="P317" s="9" t="str">
        <f>IF(E317="","",VLOOKUP(W317,図書名リスト!$A$3:$W$1161,19,0))</f>
        <v/>
      </c>
      <c r="Q317" s="9" t="str">
        <f>IF(E317="","",VLOOKUP(W317,図書名リスト!$A$3:$W$1161,20,0))</f>
        <v/>
      </c>
      <c r="R317" s="9" t="str">
        <f>IF(E317="","",VLOOKUP(W317,図書名リスト!$A$3:$W$1161,22,0))</f>
        <v/>
      </c>
      <c r="S317" s="8" t="str">
        <f t="shared" si="28"/>
        <v xml:space="preserve"> </v>
      </c>
      <c r="T317" s="8" t="str">
        <f t="shared" si="29"/>
        <v>　</v>
      </c>
      <c r="U317" s="8" t="str">
        <f t="shared" si="30"/>
        <v xml:space="preserve"> </v>
      </c>
      <c r="V317" s="8">
        <f t="shared" si="31"/>
        <v>0</v>
      </c>
      <c r="W317" s="7" t="str">
        <f t="shared" si="32"/>
        <v/>
      </c>
    </row>
    <row r="318" spans="1:23" s="2" customFormat="1" ht="57" customHeight="1" x14ac:dyDescent="0.15">
      <c r="A318" s="10"/>
      <c r="B318" s="16"/>
      <c r="C318" s="16"/>
      <c r="D318" s="15"/>
      <c r="E318" s="14"/>
      <c r="F318" s="13"/>
      <c r="G318" s="12" t="str">
        <f>IF(E318="","",VLOOKUP(E318,図書名リスト!$C$3:$W$1161,16,0))</f>
        <v/>
      </c>
      <c r="H318" s="11" t="str">
        <f>IF(E318="","",VLOOKUP(W318,図書名リスト!$A$3:$W$1161,5,0))</f>
        <v/>
      </c>
      <c r="I318" s="11" t="str">
        <f>IF(E318="","",VLOOKUP(W318,図書名リスト!$A$3:$W$1161,9,0))</f>
        <v/>
      </c>
      <c r="J318" s="11" t="str">
        <f>IF(E318="","",VLOOKUP(W318,図書名リスト!$A$3:$W$1161,23,0))</f>
        <v/>
      </c>
      <c r="K318" s="11" t="str">
        <f>IF(E318="","",VLOOKUP(W318,図書名リスト!$A$3:$W$11651,11,0))</f>
        <v/>
      </c>
      <c r="L318" s="17" t="str">
        <f>IF(E318="","",VLOOKUP(W318,図書名リスト!$A$3:$W$1161,14,0))</f>
        <v/>
      </c>
      <c r="M318" s="9" t="str">
        <f>IF(E318="","",VLOOKUP(W318,図書名リスト!$A$3:$W$1161,17,0))</f>
        <v/>
      </c>
      <c r="N318" s="10"/>
      <c r="O318" s="9" t="str">
        <f>IF(E318="","",VLOOKUP(W318,図書名リスト!$A$3:$W$1161,21,0))</f>
        <v/>
      </c>
      <c r="P318" s="9" t="str">
        <f>IF(E318="","",VLOOKUP(W318,図書名リスト!$A$3:$W$1161,19,0))</f>
        <v/>
      </c>
      <c r="Q318" s="9" t="str">
        <f>IF(E318="","",VLOOKUP(W318,図書名リスト!$A$3:$W$1161,20,0))</f>
        <v/>
      </c>
      <c r="R318" s="9" t="str">
        <f>IF(E318="","",VLOOKUP(W318,図書名リスト!$A$3:$W$1161,22,0))</f>
        <v/>
      </c>
      <c r="S318" s="8" t="str">
        <f t="shared" si="28"/>
        <v xml:space="preserve"> </v>
      </c>
      <c r="T318" s="8" t="str">
        <f t="shared" si="29"/>
        <v>　</v>
      </c>
      <c r="U318" s="8" t="str">
        <f t="shared" si="30"/>
        <v xml:space="preserve"> </v>
      </c>
      <c r="V318" s="8">
        <f t="shared" si="31"/>
        <v>0</v>
      </c>
      <c r="W318" s="7" t="str">
        <f t="shared" si="32"/>
        <v/>
      </c>
    </row>
    <row r="319" spans="1:23" s="2" customFormat="1" ht="57" customHeight="1" x14ac:dyDescent="0.15">
      <c r="A319" s="10"/>
      <c r="B319" s="16"/>
      <c r="C319" s="16"/>
      <c r="D319" s="15"/>
      <c r="E319" s="14"/>
      <c r="F319" s="13"/>
      <c r="G319" s="12" t="str">
        <f>IF(E319="","",VLOOKUP(E319,図書名リスト!$C$3:$W$1161,16,0))</f>
        <v/>
      </c>
      <c r="H319" s="11" t="str">
        <f>IF(E319="","",VLOOKUP(W319,図書名リスト!$A$3:$W$1161,5,0))</f>
        <v/>
      </c>
      <c r="I319" s="11" t="str">
        <f>IF(E319="","",VLOOKUP(W319,図書名リスト!$A$3:$W$1161,9,0))</f>
        <v/>
      </c>
      <c r="J319" s="11" t="str">
        <f>IF(E319="","",VLOOKUP(W319,図書名リスト!$A$3:$W$1161,23,0))</f>
        <v/>
      </c>
      <c r="K319" s="11" t="str">
        <f>IF(E319="","",VLOOKUP(W319,図書名リスト!$A$3:$W$11651,11,0))</f>
        <v/>
      </c>
      <c r="L319" s="17" t="str">
        <f>IF(E319="","",VLOOKUP(W319,図書名リスト!$A$3:$W$1161,14,0))</f>
        <v/>
      </c>
      <c r="M319" s="9" t="str">
        <f>IF(E319="","",VLOOKUP(W319,図書名リスト!$A$3:$W$1161,17,0))</f>
        <v/>
      </c>
      <c r="N319" s="10"/>
      <c r="O319" s="9" t="str">
        <f>IF(E319="","",VLOOKUP(W319,図書名リスト!$A$3:$W$1161,21,0))</f>
        <v/>
      </c>
      <c r="P319" s="9" t="str">
        <f>IF(E319="","",VLOOKUP(W319,図書名リスト!$A$3:$W$1161,19,0))</f>
        <v/>
      </c>
      <c r="Q319" s="9" t="str">
        <f>IF(E319="","",VLOOKUP(W319,図書名リスト!$A$3:$W$1161,20,0))</f>
        <v/>
      </c>
      <c r="R319" s="9" t="str">
        <f>IF(E319="","",VLOOKUP(W319,図書名リスト!$A$3:$W$1161,22,0))</f>
        <v/>
      </c>
      <c r="S319" s="8" t="str">
        <f t="shared" si="28"/>
        <v xml:space="preserve"> </v>
      </c>
      <c r="T319" s="8" t="str">
        <f t="shared" si="29"/>
        <v>　</v>
      </c>
      <c r="U319" s="8" t="str">
        <f t="shared" si="30"/>
        <v xml:space="preserve"> </v>
      </c>
      <c r="V319" s="8">
        <f t="shared" si="31"/>
        <v>0</v>
      </c>
      <c r="W319" s="7" t="str">
        <f t="shared" si="32"/>
        <v/>
      </c>
    </row>
    <row r="320" spans="1:23" s="2" customFormat="1" ht="57" customHeight="1" x14ac:dyDescent="0.15">
      <c r="A320" s="10"/>
      <c r="B320" s="16"/>
      <c r="C320" s="16"/>
      <c r="D320" s="15"/>
      <c r="E320" s="14"/>
      <c r="F320" s="13"/>
      <c r="G320" s="12" t="str">
        <f>IF(E320="","",VLOOKUP(E320,図書名リスト!$C$3:$W$1161,16,0))</f>
        <v/>
      </c>
      <c r="H320" s="11" t="str">
        <f>IF(E320="","",VLOOKUP(W320,図書名リスト!$A$3:$W$1161,5,0))</f>
        <v/>
      </c>
      <c r="I320" s="11" t="str">
        <f>IF(E320="","",VLOOKUP(W320,図書名リスト!$A$3:$W$1161,9,0))</f>
        <v/>
      </c>
      <c r="J320" s="11" t="str">
        <f>IF(E320="","",VLOOKUP(W320,図書名リスト!$A$3:$W$1161,23,0))</f>
        <v/>
      </c>
      <c r="K320" s="11" t="str">
        <f>IF(E320="","",VLOOKUP(W320,図書名リスト!$A$3:$W$11651,11,0))</f>
        <v/>
      </c>
      <c r="L320" s="17" t="str">
        <f>IF(E320="","",VLOOKUP(W320,図書名リスト!$A$3:$W$1161,14,0))</f>
        <v/>
      </c>
      <c r="M320" s="9" t="str">
        <f>IF(E320="","",VLOOKUP(W320,図書名リスト!$A$3:$W$1161,17,0))</f>
        <v/>
      </c>
      <c r="N320" s="10"/>
      <c r="O320" s="9" t="str">
        <f>IF(E320="","",VLOOKUP(W320,図書名リスト!$A$3:$W$1161,21,0))</f>
        <v/>
      </c>
      <c r="P320" s="9" t="str">
        <f>IF(E320="","",VLOOKUP(W320,図書名リスト!$A$3:$W$1161,19,0))</f>
        <v/>
      </c>
      <c r="Q320" s="9" t="str">
        <f>IF(E320="","",VLOOKUP(W320,図書名リスト!$A$3:$W$1161,20,0))</f>
        <v/>
      </c>
      <c r="R320" s="9" t="str">
        <f>IF(E320="","",VLOOKUP(W320,図書名リスト!$A$3:$W$1161,22,0))</f>
        <v/>
      </c>
      <c r="S320" s="8" t="str">
        <f t="shared" si="28"/>
        <v xml:space="preserve"> </v>
      </c>
      <c r="T320" s="8" t="str">
        <f t="shared" si="29"/>
        <v>　</v>
      </c>
      <c r="U320" s="8" t="str">
        <f t="shared" si="30"/>
        <v xml:space="preserve"> </v>
      </c>
      <c r="V320" s="8">
        <f t="shared" si="31"/>
        <v>0</v>
      </c>
      <c r="W320" s="7" t="str">
        <f t="shared" si="32"/>
        <v/>
      </c>
    </row>
    <row r="321" spans="1:23" s="2" customFormat="1" ht="57" customHeight="1" x14ac:dyDescent="0.15">
      <c r="A321" s="10"/>
      <c r="B321" s="16"/>
      <c r="C321" s="16"/>
      <c r="D321" s="15"/>
      <c r="E321" s="14"/>
      <c r="F321" s="13"/>
      <c r="G321" s="12" t="str">
        <f>IF(E321="","",VLOOKUP(E321,図書名リスト!$C$3:$W$1161,16,0))</f>
        <v/>
      </c>
      <c r="H321" s="11" t="str">
        <f>IF(E321="","",VLOOKUP(W321,図書名リスト!$A$3:$W$1161,5,0))</f>
        <v/>
      </c>
      <c r="I321" s="11" t="str">
        <f>IF(E321="","",VLOOKUP(W321,図書名リスト!$A$3:$W$1161,9,0))</f>
        <v/>
      </c>
      <c r="J321" s="11" t="str">
        <f>IF(E321="","",VLOOKUP(W321,図書名リスト!$A$3:$W$1161,23,0))</f>
        <v/>
      </c>
      <c r="K321" s="11" t="str">
        <f>IF(E321="","",VLOOKUP(W321,図書名リスト!$A$3:$W$11651,11,0))</f>
        <v/>
      </c>
      <c r="L321" s="17" t="str">
        <f>IF(E321="","",VLOOKUP(W321,図書名リスト!$A$3:$W$1161,14,0))</f>
        <v/>
      </c>
      <c r="M321" s="9" t="str">
        <f>IF(E321="","",VLOOKUP(W321,図書名リスト!$A$3:$W$1161,17,0))</f>
        <v/>
      </c>
      <c r="N321" s="10"/>
      <c r="O321" s="9" t="str">
        <f>IF(E321="","",VLOOKUP(W321,図書名リスト!$A$3:$W$1161,21,0))</f>
        <v/>
      </c>
      <c r="P321" s="9" t="str">
        <f>IF(E321="","",VLOOKUP(W321,図書名リスト!$A$3:$W$1161,19,0))</f>
        <v/>
      </c>
      <c r="Q321" s="9" t="str">
        <f>IF(E321="","",VLOOKUP(W321,図書名リスト!$A$3:$W$1161,20,0))</f>
        <v/>
      </c>
      <c r="R321" s="9" t="str">
        <f>IF(E321="","",VLOOKUP(W321,図書名リスト!$A$3:$W$1161,22,0))</f>
        <v/>
      </c>
      <c r="S321" s="8" t="str">
        <f t="shared" si="28"/>
        <v xml:space="preserve"> </v>
      </c>
      <c r="T321" s="8" t="str">
        <f t="shared" si="29"/>
        <v>　</v>
      </c>
      <c r="U321" s="8" t="str">
        <f t="shared" si="30"/>
        <v xml:space="preserve"> </v>
      </c>
      <c r="V321" s="8">
        <f t="shared" si="31"/>
        <v>0</v>
      </c>
      <c r="W321" s="7" t="str">
        <f t="shared" si="32"/>
        <v/>
      </c>
    </row>
    <row r="322" spans="1:23" s="2" customFormat="1" ht="57" customHeight="1" x14ac:dyDescent="0.15">
      <c r="A322" s="10"/>
      <c r="B322" s="16"/>
      <c r="C322" s="16"/>
      <c r="D322" s="15"/>
      <c r="E322" s="14"/>
      <c r="F322" s="13"/>
      <c r="G322" s="12" t="str">
        <f>IF(E322="","",VLOOKUP(E322,図書名リスト!$C$3:$W$1161,16,0))</f>
        <v/>
      </c>
      <c r="H322" s="11" t="str">
        <f>IF(E322="","",VLOOKUP(W322,図書名リスト!$A$3:$W$1161,5,0))</f>
        <v/>
      </c>
      <c r="I322" s="11" t="str">
        <f>IF(E322="","",VLOOKUP(W322,図書名リスト!$A$3:$W$1161,9,0))</f>
        <v/>
      </c>
      <c r="J322" s="11" t="str">
        <f>IF(E322="","",VLOOKUP(W322,図書名リスト!$A$3:$W$1161,23,0))</f>
        <v/>
      </c>
      <c r="K322" s="11" t="str">
        <f>IF(E322="","",VLOOKUP(W322,図書名リスト!$A$3:$W$11651,11,0))</f>
        <v/>
      </c>
      <c r="L322" s="17" t="str">
        <f>IF(E322="","",VLOOKUP(W322,図書名リスト!$A$3:$W$1161,14,0))</f>
        <v/>
      </c>
      <c r="M322" s="9" t="str">
        <f>IF(E322="","",VLOOKUP(W322,図書名リスト!$A$3:$W$1161,17,0))</f>
        <v/>
      </c>
      <c r="N322" s="10"/>
      <c r="O322" s="9" t="str">
        <f>IF(E322="","",VLOOKUP(W322,図書名リスト!$A$3:$W$1161,21,0))</f>
        <v/>
      </c>
      <c r="P322" s="9" t="str">
        <f>IF(E322="","",VLOOKUP(W322,図書名リスト!$A$3:$W$1161,19,0))</f>
        <v/>
      </c>
      <c r="Q322" s="9" t="str">
        <f>IF(E322="","",VLOOKUP(W322,図書名リスト!$A$3:$W$1161,20,0))</f>
        <v/>
      </c>
      <c r="R322" s="9" t="str">
        <f>IF(E322="","",VLOOKUP(W322,図書名リスト!$A$3:$W$1161,22,0))</f>
        <v/>
      </c>
      <c r="S322" s="8" t="str">
        <f t="shared" si="28"/>
        <v xml:space="preserve"> </v>
      </c>
      <c r="T322" s="8" t="str">
        <f t="shared" si="29"/>
        <v>　</v>
      </c>
      <c r="U322" s="8" t="str">
        <f t="shared" si="30"/>
        <v xml:space="preserve"> </v>
      </c>
      <c r="V322" s="8">
        <f t="shared" si="31"/>
        <v>0</v>
      </c>
      <c r="W322" s="7" t="str">
        <f t="shared" si="32"/>
        <v/>
      </c>
    </row>
    <row r="323" spans="1:23" s="2" customFormat="1" ht="57" customHeight="1" x14ac:dyDescent="0.15">
      <c r="A323" s="10"/>
      <c r="B323" s="16"/>
      <c r="C323" s="16"/>
      <c r="D323" s="15"/>
      <c r="E323" s="14"/>
      <c r="F323" s="13"/>
      <c r="G323" s="12" t="str">
        <f>IF(E323="","",VLOOKUP(E323,図書名リスト!$C$3:$W$1161,16,0))</f>
        <v/>
      </c>
      <c r="H323" s="11" t="str">
        <f>IF(E323="","",VLOOKUP(W323,図書名リスト!$A$3:$W$1161,5,0))</f>
        <v/>
      </c>
      <c r="I323" s="11" t="str">
        <f>IF(E323="","",VLOOKUP(W323,図書名リスト!$A$3:$W$1161,9,0))</f>
        <v/>
      </c>
      <c r="J323" s="11" t="str">
        <f>IF(E323="","",VLOOKUP(W323,図書名リスト!$A$3:$W$1161,23,0))</f>
        <v/>
      </c>
      <c r="K323" s="11" t="str">
        <f>IF(E323="","",VLOOKUP(W323,図書名リスト!$A$3:$W$11651,11,0))</f>
        <v/>
      </c>
      <c r="L323" s="17" t="str">
        <f>IF(E323="","",VLOOKUP(W323,図書名リスト!$A$3:$W$1161,14,0))</f>
        <v/>
      </c>
      <c r="M323" s="9" t="str">
        <f>IF(E323="","",VLOOKUP(W323,図書名リスト!$A$3:$W$1161,17,0))</f>
        <v/>
      </c>
      <c r="N323" s="10"/>
      <c r="O323" s="9" t="str">
        <f>IF(E323="","",VLOOKUP(W323,図書名リスト!$A$3:$W$1161,21,0))</f>
        <v/>
      </c>
      <c r="P323" s="9" t="str">
        <f>IF(E323="","",VLOOKUP(W323,図書名リスト!$A$3:$W$1161,19,0))</f>
        <v/>
      </c>
      <c r="Q323" s="9" t="str">
        <f>IF(E323="","",VLOOKUP(W323,図書名リスト!$A$3:$W$1161,20,0))</f>
        <v/>
      </c>
      <c r="R323" s="9" t="str">
        <f>IF(E323="","",VLOOKUP(W323,図書名リスト!$A$3:$W$1161,22,0))</f>
        <v/>
      </c>
      <c r="S323" s="8" t="str">
        <f t="shared" si="28"/>
        <v xml:space="preserve"> </v>
      </c>
      <c r="T323" s="8" t="str">
        <f t="shared" si="29"/>
        <v>　</v>
      </c>
      <c r="U323" s="8" t="str">
        <f t="shared" si="30"/>
        <v xml:space="preserve"> </v>
      </c>
      <c r="V323" s="8">
        <f t="shared" si="31"/>
        <v>0</v>
      </c>
      <c r="W323" s="7" t="str">
        <f t="shared" si="32"/>
        <v/>
      </c>
    </row>
    <row r="324" spans="1:23" s="2" customFormat="1" ht="57" customHeight="1" x14ac:dyDescent="0.15">
      <c r="A324" s="10"/>
      <c r="B324" s="16"/>
      <c r="C324" s="16"/>
      <c r="D324" s="15"/>
      <c r="E324" s="14"/>
      <c r="F324" s="13"/>
      <c r="G324" s="12" t="str">
        <f>IF(E324="","",VLOOKUP(E324,図書名リスト!$C$3:$W$1161,16,0))</f>
        <v/>
      </c>
      <c r="H324" s="11" t="str">
        <f>IF(E324="","",VLOOKUP(W324,図書名リスト!$A$3:$W$1161,5,0))</f>
        <v/>
      </c>
      <c r="I324" s="11" t="str">
        <f>IF(E324="","",VLOOKUP(W324,図書名リスト!$A$3:$W$1161,9,0))</f>
        <v/>
      </c>
      <c r="J324" s="11" t="str">
        <f>IF(E324="","",VLOOKUP(W324,図書名リスト!$A$3:$W$1161,23,0))</f>
        <v/>
      </c>
      <c r="K324" s="11" t="str">
        <f>IF(E324="","",VLOOKUP(W324,図書名リスト!$A$3:$W$11651,11,0))</f>
        <v/>
      </c>
      <c r="L324" s="17" t="str">
        <f>IF(E324="","",VLOOKUP(W324,図書名リスト!$A$3:$W$1161,14,0))</f>
        <v/>
      </c>
      <c r="M324" s="9" t="str">
        <f>IF(E324="","",VLOOKUP(W324,図書名リスト!$A$3:$W$1161,17,0))</f>
        <v/>
      </c>
      <c r="N324" s="10"/>
      <c r="O324" s="9" t="str">
        <f>IF(E324="","",VLOOKUP(W324,図書名リスト!$A$3:$W$1161,21,0))</f>
        <v/>
      </c>
      <c r="P324" s="9" t="str">
        <f>IF(E324="","",VLOOKUP(W324,図書名リスト!$A$3:$W$1161,19,0))</f>
        <v/>
      </c>
      <c r="Q324" s="9" t="str">
        <f>IF(E324="","",VLOOKUP(W324,図書名リスト!$A$3:$W$1161,20,0))</f>
        <v/>
      </c>
      <c r="R324" s="9" t="str">
        <f>IF(E324="","",VLOOKUP(W324,図書名リスト!$A$3:$W$1161,22,0))</f>
        <v/>
      </c>
      <c r="S324" s="8" t="str">
        <f t="shared" si="28"/>
        <v xml:space="preserve"> </v>
      </c>
      <c r="T324" s="8" t="str">
        <f t="shared" si="29"/>
        <v>　</v>
      </c>
      <c r="U324" s="8" t="str">
        <f t="shared" si="30"/>
        <v xml:space="preserve"> </v>
      </c>
      <c r="V324" s="8">
        <f t="shared" si="31"/>
        <v>0</v>
      </c>
      <c r="W324" s="7" t="str">
        <f t="shared" si="32"/>
        <v/>
      </c>
    </row>
    <row r="325" spans="1:23" s="2" customFormat="1" ht="57" customHeight="1" x14ac:dyDescent="0.15">
      <c r="A325" s="10"/>
      <c r="B325" s="16"/>
      <c r="C325" s="16"/>
      <c r="D325" s="15"/>
      <c r="E325" s="14"/>
      <c r="F325" s="13"/>
      <c r="G325" s="12" t="str">
        <f>IF(E325="","",VLOOKUP(E325,図書名リスト!$C$3:$W$1161,16,0))</f>
        <v/>
      </c>
      <c r="H325" s="11" t="str">
        <f>IF(E325="","",VLOOKUP(W325,図書名リスト!$A$3:$W$1161,5,0))</f>
        <v/>
      </c>
      <c r="I325" s="11" t="str">
        <f>IF(E325="","",VLOOKUP(W325,図書名リスト!$A$3:$W$1161,9,0))</f>
        <v/>
      </c>
      <c r="J325" s="11" t="str">
        <f>IF(E325="","",VLOOKUP(W325,図書名リスト!$A$3:$W$1161,23,0))</f>
        <v/>
      </c>
      <c r="K325" s="11" t="str">
        <f>IF(E325="","",VLOOKUP(W325,図書名リスト!$A$3:$W$11651,11,0))</f>
        <v/>
      </c>
      <c r="L325" s="17" t="str">
        <f>IF(E325="","",VLOOKUP(W325,図書名リスト!$A$3:$W$1161,14,0))</f>
        <v/>
      </c>
      <c r="M325" s="9" t="str">
        <f>IF(E325="","",VLOOKUP(W325,図書名リスト!$A$3:$W$1161,17,0))</f>
        <v/>
      </c>
      <c r="N325" s="10"/>
      <c r="O325" s="9" t="str">
        <f>IF(E325="","",VLOOKUP(W325,図書名リスト!$A$3:$W$1161,21,0))</f>
        <v/>
      </c>
      <c r="P325" s="9" t="str">
        <f>IF(E325="","",VLOOKUP(W325,図書名リスト!$A$3:$W$1161,19,0))</f>
        <v/>
      </c>
      <c r="Q325" s="9" t="str">
        <f>IF(E325="","",VLOOKUP(W325,図書名リスト!$A$3:$W$1161,20,0))</f>
        <v/>
      </c>
      <c r="R325" s="9" t="str">
        <f>IF(E325="","",VLOOKUP(W325,図書名リスト!$A$3:$W$1161,22,0))</f>
        <v/>
      </c>
      <c r="S325" s="8" t="str">
        <f t="shared" si="28"/>
        <v xml:space="preserve"> </v>
      </c>
      <c r="T325" s="8" t="str">
        <f t="shared" si="29"/>
        <v>　</v>
      </c>
      <c r="U325" s="8" t="str">
        <f t="shared" si="30"/>
        <v xml:space="preserve"> </v>
      </c>
      <c r="V325" s="8">
        <f t="shared" si="31"/>
        <v>0</v>
      </c>
      <c r="W325" s="7" t="str">
        <f t="shared" si="32"/>
        <v/>
      </c>
    </row>
    <row r="326" spans="1:23" s="2" customFormat="1" ht="57" customHeight="1" x14ac:dyDescent="0.15">
      <c r="A326" s="10"/>
      <c r="B326" s="16"/>
      <c r="C326" s="16"/>
      <c r="D326" s="15"/>
      <c r="E326" s="14"/>
      <c r="F326" s="13"/>
      <c r="G326" s="12" t="str">
        <f>IF(E326="","",VLOOKUP(E326,図書名リスト!$C$3:$W$1161,16,0))</f>
        <v/>
      </c>
      <c r="H326" s="11" t="str">
        <f>IF(E326="","",VLOOKUP(W326,図書名リスト!$A$3:$W$1161,5,0))</f>
        <v/>
      </c>
      <c r="I326" s="11" t="str">
        <f>IF(E326="","",VLOOKUP(W326,図書名リスト!$A$3:$W$1161,9,0))</f>
        <v/>
      </c>
      <c r="J326" s="11" t="str">
        <f>IF(E326="","",VLOOKUP(W326,図書名リスト!$A$3:$W$1161,23,0))</f>
        <v/>
      </c>
      <c r="K326" s="11" t="str">
        <f>IF(E326="","",VLOOKUP(W326,図書名リスト!$A$3:$W$11651,11,0))</f>
        <v/>
      </c>
      <c r="L326" s="17" t="str">
        <f>IF(E326="","",VLOOKUP(W326,図書名リスト!$A$3:$W$1161,14,0))</f>
        <v/>
      </c>
      <c r="M326" s="9" t="str">
        <f>IF(E326="","",VLOOKUP(W326,図書名リスト!$A$3:$W$1161,17,0))</f>
        <v/>
      </c>
      <c r="N326" s="10"/>
      <c r="O326" s="9" t="str">
        <f>IF(E326="","",VLOOKUP(W326,図書名リスト!$A$3:$W$1161,21,0))</f>
        <v/>
      </c>
      <c r="P326" s="9" t="str">
        <f>IF(E326="","",VLOOKUP(W326,図書名リスト!$A$3:$W$1161,19,0))</f>
        <v/>
      </c>
      <c r="Q326" s="9" t="str">
        <f>IF(E326="","",VLOOKUP(W326,図書名リスト!$A$3:$W$1161,20,0))</f>
        <v/>
      </c>
      <c r="R326" s="9" t="str">
        <f>IF(E326="","",VLOOKUP(W326,図書名リスト!$A$3:$W$1161,22,0))</f>
        <v/>
      </c>
      <c r="S326" s="8" t="str">
        <f t="shared" si="28"/>
        <v xml:space="preserve"> </v>
      </c>
      <c r="T326" s="8" t="str">
        <f t="shared" si="29"/>
        <v>　</v>
      </c>
      <c r="U326" s="8" t="str">
        <f t="shared" si="30"/>
        <v xml:space="preserve"> </v>
      </c>
      <c r="V326" s="8">
        <f t="shared" si="31"/>
        <v>0</v>
      </c>
      <c r="W326" s="7" t="str">
        <f t="shared" si="32"/>
        <v/>
      </c>
    </row>
    <row r="327" spans="1:23" s="2" customFormat="1" ht="57" customHeight="1" x14ac:dyDescent="0.15">
      <c r="A327" s="10"/>
      <c r="B327" s="16"/>
      <c r="C327" s="16"/>
      <c r="D327" s="15"/>
      <c r="E327" s="14"/>
      <c r="F327" s="13"/>
      <c r="G327" s="12" t="str">
        <f>IF(E327="","",VLOOKUP(E327,図書名リスト!$C$3:$W$1161,16,0))</f>
        <v/>
      </c>
      <c r="H327" s="11" t="str">
        <f>IF(E327="","",VLOOKUP(W327,図書名リスト!$A$3:$W$1161,5,0))</f>
        <v/>
      </c>
      <c r="I327" s="11" t="str">
        <f>IF(E327="","",VLOOKUP(W327,図書名リスト!$A$3:$W$1161,9,0))</f>
        <v/>
      </c>
      <c r="J327" s="11" t="str">
        <f>IF(E327="","",VLOOKUP(W327,図書名リスト!$A$3:$W$1161,23,0))</f>
        <v/>
      </c>
      <c r="K327" s="11" t="str">
        <f>IF(E327="","",VLOOKUP(W327,図書名リスト!$A$3:$W$11651,11,0))</f>
        <v/>
      </c>
      <c r="L327" s="17" t="str">
        <f>IF(E327="","",VLOOKUP(W327,図書名リスト!$A$3:$W$1161,14,0))</f>
        <v/>
      </c>
      <c r="M327" s="9" t="str">
        <f>IF(E327="","",VLOOKUP(W327,図書名リスト!$A$3:$W$1161,17,0))</f>
        <v/>
      </c>
      <c r="N327" s="10"/>
      <c r="O327" s="9" t="str">
        <f>IF(E327="","",VLOOKUP(W327,図書名リスト!$A$3:$W$1161,21,0))</f>
        <v/>
      </c>
      <c r="P327" s="9" t="str">
        <f>IF(E327="","",VLOOKUP(W327,図書名リスト!$A$3:$W$1161,19,0))</f>
        <v/>
      </c>
      <c r="Q327" s="9" t="str">
        <f>IF(E327="","",VLOOKUP(W327,図書名リスト!$A$3:$W$1161,20,0))</f>
        <v/>
      </c>
      <c r="R327" s="9" t="str">
        <f>IF(E327="","",VLOOKUP(W327,図書名リスト!$A$3:$W$1161,22,0))</f>
        <v/>
      </c>
      <c r="S327" s="8" t="str">
        <f t="shared" si="28"/>
        <v xml:space="preserve"> </v>
      </c>
      <c r="T327" s="8" t="str">
        <f t="shared" si="29"/>
        <v>　</v>
      </c>
      <c r="U327" s="8" t="str">
        <f t="shared" si="30"/>
        <v xml:space="preserve"> </v>
      </c>
      <c r="V327" s="8">
        <f t="shared" si="31"/>
        <v>0</v>
      </c>
      <c r="W327" s="7" t="str">
        <f t="shared" si="32"/>
        <v/>
      </c>
    </row>
    <row r="328" spans="1:23" s="2" customFormat="1" ht="57" customHeight="1" x14ac:dyDescent="0.15">
      <c r="A328" s="10"/>
      <c r="B328" s="16"/>
      <c r="C328" s="16"/>
      <c r="D328" s="15"/>
      <c r="E328" s="14"/>
      <c r="F328" s="13"/>
      <c r="G328" s="12" t="str">
        <f>IF(E328="","",VLOOKUP(E328,図書名リスト!$C$3:$W$1161,16,0))</f>
        <v/>
      </c>
      <c r="H328" s="11" t="str">
        <f>IF(E328="","",VLOOKUP(W328,図書名リスト!$A$3:$W$1161,5,0))</f>
        <v/>
      </c>
      <c r="I328" s="11" t="str">
        <f>IF(E328="","",VLOOKUP(W328,図書名リスト!$A$3:$W$1161,9,0))</f>
        <v/>
      </c>
      <c r="J328" s="11" t="str">
        <f>IF(E328="","",VLOOKUP(W328,図書名リスト!$A$3:$W$1161,23,0))</f>
        <v/>
      </c>
      <c r="K328" s="11" t="str">
        <f>IF(E328="","",VLOOKUP(W328,図書名リスト!$A$3:$W$11651,11,0))</f>
        <v/>
      </c>
      <c r="L328" s="17" t="str">
        <f>IF(E328="","",VLOOKUP(W328,図書名リスト!$A$3:$W$1161,14,0))</f>
        <v/>
      </c>
      <c r="M328" s="9" t="str">
        <f>IF(E328="","",VLOOKUP(W328,図書名リスト!$A$3:$W$1161,17,0))</f>
        <v/>
      </c>
      <c r="N328" s="10"/>
      <c r="O328" s="9" t="str">
        <f>IF(E328="","",VLOOKUP(W328,図書名リスト!$A$3:$W$1161,21,0))</f>
        <v/>
      </c>
      <c r="P328" s="9" t="str">
        <f>IF(E328="","",VLOOKUP(W328,図書名リスト!$A$3:$W$1161,19,0))</f>
        <v/>
      </c>
      <c r="Q328" s="9" t="str">
        <f>IF(E328="","",VLOOKUP(W328,図書名リスト!$A$3:$W$1161,20,0))</f>
        <v/>
      </c>
      <c r="R328" s="9" t="str">
        <f>IF(E328="","",VLOOKUP(W328,図書名リスト!$A$3:$W$1161,22,0))</f>
        <v/>
      </c>
      <c r="S328" s="8" t="str">
        <f t="shared" si="28"/>
        <v xml:space="preserve"> </v>
      </c>
      <c r="T328" s="8" t="str">
        <f t="shared" si="29"/>
        <v>　</v>
      </c>
      <c r="U328" s="8" t="str">
        <f t="shared" si="30"/>
        <v xml:space="preserve"> </v>
      </c>
      <c r="V328" s="8">
        <f t="shared" si="31"/>
        <v>0</v>
      </c>
      <c r="W328" s="7" t="str">
        <f t="shared" si="32"/>
        <v/>
      </c>
    </row>
    <row r="329" spans="1:23" s="2" customFormat="1" ht="57" customHeight="1" x14ac:dyDescent="0.15">
      <c r="A329" s="10"/>
      <c r="B329" s="16"/>
      <c r="C329" s="16"/>
      <c r="D329" s="15"/>
      <c r="E329" s="14"/>
      <c r="F329" s="13"/>
      <c r="G329" s="12" t="str">
        <f>IF(E329="","",VLOOKUP(E329,図書名リスト!$C$3:$W$1161,16,0))</f>
        <v/>
      </c>
      <c r="H329" s="11" t="str">
        <f>IF(E329="","",VLOOKUP(W329,図書名リスト!$A$3:$W$1161,5,0))</f>
        <v/>
      </c>
      <c r="I329" s="11" t="str">
        <f>IF(E329="","",VLOOKUP(W329,図書名リスト!$A$3:$W$1161,9,0))</f>
        <v/>
      </c>
      <c r="J329" s="11" t="str">
        <f>IF(E329="","",VLOOKUP(W329,図書名リスト!$A$3:$W$1161,23,0))</f>
        <v/>
      </c>
      <c r="K329" s="11" t="str">
        <f>IF(E329="","",VLOOKUP(W329,図書名リスト!$A$3:$W$11651,11,0))</f>
        <v/>
      </c>
      <c r="L329" s="17" t="str">
        <f>IF(E329="","",VLOOKUP(W329,図書名リスト!$A$3:$W$1161,14,0))</f>
        <v/>
      </c>
      <c r="M329" s="9" t="str">
        <f>IF(E329="","",VLOOKUP(W329,図書名リスト!$A$3:$W$1161,17,0))</f>
        <v/>
      </c>
      <c r="N329" s="10"/>
      <c r="O329" s="9" t="str">
        <f>IF(E329="","",VLOOKUP(W329,図書名リスト!$A$3:$W$1161,21,0))</f>
        <v/>
      </c>
      <c r="P329" s="9" t="str">
        <f>IF(E329="","",VLOOKUP(W329,図書名リスト!$A$3:$W$1161,19,0))</f>
        <v/>
      </c>
      <c r="Q329" s="9" t="str">
        <f>IF(E329="","",VLOOKUP(W329,図書名リスト!$A$3:$W$1161,20,0))</f>
        <v/>
      </c>
      <c r="R329" s="9" t="str">
        <f>IF(E329="","",VLOOKUP(W329,図書名リスト!$A$3:$W$1161,22,0))</f>
        <v/>
      </c>
      <c r="S329" s="8" t="str">
        <f t="shared" si="28"/>
        <v xml:space="preserve"> </v>
      </c>
      <c r="T329" s="8" t="str">
        <f t="shared" si="29"/>
        <v>　</v>
      </c>
      <c r="U329" s="8" t="str">
        <f t="shared" si="30"/>
        <v xml:space="preserve"> </v>
      </c>
      <c r="V329" s="8">
        <f t="shared" si="31"/>
        <v>0</v>
      </c>
      <c r="W329" s="7" t="str">
        <f t="shared" si="32"/>
        <v/>
      </c>
    </row>
    <row r="330" spans="1:23" s="2" customFormat="1" ht="57" customHeight="1" x14ac:dyDescent="0.15">
      <c r="A330" s="10"/>
      <c r="B330" s="16"/>
      <c r="C330" s="16"/>
      <c r="D330" s="15"/>
      <c r="E330" s="14"/>
      <c r="F330" s="13"/>
      <c r="G330" s="12" t="str">
        <f>IF(E330="","",VLOOKUP(E330,図書名リスト!$C$3:$W$1161,16,0))</f>
        <v/>
      </c>
      <c r="H330" s="11" t="str">
        <f>IF(E330="","",VLOOKUP(W330,図書名リスト!$A$3:$W$1161,5,0))</f>
        <v/>
      </c>
      <c r="I330" s="11" t="str">
        <f>IF(E330="","",VLOOKUP(W330,図書名リスト!$A$3:$W$1161,9,0))</f>
        <v/>
      </c>
      <c r="J330" s="11" t="str">
        <f>IF(E330="","",VLOOKUP(W330,図書名リスト!$A$3:$W$1161,23,0))</f>
        <v/>
      </c>
      <c r="K330" s="11" t="str">
        <f>IF(E330="","",VLOOKUP(W330,図書名リスト!$A$3:$W$11651,11,0))</f>
        <v/>
      </c>
      <c r="L330" s="17" t="str">
        <f>IF(E330="","",VLOOKUP(W330,図書名リスト!$A$3:$W$1161,14,0))</f>
        <v/>
      </c>
      <c r="M330" s="9" t="str">
        <f>IF(E330="","",VLOOKUP(W330,図書名リスト!$A$3:$W$1161,17,0))</f>
        <v/>
      </c>
      <c r="N330" s="10"/>
      <c r="O330" s="9" t="str">
        <f>IF(E330="","",VLOOKUP(W330,図書名リスト!$A$3:$W$1161,21,0))</f>
        <v/>
      </c>
      <c r="P330" s="9" t="str">
        <f>IF(E330="","",VLOOKUP(W330,図書名リスト!$A$3:$W$1161,19,0))</f>
        <v/>
      </c>
      <c r="Q330" s="9" t="str">
        <f>IF(E330="","",VLOOKUP(W330,図書名リスト!$A$3:$W$1161,20,0))</f>
        <v/>
      </c>
      <c r="R330" s="9" t="str">
        <f>IF(E330="","",VLOOKUP(W330,図書名リスト!$A$3:$W$1161,22,0))</f>
        <v/>
      </c>
      <c r="S330" s="8" t="str">
        <f t="shared" si="28"/>
        <v xml:space="preserve"> </v>
      </c>
      <c r="T330" s="8" t="str">
        <f t="shared" si="29"/>
        <v>　</v>
      </c>
      <c r="U330" s="8" t="str">
        <f t="shared" si="30"/>
        <v xml:space="preserve"> </v>
      </c>
      <c r="V330" s="8">
        <f t="shared" si="31"/>
        <v>0</v>
      </c>
      <c r="W330" s="7" t="str">
        <f t="shared" si="32"/>
        <v/>
      </c>
    </row>
    <row r="331" spans="1:23" s="2" customFormat="1" ht="57" customHeight="1" x14ac:dyDescent="0.15">
      <c r="A331" s="10"/>
      <c r="B331" s="16"/>
      <c r="C331" s="16"/>
      <c r="D331" s="15"/>
      <c r="E331" s="14"/>
      <c r="F331" s="13"/>
      <c r="G331" s="12" t="str">
        <f>IF(E331="","",VLOOKUP(E331,図書名リスト!$C$3:$W$1161,16,0))</f>
        <v/>
      </c>
      <c r="H331" s="11" t="str">
        <f>IF(E331="","",VLOOKUP(W331,図書名リスト!$A$3:$W$1161,5,0))</f>
        <v/>
      </c>
      <c r="I331" s="11" t="str">
        <f>IF(E331="","",VLOOKUP(W331,図書名リスト!$A$3:$W$1161,9,0))</f>
        <v/>
      </c>
      <c r="J331" s="11" t="str">
        <f>IF(E331="","",VLOOKUP(W331,図書名リスト!$A$3:$W$1161,23,0))</f>
        <v/>
      </c>
      <c r="K331" s="11" t="str">
        <f>IF(E331="","",VLOOKUP(W331,図書名リスト!$A$3:$W$11651,11,0))</f>
        <v/>
      </c>
      <c r="L331" s="17" t="str">
        <f>IF(E331="","",VLOOKUP(W331,図書名リスト!$A$3:$W$1161,14,0))</f>
        <v/>
      </c>
      <c r="M331" s="9" t="str">
        <f>IF(E331="","",VLOOKUP(W331,図書名リスト!$A$3:$W$1161,17,0))</f>
        <v/>
      </c>
      <c r="N331" s="10"/>
      <c r="O331" s="9" t="str">
        <f>IF(E331="","",VLOOKUP(W331,図書名リスト!$A$3:$W$1161,21,0))</f>
        <v/>
      </c>
      <c r="P331" s="9" t="str">
        <f>IF(E331="","",VLOOKUP(W331,図書名リスト!$A$3:$W$1161,19,0))</f>
        <v/>
      </c>
      <c r="Q331" s="9" t="str">
        <f>IF(E331="","",VLOOKUP(W331,図書名リスト!$A$3:$W$1161,20,0))</f>
        <v/>
      </c>
      <c r="R331" s="9" t="str">
        <f>IF(E331="","",VLOOKUP(W331,図書名リスト!$A$3:$W$1161,22,0))</f>
        <v/>
      </c>
      <c r="S331" s="8" t="str">
        <f t="shared" si="28"/>
        <v xml:space="preserve"> </v>
      </c>
      <c r="T331" s="8" t="str">
        <f t="shared" si="29"/>
        <v>　</v>
      </c>
      <c r="U331" s="8" t="str">
        <f t="shared" si="30"/>
        <v xml:space="preserve"> </v>
      </c>
      <c r="V331" s="8">
        <f t="shared" si="31"/>
        <v>0</v>
      </c>
      <c r="W331" s="7" t="str">
        <f t="shared" si="32"/>
        <v/>
      </c>
    </row>
    <row r="332" spans="1:23" s="2" customFormat="1" ht="57" customHeight="1" x14ac:dyDescent="0.15">
      <c r="A332" s="10"/>
      <c r="B332" s="16"/>
      <c r="C332" s="16"/>
      <c r="D332" s="15"/>
      <c r="E332" s="14"/>
      <c r="F332" s="13"/>
      <c r="G332" s="12" t="str">
        <f>IF(E332="","",VLOOKUP(E332,図書名リスト!$C$3:$W$1161,16,0))</f>
        <v/>
      </c>
      <c r="H332" s="11" t="str">
        <f>IF(E332="","",VLOOKUP(W332,図書名リスト!$A$3:$W$1161,5,0))</f>
        <v/>
      </c>
      <c r="I332" s="11" t="str">
        <f>IF(E332="","",VLOOKUP(W332,図書名リスト!$A$3:$W$1161,9,0))</f>
        <v/>
      </c>
      <c r="J332" s="11" t="str">
        <f>IF(E332="","",VLOOKUP(W332,図書名リスト!$A$3:$W$1161,23,0))</f>
        <v/>
      </c>
      <c r="K332" s="11" t="str">
        <f>IF(E332="","",VLOOKUP(W332,図書名リスト!$A$3:$W$11651,11,0))</f>
        <v/>
      </c>
      <c r="L332" s="17" t="str">
        <f>IF(E332="","",VLOOKUP(W332,図書名リスト!$A$3:$W$1161,14,0))</f>
        <v/>
      </c>
      <c r="M332" s="9" t="str">
        <f>IF(E332="","",VLOOKUP(W332,図書名リスト!$A$3:$W$1161,17,0))</f>
        <v/>
      </c>
      <c r="N332" s="10"/>
      <c r="O332" s="9" t="str">
        <f>IF(E332="","",VLOOKUP(W332,図書名リスト!$A$3:$W$1161,21,0))</f>
        <v/>
      </c>
      <c r="P332" s="9" t="str">
        <f>IF(E332="","",VLOOKUP(W332,図書名リスト!$A$3:$W$1161,19,0))</f>
        <v/>
      </c>
      <c r="Q332" s="9" t="str">
        <f>IF(E332="","",VLOOKUP(W332,図書名リスト!$A$3:$W$1161,20,0))</f>
        <v/>
      </c>
      <c r="R332" s="9" t="str">
        <f>IF(E332="","",VLOOKUP(W332,図書名リスト!$A$3:$W$1161,22,0))</f>
        <v/>
      </c>
      <c r="S332" s="8" t="str">
        <f t="shared" si="28"/>
        <v xml:space="preserve"> </v>
      </c>
      <c r="T332" s="8" t="str">
        <f t="shared" si="29"/>
        <v>　</v>
      </c>
      <c r="U332" s="8" t="str">
        <f t="shared" si="30"/>
        <v xml:space="preserve"> </v>
      </c>
      <c r="V332" s="8">
        <f t="shared" si="31"/>
        <v>0</v>
      </c>
      <c r="W332" s="7" t="str">
        <f t="shared" si="32"/>
        <v/>
      </c>
    </row>
    <row r="333" spans="1:23" s="2" customFormat="1" ht="57" customHeight="1" x14ac:dyDescent="0.15">
      <c r="A333" s="10"/>
      <c r="B333" s="16"/>
      <c r="C333" s="16"/>
      <c r="D333" s="15"/>
      <c r="E333" s="14"/>
      <c r="F333" s="13"/>
      <c r="G333" s="12" t="str">
        <f>IF(E333="","",VLOOKUP(E333,図書名リスト!$C$3:$W$1161,16,0))</f>
        <v/>
      </c>
      <c r="H333" s="11" t="str">
        <f>IF(E333="","",VLOOKUP(W333,図書名リスト!$A$3:$W$1161,5,0))</f>
        <v/>
      </c>
      <c r="I333" s="11" t="str">
        <f>IF(E333="","",VLOOKUP(W333,図書名リスト!$A$3:$W$1161,9,0))</f>
        <v/>
      </c>
      <c r="J333" s="11" t="str">
        <f>IF(E333="","",VLOOKUP(W333,図書名リスト!$A$3:$W$1161,23,0))</f>
        <v/>
      </c>
      <c r="K333" s="11" t="str">
        <f>IF(E333="","",VLOOKUP(W333,図書名リスト!$A$3:$W$11651,11,0))</f>
        <v/>
      </c>
      <c r="L333" s="17" t="str">
        <f>IF(E333="","",VLOOKUP(W333,図書名リスト!$A$3:$W$1161,14,0))</f>
        <v/>
      </c>
      <c r="M333" s="9" t="str">
        <f>IF(E333="","",VLOOKUP(W333,図書名リスト!$A$3:$W$1161,17,0))</f>
        <v/>
      </c>
      <c r="N333" s="10"/>
      <c r="O333" s="9" t="str">
        <f>IF(E333="","",VLOOKUP(W333,図書名リスト!$A$3:$W$1161,21,0))</f>
        <v/>
      </c>
      <c r="P333" s="9" t="str">
        <f>IF(E333="","",VLOOKUP(W333,図書名リスト!$A$3:$W$1161,19,0))</f>
        <v/>
      </c>
      <c r="Q333" s="9" t="str">
        <f>IF(E333="","",VLOOKUP(W333,図書名リスト!$A$3:$W$1161,20,0))</f>
        <v/>
      </c>
      <c r="R333" s="9" t="str">
        <f>IF(E333="","",VLOOKUP(W333,図書名リスト!$A$3:$W$1161,22,0))</f>
        <v/>
      </c>
      <c r="S333" s="8" t="str">
        <f t="shared" ref="S333:S396" si="33">IF($A333=0," ",$K$2)</f>
        <v xml:space="preserve"> </v>
      </c>
      <c r="T333" s="8" t="str">
        <f t="shared" ref="T333:T396" si="34">IF($A333=0,"　",$O$2)</f>
        <v>　</v>
      </c>
      <c r="U333" s="8" t="str">
        <f t="shared" si="30"/>
        <v xml:space="preserve"> </v>
      </c>
      <c r="V333" s="8">
        <f t="shared" si="31"/>
        <v>0</v>
      </c>
      <c r="W333" s="7" t="str">
        <f t="shared" si="32"/>
        <v/>
      </c>
    </row>
    <row r="334" spans="1:23" s="2" customFormat="1" ht="57" customHeight="1" x14ac:dyDescent="0.15">
      <c r="A334" s="10"/>
      <c r="B334" s="16"/>
      <c r="C334" s="16"/>
      <c r="D334" s="15"/>
      <c r="E334" s="14"/>
      <c r="F334" s="13"/>
      <c r="G334" s="12" t="str">
        <f>IF(E334="","",VLOOKUP(E334,図書名リスト!$C$3:$W$1161,16,0))</f>
        <v/>
      </c>
      <c r="H334" s="11" t="str">
        <f>IF(E334="","",VLOOKUP(W334,図書名リスト!$A$3:$W$1161,5,0))</f>
        <v/>
      </c>
      <c r="I334" s="11" t="str">
        <f>IF(E334="","",VLOOKUP(W334,図書名リスト!$A$3:$W$1161,9,0))</f>
        <v/>
      </c>
      <c r="J334" s="11" t="str">
        <f>IF(E334="","",VLOOKUP(W334,図書名リスト!$A$3:$W$1161,23,0))</f>
        <v/>
      </c>
      <c r="K334" s="11" t="str">
        <f>IF(E334="","",VLOOKUP(W334,図書名リスト!$A$3:$W$11651,11,0))</f>
        <v/>
      </c>
      <c r="L334" s="17" t="str">
        <f>IF(E334="","",VLOOKUP(W334,図書名リスト!$A$3:$W$1161,14,0))</f>
        <v/>
      </c>
      <c r="M334" s="9" t="str">
        <f>IF(E334="","",VLOOKUP(W334,図書名リスト!$A$3:$W$1161,17,0))</f>
        <v/>
      </c>
      <c r="N334" s="10"/>
      <c r="O334" s="9" t="str">
        <f>IF(E334="","",VLOOKUP(W334,図書名リスト!$A$3:$W$1161,21,0))</f>
        <v/>
      </c>
      <c r="P334" s="9" t="str">
        <f>IF(E334="","",VLOOKUP(W334,図書名リスト!$A$3:$W$1161,19,0))</f>
        <v/>
      </c>
      <c r="Q334" s="9" t="str">
        <f>IF(E334="","",VLOOKUP(W334,図書名リスト!$A$3:$W$1161,20,0))</f>
        <v/>
      </c>
      <c r="R334" s="9" t="str">
        <f>IF(E334="","",VLOOKUP(W334,図書名リスト!$A$3:$W$1161,22,0))</f>
        <v/>
      </c>
      <c r="S334" s="8" t="str">
        <f t="shared" si="33"/>
        <v xml:space="preserve"> </v>
      </c>
      <c r="T334" s="8" t="str">
        <f t="shared" si="34"/>
        <v>　</v>
      </c>
      <c r="U334" s="8" t="str">
        <f t="shared" ref="U334:U397" si="35">IF($A334=0," ",VLOOKUP(S334,$Y$13:$Z$59,2,0))</f>
        <v xml:space="preserve"> </v>
      </c>
      <c r="V334" s="8">
        <f t="shared" ref="V334:V397" si="36">A334</f>
        <v>0</v>
      </c>
      <c r="W334" s="7" t="str">
        <f t="shared" ref="W334:W397" si="37">IF(E334&amp;F334="","",CONCATENATE(E334,F334))</f>
        <v/>
      </c>
    </row>
    <row r="335" spans="1:23" s="2" customFormat="1" ht="57" customHeight="1" x14ac:dyDescent="0.15">
      <c r="A335" s="10"/>
      <c r="B335" s="16"/>
      <c r="C335" s="16"/>
      <c r="D335" s="15"/>
      <c r="E335" s="14"/>
      <c r="F335" s="13"/>
      <c r="G335" s="12" t="str">
        <f>IF(E335="","",VLOOKUP(E335,図書名リスト!$C$3:$W$1161,16,0))</f>
        <v/>
      </c>
      <c r="H335" s="11" t="str">
        <f>IF(E335="","",VLOOKUP(W335,図書名リスト!$A$3:$W$1161,5,0))</f>
        <v/>
      </c>
      <c r="I335" s="11" t="str">
        <f>IF(E335="","",VLOOKUP(W335,図書名リスト!$A$3:$W$1161,9,0))</f>
        <v/>
      </c>
      <c r="J335" s="11" t="str">
        <f>IF(E335="","",VLOOKUP(W335,図書名リスト!$A$3:$W$1161,23,0))</f>
        <v/>
      </c>
      <c r="K335" s="11" t="str">
        <f>IF(E335="","",VLOOKUP(W335,図書名リスト!$A$3:$W$11651,11,0))</f>
        <v/>
      </c>
      <c r="L335" s="17" t="str">
        <f>IF(E335="","",VLOOKUP(W335,図書名リスト!$A$3:$W$1161,14,0))</f>
        <v/>
      </c>
      <c r="M335" s="9" t="str">
        <f>IF(E335="","",VLOOKUP(W335,図書名リスト!$A$3:$W$1161,17,0))</f>
        <v/>
      </c>
      <c r="N335" s="10"/>
      <c r="O335" s="9" t="str">
        <f>IF(E335="","",VLOOKUP(W335,図書名リスト!$A$3:$W$1161,21,0))</f>
        <v/>
      </c>
      <c r="P335" s="9" t="str">
        <f>IF(E335="","",VLOOKUP(W335,図書名リスト!$A$3:$W$1161,19,0))</f>
        <v/>
      </c>
      <c r="Q335" s="9" t="str">
        <f>IF(E335="","",VLOOKUP(W335,図書名リスト!$A$3:$W$1161,20,0))</f>
        <v/>
      </c>
      <c r="R335" s="9" t="str">
        <f>IF(E335="","",VLOOKUP(W335,図書名リスト!$A$3:$W$1161,22,0))</f>
        <v/>
      </c>
      <c r="S335" s="8" t="str">
        <f t="shared" si="33"/>
        <v xml:space="preserve"> </v>
      </c>
      <c r="T335" s="8" t="str">
        <f t="shared" si="34"/>
        <v>　</v>
      </c>
      <c r="U335" s="8" t="str">
        <f t="shared" si="35"/>
        <v xml:space="preserve"> </v>
      </c>
      <c r="V335" s="8">
        <f t="shared" si="36"/>
        <v>0</v>
      </c>
      <c r="W335" s="7" t="str">
        <f t="shared" si="37"/>
        <v/>
      </c>
    </row>
    <row r="336" spans="1:23" s="2" customFormat="1" ht="57" customHeight="1" x14ac:dyDescent="0.15">
      <c r="A336" s="10"/>
      <c r="B336" s="16"/>
      <c r="C336" s="16"/>
      <c r="D336" s="15"/>
      <c r="E336" s="14"/>
      <c r="F336" s="13"/>
      <c r="G336" s="12" t="str">
        <f>IF(E336="","",VLOOKUP(E336,図書名リスト!$C$3:$W$1161,16,0))</f>
        <v/>
      </c>
      <c r="H336" s="11" t="str">
        <f>IF(E336="","",VLOOKUP(W336,図書名リスト!$A$3:$W$1161,5,0))</f>
        <v/>
      </c>
      <c r="I336" s="11" t="str">
        <f>IF(E336="","",VLOOKUP(W336,図書名リスト!$A$3:$W$1161,9,0))</f>
        <v/>
      </c>
      <c r="J336" s="11" t="str">
        <f>IF(E336="","",VLOOKUP(W336,図書名リスト!$A$3:$W$1161,23,0))</f>
        <v/>
      </c>
      <c r="K336" s="11" t="str">
        <f>IF(E336="","",VLOOKUP(W336,図書名リスト!$A$3:$W$11651,11,0))</f>
        <v/>
      </c>
      <c r="L336" s="17" t="str">
        <f>IF(E336="","",VLOOKUP(W336,図書名リスト!$A$3:$W$1161,14,0))</f>
        <v/>
      </c>
      <c r="M336" s="9" t="str">
        <f>IF(E336="","",VLOOKUP(W336,図書名リスト!$A$3:$W$1161,17,0))</f>
        <v/>
      </c>
      <c r="N336" s="10"/>
      <c r="O336" s="9" t="str">
        <f>IF(E336="","",VLOOKUP(W336,図書名リスト!$A$3:$W$1161,21,0))</f>
        <v/>
      </c>
      <c r="P336" s="9" t="str">
        <f>IF(E336="","",VLOOKUP(W336,図書名リスト!$A$3:$W$1161,19,0))</f>
        <v/>
      </c>
      <c r="Q336" s="9" t="str">
        <f>IF(E336="","",VLOOKUP(W336,図書名リスト!$A$3:$W$1161,20,0))</f>
        <v/>
      </c>
      <c r="R336" s="9" t="str">
        <f>IF(E336="","",VLOOKUP(W336,図書名リスト!$A$3:$W$1161,22,0))</f>
        <v/>
      </c>
      <c r="S336" s="8" t="str">
        <f t="shared" si="33"/>
        <v xml:space="preserve"> </v>
      </c>
      <c r="T336" s="8" t="str">
        <f t="shared" si="34"/>
        <v>　</v>
      </c>
      <c r="U336" s="8" t="str">
        <f t="shared" si="35"/>
        <v xml:space="preserve"> </v>
      </c>
      <c r="V336" s="8">
        <f t="shared" si="36"/>
        <v>0</v>
      </c>
      <c r="W336" s="7" t="str">
        <f t="shared" si="37"/>
        <v/>
      </c>
    </row>
    <row r="337" spans="1:23" s="2" customFormat="1" ht="57" customHeight="1" x14ac:dyDescent="0.15">
      <c r="A337" s="10"/>
      <c r="B337" s="16"/>
      <c r="C337" s="16"/>
      <c r="D337" s="15"/>
      <c r="E337" s="14"/>
      <c r="F337" s="13"/>
      <c r="G337" s="12" t="str">
        <f>IF(E337="","",VLOOKUP(E337,図書名リスト!$C$3:$W$1161,16,0))</f>
        <v/>
      </c>
      <c r="H337" s="11" t="str">
        <f>IF(E337="","",VLOOKUP(W337,図書名リスト!$A$3:$W$1161,5,0))</f>
        <v/>
      </c>
      <c r="I337" s="11" t="str">
        <f>IF(E337="","",VLOOKUP(W337,図書名リスト!$A$3:$W$1161,9,0))</f>
        <v/>
      </c>
      <c r="J337" s="11" t="str">
        <f>IF(E337="","",VLOOKUP(W337,図書名リスト!$A$3:$W$1161,23,0))</f>
        <v/>
      </c>
      <c r="K337" s="11" t="str">
        <f>IF(E337="","",VLOOKUP(W337,図書名リスト!$A$3:$W$11651,11,0))</f>
        <v/>
      </c>
      <c r="L337" s="17" t="str">
        <f>IF(E337="","",VLOOKUP(W337,図書名リスト!$A$3:$W$1161,14,0))</f>
        <v/>
      </c>
      <c r="M337" s="9" t="str">
        <f>IF(E337="","",VLOOKUP(W337,図書名リスト!$A$3:$W$1161,17,0))</f>
        <v/>
      </c>
      <c r="N337" s="10"/>
      <c r="O337" s="9" t="str">
        <f>IF(E337="","",VLOOKUP(W337,図書名リスト!$A$3:$W$1161,21,0))</f>
        <v/>
      </c>
      <c r="P337" s="9" t="str">
        <f>IF(E337="","",VLOOKUP(W337,図書名リスト!$A$3:$W$1161,19,0))</f>
        <v/>
      </c>
      <c r="Q337" s="9" t="str">
        <f>IF(E337="","",VLOOKUP(W337,図書名リスト!$A$3:$W$1161,20,0))</f>
        <v/>
      </c>
      <c r="R337" s="9" t="str">
        <f>IF(E337="","",VLOOKUP(W337,図書名リスト!$A$3:$W$1161,22,0))</f>
        <v/>
      </c>
      <c r="S337" s="8" t="str">
        <f t="shared" si="33"/>
        <v xml:space="preserve"> </v>
      </c>
      <c r="T337" s="8" t="str">
        <f t="shared" si="34"/>
        <v>　</v>
      </c>
      <c r="U337" s="8" t="str">
        <f t="shared" si="35"/>
        <v xml:space="preserve"> </v>
      </c>
      <c r="V337" s="8">
        <f t="shared" si="36"/>
        <v>0</v>
      </c>
      <c r="W337" s="7" t="str">
        <f t="shared" si="37"/>
        <v/>
      </c>
    </row>
    <row r="338" spans="1:23" s="2" customFormat="1" ht="57" customHeight="1" x14ac:dyDescent="0.15">
      <c r="A338" s="10"/>
      <c r="B338" s="16"/>
      <c r="C338" s="16"/>
      <c r="D338" s="15"/>
      <c r="E338" s="14"/>
      <c r="F338" s="13"/>
      <c r="G338" s="12" t="str">
        <f>IF(E338="","",VLOOKUP(E338,図書名リスト!$C$3:$W$1161,16,0))</f>
        <v/>
      </c>
      <c r="H338" s="11" t="str">
        <f>IF(E338="","",VLOOKUP(W338,図書名リスト!$A$3:$W$1161,5,0))</f>
        <v/>
      </c>
      <c r="I338" s="11" t="str">
        <f>IF(E338="","",VLOOKUP(W338,図書名リスト!$A$3:$W$1161,9,0))</f>
        <v/>
      </c>
      <c r="J338" s="11" t="str">
        <f>IF(E338="","",VLOOKUP(W338,図書名リスト!$A$3:$W$1161,23,0))</f>
        <v/>
      </c>
      <c r="K338" s="11" t="str">
        <f>IF(E338="","",VLOOKUP(W338,図書名リスト!$A$3:$W$11651,11,0))</f>
        <v/>
      </c>
      <c r="L338" s="17" t="str">
        <f>IF(E338="","",VLOOKUP(W338,図書名リスト!$A$3:$W$1161,14,0))</f>
        <v/>
      </c>
      <c r="M338" s="9" t="str">
        <f>IF(E338="","",VLOOKUP(W338,図書名リスト!$A$3:$W$1161,17,0))</f>
        <v/>
      </c>
      <c r="N338" s="10"/>
      <c r="O338" s="9" t="str">
        <f>IF(E338="","",VLOOKUP(W338,図書名リスト!$A$3:$W$1161,21,0))</f>
        <v/>
      </c>
      <c r="P338" s="9" t="str">
        <f>IF(E338="","",VLOOKUP(W338,図書名リスト!$A$3:$W$1161,19,0))</f>
        <v/>
      </c>
      <c r="Q338" s="9" t="str">
        <f>IF(E338="","",VLOOKUP(W338,図書名リスト!$A$3:$W$1161,20,0))</f>
        <v/>
      </c>
      <c r="R338" s="9" t="str">
        <f>IF(E338="","",VLOOKUP(W338,図書名リスト!$A$3:$W$1161,22,0))</f>
        <v/>
      </c>
      <c r="S338" s="8" t="str">
        <f t="shared" si="33"/>
        <v xml:space="preserve"> </v>
      </c>
      <c r="T338" s="8" t="str">
        <f t="shared" si="34"/>
        <v>　</v>
      </c>
      <c r="U338" s="8" t="str">
        <f t="shared" si="35"/>
        <v xml:space="preserve"> </v>
      </c>
      <c r="V338" s="8">
        <f t="shared" si="36"/>
        <v>0</v>
      </c>
      <c r="W338" s="7" t="str">
        <f t="shared" si="37"/>
        <v/>
      </c>
    </row>
    <row r="339" spans="1:23" s="2" customFormat="1" ht="57" customHeight="1" x14ac:dyDescent="0.15">
      <c r="A339" s="10"/>
      <c r="B339" s="16"/>
      <c r="C339" s="16"/>
      <c r="D339" s="15"/>
      <c r="E339" s="14"/>
      <c r="F339" s="13"/>
      <c r="G339" s="12" t="str">
        <f>IF(E339="","",VLOOKUP(E339,図書名リスト!$C$3:$W$1161,16,0))</f>
        <v/>
      </c>
      <c r="H339" s="11" t="str">
        <f>IF(E339="","",VLOOKUP(W339,図書名リスト!$A$3:$W$1161,5,0))</f>
        <v/>
      </c>
      <c r="I339" s="11" t="str">
        <f>IF(E339="","",VLOOKUP(W339,図書名リスト!$A$3:$W$1161,9,0))</f>
        <v/>
      </c>
      <c r="J339" s="11" t="str">
        <f>IF(E339="","",VLOOKUP(W339,図書名リスト!$A$3:$W$1161,23,0))</f>
        <v/>
      </c>
      <c r="K339" s="11" t="str">
        <f>IF(E339="","",VLOOKUP(W339,図書名リスト!$A$3:$W$11651,11,0))</f>
        <v/>
      </c>
      <c r="L339" s="17" t="str">
        <f>IF(E339="","",VLOOKUP(W339,図書名リスト!$A$3:$W$1161,14,0))</f>
        <v/>
      </c>
      <c r="M339" s="9" t="str">
        <f>IF(E339="","",VLOOKUP(W339,図書名リスト!$A$3:$W$1161,17,0))</f>
        <v/>
      </c>
      <c r="N339" s="10"/>
      <c r="O339" s="9" t="str">
        <f>IF(E339="","",VLOOKUP(W339,図書名リスト!$A$3:$W$1161,21,0))</f>
        <v/>
      </c>
      <c r="P339" s="9" t="str">
        <f>IF(E339="","",VLOOKUP(W339,図書名リスト!$A$3:$W$1161,19,0))</f>
        <v/>
      </c>
      <c r="Q339" s="9" t="str">
        <f>IF(E339="","",VLOOKUP(W339,図書名リスト!$A$3:$W$1161,20,0))</f>
        <v/>
      </c>
      <c r="R339" s="9" t="str">
        <f>IF(E339="","",VLOOKUP(W339,図書名リスト!$A$3:$W$1161,22,0))</f>
        <v/>
      </c>
      <c r="S339" s="8" t="str">
        <f t="shared" si="33"/>
        <v xml:space="preserve"> </v>
      </c>
      <c r="T339" s="8" t="str">
        <f t="shared" si="34"/>
        <v>　</v>
      </c>
      <c r="U339" s="8" t="str">
        <f t="shared" si="35"/>
        <v xml:space="preserve"> </v>
      </c>
      <c r="V339" s="8">
        <f t="shared" si="36"/>
        <v>0</v>
      </c>
      <c r="W339" s="7" t="str">
        <f t="shared" si="37"/>
        <v/>
      </c>
    </row>
    <row r="340" spans="1:23" s="2" customFormat="1" ht="57" customHeight="1" x14ac:dyDescent="0.15">
      <c r="A340" s="10"/>
      <c r="B340" s="16"/>
      <c r="C340" s="16"/>
      <c r="D340" s="15"/>
      <c r="E340" s="14"/>
      <c r="F340" s="13"/>
      <c r="G340" s="12" t="str">
        <f>IF(E340="","",VLOOKUP(E340,図書名リスト!$C$3:$W$1161,16,0))</f>
        <v/>
      </c>
      <c r="H340" s="11" t="str">
        <f>IF(E340="","",VLOOKUP(W340,図書名リスト!$A$3:$W$1161,5,0))</f>
        <v/>
      </c>
      <c r="I340" s="11" t="str">
        <f>IF(E340="","",VLOOKUP(W340,図書名リスト!$A$3:$W$1161,9,0))</f>
        <v/>
      </c>
      <c r="J340" s="11" t="str">
        <f>IF(E340="","",VLOOKUP(W340,図書名リスト!$A$3:$W$1161,23,0))</f>
        <v/>
      </c>
      <c r="K340" s="11" t="str">
        <f>IF(E340="","",VLOOKUP(W340,図書名リスト!$A$3:$W$11651,11,0))</f>
        <v/>
      </c>
      <c r="L340" s="17" t="str">
        <f>IF(E340="","",VLOOKUP(W340,図書名リスト!$A$3:$W$1161,14,0))</f>
        <v/>
      </c>
      <c r="M340" s="9" t="str">
        <f>IF(E340="","",VLOOKUP(W340,図書名リスト!$A$3:$W$1161,17,0))</f>
        <v/>
      </c>
      <c r="N340" s="10"/>
      <c r="O340" s="9" t="str">
        <f>IF(E340="","",VLOOKUP(W340,図書名リスト!$A$3:$W$1161,21,0))</f>
        <v/>
      </c>
      <c r="P340" s="9" t="str">
        <f>IF(E340="","",VLOOKUP(W340,図書名リスト!$A$3:$W$1161,19,0))</f>
        <v/>
      </c>
      <c r="Q340" s="9" t="str">
        <f>IF(E340="","",VLOOKUP(W340,図書名リスト!$A$3:$W$1161,20,0))</f>
        <v/>
      </c>
      <c r="R340" s="9" t="str">
        <f>IF(E340="","",VLOOKUP(W340,図書名リスト!$A$3:$W$1161,22,0))</f>
        <v/>
      </c>
      <c r="S340" s="8" t="str">
        <f t="shared" si="33"/>
        <v xml:space="preserve"> </v>
      </c>
      <c r="T340" s="8" t="str">
        <f t="shared" si="34"/>
        <v>　</v>
      </c>
      <c r="U340" s="8" t="str">
        <f t="shared" si="35"/>
        <v xml:space="preserve"> </v>
      </c>
      <c r="V340" s="8">
        <f t="shared" si="36"/>
        <v>0</v>
      </c>
      <c r="W340" s="7" t="str">
        <f t="shared" si="37"/>
        <v/>
      </c>
    </row>
    <row r="341" spans="1:23" s="2" customFormat="1" ht="57" customHeight="1" x14ac:dyDescent="0.15">
      <c r="A341" s="10"/>
      <c r="B341" s="16"/>
      <c r="C341" s="16"/>
      <c r="D341" s="15"/>
      <c r="E341" s="14"/>
      <c r="F341" s="13"/>
      <c r="G341" s="12" t="str">
        <f>IF(E341="","",VLOOKUP(E341,図書名リスト!$C$3:$W$1161,16,0))</f>
        <v/>
      </c>
      <c r="H341" s="11" t="str">
        <f>IF(E341="","",VLOOKUP(W341,図書名リスト!$A$3:$W$1161,5,0))</f>
        <v/>
      </c>
      <c r="I341" s="11" t="str">
        <f>IF(E341="","",VLOOKUP(W341,図書名リスト!$A$3:$W$1161,9,0))</f>
        <v/>
      </c>
      <c r="J341" s="11" t="str">
        <f>IF(E341="","",VLOOKUP(W341,図書名リスト!$A$3:$W$1161,23,0))</f>
        <v/>
      </c>
      <c r="K341" s="11" t="str">
        <f>IF(E341="","",VLOOKUP(W341,図書名リスト!$A$3:$W$11651,11,0))</f>
        <v/>
      </c>
      <c r="L341" s="17" t="str">
        <f>IF(E341="","",VLOOKUP(W341,図書名リスト!$A$3:$W$1161,14,0))</f>
        <v/>
      </c>
      <c r="M341" s="9" t="str">
        <f>IF(E341="","",VLOOKUP(W341,図書名リスト!$A$3:$W$1161,17,0))</f>
        <v/>
      </c>
      <c r="N341" s="10"/>
      <c r="O341" s="9" t="str">
        <f>IF(E341="","",VLOOKUP(W341,図書名リスト!$A$3:$W$1161,21,0))</f>
        <v/>
      </c>
      <c r="P341" s="9" t="str">
        <f>IF(E341="","",VLOOKUP(W341,図書名リスト!$A$3:$W$1161,19,0))</f>
        <v/>
      </c>
      <c r="Q341" s="9" t="str">
        <f>IF(E341="","",VLOOKUP(W341,図書名リスト!$A$3:$W$1161,20,0))</f>
        <v/>
      </c>
      <c r="R341" s="9" t="str">
        <f>IF(E341="","",VLOOKUP(W341,図書名リスト!$A$3:$W$1161,22,0))</f>
        <v/>
      </c>
      <c r="S341" s="8" t="str">
        <f t="shared" si="33"/>
        <v xml:space="preserve"> </v>
      </c>
      <c r="T341" s="8" t="str">
        <f t="shared" si="34"/>
        <v>　</v>
      </c>
      <c r="U341" s="8" t="str">
        <f t="shared" si="35"/>
        <v xml:space="preserve"> </v>
      </c>
      <c r="V341" s="8">
        <f t="shared" si="36"/>
        <v>0</v>
      </c>
      <c r="W341" s="7" t="str">
        <f t="shared" si="37"/>
        <v/>
      </c>
    </row>
    <row r="342" spans="1:23" s="2" customFormat="1" ht="57" customHeight="1" x14ac:dyDescent="0.15">
      <c r="A342" s="10"/>
      <c r="B342" s="16"/>
      <c r="C342" s="16"/>
      <c r="D342" s="15"/>
      <c r="E342" s="14"/>
      <c r="F342" s="13"/>
      <c r="G342" s="12" t="str">
        <f>IF(E342="","",VLOOKUP(E342,図書名リスト!$C$3:$W$1161,16,0))</f>
        <v/>
      </c>
      <c r="H342" s="11" t="str">
        <f>IF(E342="","",VLOOKUP(W342,図書名リスト!$A$3:$W$1161,5,0))</f>
        <v/>
      </c>
      <c r="I342" s="11" t="str">
        <f>IF(E342="","",VLOOKUP(W342,図書名リスト!$A$3:$W$1161,9,0))</f>
        <v/>
      </c>
      <c r="J342" s="11" t="str">
        <f>IF(E342="","",VLOOKUP(W342,図書名リスト!$A$3:$W$1161,23,0))</f>
        <v/>
      </c>
      <c r="K342" s="11" t="str">
        <f>IF(E342="","",VLOOKUP(W342,図書名リスト!$A$3:$W$11651,11,0))</f>
        <v/>
      </c>
      <c r="L342" s="17" t="str">
        <f>IF(E342="","",VLOOKUP(W342,図書名リスト!$A$3:$W$1161,14,0))</f>
        <v/>
      </c>
      <c r="M342" s="9" t="str">
        <f>IF(E342="","",VLOOKUP(W342,図書名リスト!$A$3:$W$1161,17,0))</f>
        <v/>
      </c>
      <c r="N342" s="10"/>
      <c r="O342" s="9" t="str">
        <f>IF(E342="","",VLOOKUP(W342,図書名リスト!$A$3:$W$1161,21,0))</f>
        <v/>
      </c>
      <c r="P342" s="9" t="str">
        <f>IF(E342="","",VLOOKUP(W342,図書名リスト!$A$3:$W$1161,19,0))</f>
        <v/>
      </c>
      <c r="Q342" s="9" t="str">
        <f>IF(E342="","",VLOOKUP(W342,図書名リスト!$A$3:$W$1161,20,0))</f>
        <v/>
      </c>
      <c r="R342" s="9" t="str">
        <f>IF(E342="","",VLOOKUP(W342,図書名リスト!$A$3:$W$1161,22,0))</f>
        <v/>
      </c>
      <c r="S342" s="8" t="str">
        <f t="shared" si="33"/>
        <v xml:space="preserve"> </v>
      </c>
      <c r="T342" s="8" t="str">
        <f t="shared" si="34"/>
        <v>　</v>
      </c>
      <c r="U342" s="8" t="str">
        <f t="shared" si="35"/>
        <v xml:space="preserve"> </v>
      </c>
      <c r="V342" s="8">
        <f t="shared" si="36"/>
        <v>0</v>
      </c>
      <c r="W342" s="7" t="str">
        <f t="shared" si="37"/>
        <v/>
      </c>
    </row>
    <row r="343" spans="1:23" s="2" customFormat="1" ht="57" customHeight="1" x14ac:dyDescent="0.15">
      <c r="A343" s="10"/>
      <c r="B343" s="16"/>
      <c r="C343" s="16"/>
      <c r="D343" s="15"/>
      <c r="E343" s="14"/>
      <c r="F343" s="13"/>
      <c r="G343" s="12" t="str">
        <f>IF(E343="","",VLOOKUP(E343,図書名リスト!$C$3:$W$1161,16,0))</f>
        <v/>
      </c>
      <c r="H343" s="11" t="str">
        <f>IF(E343="","",VLOOKUP(W343,図書名リスト!$A$3:$W$1161,5,0))</f>
        <v/>
      </c>
      <c r="I343" s="11" t="str">
        <f>IF(E343="","",VLOOKUP(W343,図書名リスト!$A$3:$W$1161,9,0))</f>
        <v/>
      </c>
      <c r="J343" s="11" t="str">
        <f>IF(E343="","",VLOOKUP(W343,図書名リスト!$A$3:$W$1161,23,0))</f>
        <v/>
      </c>
      <c r="K343" s="11" t="str">
        <f>IF(E343="","",VLOOKUP(W343,図書名リスト!$A$3:$W$11651,11,0))</f>
        <v/>
      </c>
      <c r="L343" s="17" t="str">
        <f>IF(E343="","",VLOOKUP(W343,図書名リスト!$A$3:$W$1161,14,0))</f>
        <v/>
      </c>
      <c r="M343" s="9" t="str">
        <f>IF(E343="","",VLOOKUP(W343,図書名リスト!$A$3:$W$1161,17,0))</f>
        <v/>
      </c>
      <c r="N343" s="10"/>
      <c r="O343" s="9" t="str">
        <f>IF(E343="","",VLOOKUP(W343,図書名リスト!$A$3:$W$1161,21,0))</f>
        <v/>
      </c>
      <c r="P343" s="9" t="str">
        <f>IF(E343="","",VLOOKUP(W343,図書名リスト!$A$3:$W$1161,19,0))</f>
        <v/>
      </c>
      <c r="Q343" s="9" t="str">
        <f>IF(E343="","",VLOOKUP(W343,図書名リスト!$A$3:$W$1161,20,0))</f>
        <v/>
      </c>
      <c r="R343" s="9" t="str">
        <f>IF(E343="","",VLOOKUP(W343,図書名リスト!$A$3:$W$1161,22,0))</f>
        <v/>
      </c>
      <c r="S343" s="8" t="str">
        <f t="shared" si="33"/>
        <v xml:space="preserve"> </v>
      </c>
      <c r="T343" s="8" t="str">
        <f t="shared" si="34"/>
        <v>　</v>
      </c>
      <c r="U343" s="8" t="str">
        <f t="shared" si="35"/>
        <v xml:space="preserve"> </v>
      </c>
      <c r="V343" s="8">
        <f t="shared" si="36"/>
        <v>0</v>
      </c>
      <c r="W343" s="7" t="str">
        <f t="shared" si="37"/>
        <v/>
      </c>
    </row>
    <row r="344" spans="1:23" s="2" customFormat="1" ht="57" customHeight="1" x14ac:dyDescent="0.15">
      <c r="A344" s="10"/>
      <c r="B344" s="16"/>
      <c r="C344" s="16"/>
      <c r="D344" s="15"/>
      <c r="E344" s="14"/>
      <c r="F344" s="13"/>
      <c r="G344" s="12" t="str">
        <f>IF(E344="","",VLOOKUP(E344,図書名リスト!$C$3:$W$1161,16,0))</f>
        <v/>
      </c>
      <c r="H344" s="11" t="str">
        <f>IF(E344="","",VLOOKUP(W344,図書名リスト!$A$3:$W$1161,5,0))</f>
        <v/>
      </c>
      <c r="I344" s="11" t="str">
        <f>IF(E344="","",VLOOKUP(W344,図書名リスト!$A$3:$W$1161,9,0))</f>
        <v/>
      </c>
      <c r="J344" s="11" t="str">
        <f>IF(E344="","",VLOOKUP(W344,図書名リスト!$A$3:$W$1161,23,0))</f>
        <v/>
      </c>
      <c r="K344" s="11" t="str">
        <f>IF(E344="","",VLOOKUP(W344,図書名リスト!$A$3:$W$11651,11,0))</f>
        <v/>
      </c>
      <c r="L344" s="17" t="str">
        <f>IF(E344="","",VLOOKUP(W344,図書名リスト!$A$3:$W$1161,14,0))</f>
        <v/>
      </c>
      <c r="M344" s="9" t="str">
        <f>IF(E344="","",VLOOKUP(W344,図書名リスト!$A$3:$W$1161,17,0))</f>
        <v/>
      </c>
      <c r="N344" s="10"/>
      <c r="O344" s="9" t="str">
        <f>IF(E344="","",VLOOKUP(W344,図書名リスト!$A$3:$W$1161,21,0))</f>
        <v/>
      </c>
      <c r="P344" s="9" t="str">
        <f>IF(E344="","",VLOOKUP(W344,図書名リスト!$A$3:$W$1161,19,0))</f>
        <v/>
      </c>
      <c r="Q344" s="9" t="str">
        <f>IF(E344="","",VLOOKUP(W344,図書名リスト!$A$3:$W$1161,20,0))</f>
        <v/>
      </c>
      <c r="R344" s="9" t="str">
        <f>IF(E344="","",VLOOKUP(W344,図書名リスト!$A$3:$W$1161,22,0))</f>
        <v/>
      </c>
      <c r="S344" s="8" t="str">
        <f t="shared" si="33"/>
        <v xml:space="preserve"> </v>
      </c>
      <c r="T344" s="8" t="str">
        <f t="shared" si="34"/>
        <v>　</v>
      </c>
      <c r="U344" s="8" t="str">
        <f t="shared" si="35"/>
        <v xml:space="preserve"> </v>
      </c>
      <c r="V344" s="8">
        <f t="shared" si="36"/>
        <v>0</v>
      </c>
      <c r="W344" s="7" t="str">
        <f t="shared" si="37"/>
        <v/>
      </c>
    </row>
    <row r="345" spans="1:23" s="2" customFormat="1" ht="57" customHeight="1" x14ac:dyDescent="0.15">
      <c r="A345" s="10"/>
      <c r="B345" s="16"/>
      <c r="C345" s="16"/>
      <c r="D345" s="15"/>
      <c r="E345" s="14"/>
      <c r="F345" s="13"/>
      <c r="G345" s="12" t="str">
        <f>IF(E345="","",VLOOKUP(E345,図書名リスト!$C$3:$W$1161,16,0))</f>
        <v/>
      </c>
      <c r="H345" s="11" t="str">
        <f>IF(E345="","",VLOOKUP(W345,図書名リスト!$A$3:$W$1161,5,0))</f>
        <v/>
      </c>
      <c r="I345" s="11" t="str">
        <f>IF(E345="","",VLOOKUP(W345,図書名リスト!$A$3:$W$1161,9,0))</f>
        <v/>
      </c>
      <c r="J345" s="11" t="str">
        <f>IF(E345="","",VLOOKUP(W345,図書名リスト!$A$3:$W$1161,23,0))</f>
        <v/>
      </c>
      <c r="K345" s="11" t="str">
        <f>IF(E345="","",VLOOKUP(W345,図書名リスト!$A$3:$W$11651,11,0))</f>
        <v/>
      </c>
      <c r="L345" s="17" t="str">
        <f>IF(E345="","",VLOOKUP(W345,図書名リスト!$A$3:$W$1161,14,0))</f>
        <v/>
      </c>
      <c r="M345" s="9" t="str">
        <f>IF(E345="","",VLOOKUP(W345,図書名リスト!$A$3:$W$1161,17,0))</f>
        <v/>
      </c>
      <c r="N345" s="10"/>
      <c r="O345" s="9" t="str">
        <f>IF(E345="","",VLOOKUP(W345,図書名リスト!$A$3:$W$1161,21,0))</f>
        <v/>
      </c>
      <c r="P345" s="9" t="str">
        <f>IF(E345="","",VLOOKUP(W345,図書名リスト!$A$3:$W$1161,19,0))</f>
        <v/>
      </c>
      <c r="Q345" s="9" t="str">
        <f>IF(E345="","",VLOOKUP(W345,図書名リスト!$A$3:$W$1161,20,0))</f>
        <v/>
      </c>
      <c r="R345" s="9" t="str">
        <f>IF(E345="","",VLOOKUP(W345,図書名リスト!$A$3:$W$1161,22,0))</f>
        <v/>
      </c>
      <c r="S345" s="8" t="str">
        <f t="shared" si="33"/>
        <v xml:space="preserve"> </v>
      </c>
      <c r="T345" s="8" t="str">
        <f t="shared" si="34"/>
        <v>　</v>
      </c>
      <c r="U345" s="8" t="str">
        <f t="shared" si="35"/>
        <v xml:space="preserve"> </v>
      </c>
      <c r="V345" s="8">
        <f t="shared" si="36"/>
        <v>0</v>
      </c>
      <c r="W345" s="7" t="str">
        <f t="shared" si="37"/>
        <v/>
      </c>
    </row>
    <row r="346" spans="1:23" s="2" customFormat="1" ht="57" customHeight="1" x14ac:dyDescent="0.15">
      <c r="A346" s="10"/>
      <c r="B346" s="16"/>
      <c r="C346" s="16"/>
      <c r="D346" s="15"/>
      <c r="E346" s="14"/>
      <c r="F346" s="13"/>
      <c r="G346" s="12" t="str">
        <f>IF(E346="","",VLOOKUP(E346,図書名リスト!$C$3:$W$1161,16,0))</f>
        <v/>
      </c>
      <c r="H346" s="11" t="str">
        <f>IF(E346="","",VLOOKUP(W346,図書名リスト!$A$3:$W$1161,5,0))</f>
        <v/>
      </c>
      <c r="I346" s="11" t="str">
        <f>IF(E346="","",VLOOKUP(W346,図書名リスト!$A$3:$W$1161,9,0))</f>
        <v/>
      </c>
      <c r="J346" s="11" t="str">
        <f>IF(E346="","",VLOOKUP(W346,図書名リスト!$A$3:$W$1161,23,0))</f>
        <v/>
      </c>
      <c r="K346" s="11" t="str">
        <f>IF(E346="","",VLOOKUP(W346,図書名リスト!$A$3:$W$11651,11,0))</f>
        <v/>
      </c>
      <c r="L346" s="17" t="str">
        <f>IF(E346="","",VLOOKUP(W346,図書名リスト!$A$3:$W$1161,14,0))</f>
        <v/>
      </c>
      <c r="M346" s="9" t="str">
        <f>IF(E346="","",VLOOKUP(W346,図書名リスト!$A$3:$W$1161,17,0))</f>
        <v/>
      </c>
      <c r="N346" s="10"/>
      <c r="O346" s="9" t="str">
        <f>IF(E346="","",VLOOKUP(W346,図書名リスト!$A$3:$W$1161,21,0))</f>
        <v/>
      </c>
      <c r="P346" s="9" t="str">
        <f>IF(E346="","",VLOOKUP(W346,図書名リスト!$A$3:$W$1161,19,0))</f>
        <v/>
      </c>
      <c r="Q346" s="9" t="str">
        <f>IF(E346="","",VLOOKUP(W346,図書名リスト!$A$3:$W$1161,20,0))</f>
        <v/>
      </c>
      <c r="R346" s="9" t="str">
        <f>IF(E346="","",VLOOKUP(W346,図書名リスト!$A$3:$W$1161,22,0))</f>
        <v/>
      </c>
      <c r="S346" s="8" t="str">
        <f t="shared" si="33"/>
        <v xml:space="preserve"> </v>
      </c>
      <c r="T346" s="8" t="str">
        <f t="shared" si="34"/>
        <v>　</v>
      </c>
      <c r="U346" s="8" t="str">
        <f t="shared" si="35"/>
        <v xml:space="preserve"> </v>
      </c>
      <c r="V346" s="8">
        <f t="shared" si="36"/>
        <v>0</v>
      </c>
      <c r="W346" s="7" t="str">
        <f t="shared" si="37"/>
        <v/>
      </c>
    </row>
    <row r="347" spans="1:23" s="2" customFormat="1" ht="57" customHeight="1" x14ac:dyDescent="0.15">
      <c r="A347" s="10"/>
      <c r="B347" s="16"/>
      <c r="C347" s="16"/>
      <c r="D347" s="15"/>
      <c r="E347" s="14"/>
      <c r="F347" s="13"/>
      <c r="G347" s="12" t="str">
        <f>IF(E347="","",VLOOKUP(E347,図書名リスト!$C$3:$W$1161,16,0))</f>
        <v/>
      </c>
      <c r="H347" s="11" t="str">
        <f>IF(E347="","",VLOOKUP(W347,図書名リスト!$A$3:$W$1161,5,0))</f>
        <v/>
      </c>
      <c r="I347" s="11" t="str">
        <f>IF(E347="","",VLOOKUP(W347,図書名リスト!$A$3:$W$1161,9,0))</f>
        <v/>
      </c>
      <c r="J347" s="11" t="str">
        <f>IF(E347="","",VLOOKUP(W347,図書名リスト!$A$3:$W$1161,23,0))</f>
        <v/>
      </c>
      <c r="K347" s="11" t="str">
        <f>IF(E347="","",VLOOKUP(W347,図書名リスト!$A$3:$W$11651,11,0))</f>
        <v/>
      </c>
      <c r="L347" s="17" t="str">
        <f>IF(E347="","",VLOOKUP(W347,図書名リスト!$A$3:$W$1161,14,0))</f>
        <v/>
      </c>
      <c r="M347" s="9" t="str">
        <f>IF(E347="","",VLOOKUP(W347,図書名リスト!$A$3:$W$1161,17,0))</f>
        <v/>
      </c>
      <c r="N347" s="10"/>
      <c r="O347" s="9" t="str">
        <f>IF(E347="","",VLOOKUP(W347,図書名リスト!$A$3:$W$1161,21,0))</f>
        <v/>
      </c>
      <c r="P347" s="9" t="str">
        <f>IF(E347="","",VLOOKUP(W347,図書名リスト!$A$3:$W$1161,19,0))</f>
        <v/>
      </c>
      <c r="Q347" s="9" t="str">
        <f>IF(E347="","",VLOOKUP(W347,図書名リスト!$A$3:$W$1161,20,0))</f>
        <v/>
      </c>
      <c r="R347" s="9" t="str">
        <f>IF(E347="","",VLOOKUP(W347,図書名リスト!$A$3:$W$1161,22,0))</f>
        <v/>
      </c>
      <c r="S347" s="8" t="str">
        <f t="shared" si="33"/>
        <v xml:space="preserve"> </v>
      </c>
      <c r="T347" s="8" t="str">
        <f t="shared" si="34"/>
        <v>　</v>
      </c>
      <c r="U347" s="8" t="str">
        <f t="shared" si="35"/>
        <v xml:space="preserve"> </v>
      </c>
      <c r="V347" s="8">
        <f t="shared" si="36"/>
        <v>0</v>
      </c>
      <c r="W347" s="7" t="str">
        <f t="shared" si="37"/>
        <v/>
      </c>
    </row>
    <row r="348" spans="1:23" s="2" customFormat="1" ht="57" customHeight="1" x14ac:dyDescent="0.15">
      <c r="A348" s="10"/>
      <c r="B348" s="16"/>
      <c r="C348" s="16"/>
      <c r="D348" s="15"/>
      <c r="E348" s="14"/>
      <c r="F348" s="13"/>
      <c r="G348" s="12" t="str">
        <f>IF(E348="","",VLOOKUP(E348,図書名リスト!$C$3:$W$1161,16,0))</f>
        <v/>
      </c>
      <c r="H348" s="11" t="str">
        <f>IF(E348="","",VLOOKUP(W348,図書名リスト!$A$3:$W$1161,5,0))</f>
        <v/>
      </c>
      <c r="I348" s="11" t="str">
        <f>IF(E348="","",VLOOKUP(W348,図書名リスト!$A$3:$W$1161,9,0))</f>
        <v/>
      </c>
      <c r="J348" s="11" t="str">
        <f>IF(E348="","",VLOOKUP(W348,図書名リスト!$A$3:$W$1161,23,0))</f>
        <v/>
      </c>
      <c r="K348" s="11" t="str">
        <f>IF(E348="","",VLOOKUP(W348,図書名リスト!$A$3:$W$11651,11,0))</f>
        <v/>
      </c>
      <c r="L348" s="17" t="str">
        <f>IF(E348="","",VLOOKUP(W348,図書名リスト!$A$3:$W$1161,14,0))</f>
        <v/>
      </c>
      <c r="M348" s="9" t="str">
        <f>IF(E348="","",VLOOKUP(W348,図書名リスト!$A$3:$W$1161,17,0))</f>
        <v/>
      </c>
      <c r="N348" s="10"/>
      <c r="O348" s="9" t="str">
        <f>IF(E348="","",VLOOKUP(W348,図書名リスト!$A$3:$W$1161,21,0))</f>
        <v/>
      </c>
      <c r="P348" s="9" t="str">
        <f>IF(E348="","",VLOOKUP(W348,図書名リスト!$A$3:$W$1161,19,0))</f>
        <v/>
      </c>
      <c r="Q348" s="9" t="str">
        <f>IF(E348="","",VLOOKUP(W348,図書名リスト!$A$3:$W$1161,20,0))</f>
        <v/>
      </c>
      <c r="R348" s="9" t="str">
        <f>IF(E348="","",VLOOKUP(W348,図書名リスト!$A$3:$W$1161,22,0))</f>
        <v/>
      </c>
      <c r="S348" s="8" t="str">
        <f t="shared" si="33"/>
        <v xml:space="preserve"> </v>
      </c>
      <c r="T348" s="8" t="str">
        <f t="shared" si="34"/>
        <v>　</v>
      </c>
      <c r="U348" s="8" t="str">
        <f t="shared" si="35"/>
        <v xml:space="preserve"> </v>
      </c>
      <c r="V348" s="8">
        <f t="shared" si="36"/>
        <v>0</v>
      </c>
      <c r="W348" s="7" t="str">
        <f t="shared" si="37"/>
        <v/>
      </c>
    </row>
    <row r="349" spans="1:23" s="2" customFormat="1" ht="57" customHeight="1" x14ac:dyDescent="0.15">
      <c r="A349" s="10"/>
      <c r="B349" s="16"/>
      <c r="C349" s="16"/>
      <c r="D349" s="15"/>
      <c r="E349" s="14"/>
      <c r="F349" s="13"/>
      <c r="G349" s="12" t="str">
        <f>IF(E349="","",VLOOKUP(E349,図書名リスト!$C$3:$W$1161,16,0))</f>
        <v/>
      </c>
      <c r="H349" s="11" t="str">
        <f>IF(E349="","",VLOOKUP(W349,図書名リスト!$A$3:$W$1161,5,0))</f>
        <v/>
      </c>
      <c r="I349" s="11" t="str">
        <f>IF(E349="","",VLOOKUP(W349,図書名リスト!$A$3:$W$1161,9,0))</f>
        <v/>
      </c>
      <c r="J349" s="11" t="str">
        <f>IF(E349="","",VLOOKUP(W349,図書名リスト!$A$3:$W$1161,23,0))</f>
        <v/>
      </c>
      <c r="K349" s="11" t="str">
        <f>IF(E349="","",VLOOKUP(W349,図書名リスト!$A$3:$W$11651,11,0))</f>
        <v/>
      </c>
      <c r="L349" s="17" t="str">
        <f>IF(E349="","",VLOOKUP(W349,図書名リスト!$A$3:$W$1161,14,0))</f>
        <v/>
      </c>
      <c r="M349" s="9" t="str">
        <f>IF(E349="","",VLOOKUP(W349,図書名リスト!$A$3:$W$1161,17,0))</f>
        <v/>
      </c>
      <c r="N349" s="10"/>
      <c r="O349" s="9" t="str">
        <f>IF(E349="","",VLOOKUP(W349,図書名リスト!$A$3:$W$1161,21,0))</f>
        <v/>
      </c>
      <c r="P349" s="9" t="str">
        <f>IF(E349="","",VLOOKUP(W349,図書名リスト!$A$3:$W$1161,19,0))</f>
        <v/>
      </c>
      <c r="Q349" s="9" t="str">
        <f>IF(E349="","",VLOOKUP(W349,図書名リスト!$A$3:$W$1161,20,0))</f>
        <v/>
      </c>
      <c r="R349" s="9" t="str">
        <f>IF(E349="","",VLOOKUP(W349,図書名リスト!$A$3:$W$1161,22,0))</f>
        <v/>
      </c>
      <c r="S349" s="8" t="str">
        <f t="shared" si="33"/>
        <v xml:space="preserve"> </v>
      </c>
      <c r="T349" s="8" t="str">
        <f t="shared" si="34"/>
        <v>　</v>
      </c>
      <c r="U349" s="8" t="str">
        <f t="shared" si="35"/>
        <v xml:space="preserve"> </v>
      </c>
      <c r="V349" s="8">
        <f t="shared" si="36"/>
        <v>0</v>
      </c>
      <c r="W349" s="7" t="str">
        <f t="shared" si="37"/>
        <v/>
      </c>
    </row>
    <row r="350" spans="1:23" s="2" customFormat="1" ht="57" customHeight="1" x14ac:dyDescent="0.15">
      <c r="A350" s="10"/>
      <c r="B350" s="16"/>
      <c r="C350" s="16"/>
      <c r="D350" s="15"/>
      <c r="E350" s="14"/>
      <c r="F350" s="13"/>
      <c r="G350" s="12" t="str">
        <f>IF(E350="","",VLOOKUP(E350,図書名リスト!$C$3:$W$1161,16,0))</f>
        <v/>
      </c>
      <c r="H350" s="11" t="str">
        <f>IF(E350="","",VLOOKUP(W350,図書名リスト!$A$3:$W$1161,5,0))</f>
        <v/>
      </c>
      <c r="I350" s="11" t="str">
        <f>IF(E350="","",VLOOKUP(W350,図書名リスト!$A$3:$W$1161,9,0))</f>
        <v/>
      </c>
      <c r="J350" s="11" t="str">
        <f>IF(E350="","",VLOOKUP(W350,図書名リスト!$A$3:$W$1161,23,0))</f>
        <v/>
      </c>
      <c r="K350" s="11" t="str">
        <f>IF(E350="","",VLOOKUP(W350,図書名リスト!$A$3:$W$11651,11,0))</f>
        <v/>
      </c>
      <c r="L350" s="17" t="str">
        <f>IF(E350="","",VLOOKUP(W350,図書名リスト!$A$3:$W$1161,14,0))</f>
        <v/>
      </c>
      <c r="M350" s="9" t="str">
        <f>IF(E350="","",VLOOKUP(W350,図書名リスト!$A$3:$W$1161,17,0))</f>
        <v/>
      </c>
      <c r="N350" s="10"/>
      <c r="O350" s="9" t="str">
        <f>IF(E350="","",VLOOKUP(W350,図書名リスト!$A$3:$W$1161,21,0))</f>
        <v/>
      </c>
      <c r="P350" s="9" t="str">
        <f>IF(E350="","",VLOOKUP(W350,図書名リスト!$A$3:$W$1161,19,0))</f>
        <v/>
      </c>
      <c r="Q350" s="9" t="str">
        <f>IF(E350="","",VLOOKUP(W350,図書名リスト!$A$3:$W$1161,20,0))</f>
        <v/>
      </c>
      <c r="R350" s="9" t="str">
        <f>IF(E350="","",VLOOKUP(W350,図書名リスト!$A$3:$W$1161,22,0))</f>
        <v/>
      </c>
      <c r="S350" s="8" t="str">
        <f t="shared" si="33"/>
        <v xml:space="preserve"> </v>
      </c>
      <c r="T350" s="8" t="str">
        <f t="shared" si="34"/>
        <v>　</v>
      </c>
      <c r="U350" s="8" t="str">
        <f t="shared" si="35"/>
        <v xml:space="preserve"> </v>
      </c>
      <c r="V350" s="8">
        <f t="shared" si="36"/>
        <v>0</v>
      </c>
      <c r="W350" s="7" t="str">
        <f t="shared" si="37"/>
        <v/>
      </c>
    </row>
    <row r="351" spans="1:23" s="2" customFormat="1" ht="57" customHeight="1" x14ac:dyDescent="0.15">
      <c r="A351" s="10"/>
      <c r="B351" s="16"/>
      <c r="C351" s="16"/>
      <c r="D351" s="15"/>
      <c r="E351" s="14"/>
      <c r="F351" s="13"/>
      <c r="G351" s="12" t="str">
        <f>IF(E351="","",VLOOKUP(E351,図書名リスト!$C$3:$W$1161,16,0))</f>
        <v/>
      </c>
      <c r="H351" s="11" t="str">
        <f>IF(E351="","",VLOOKUP(W351,図書名リスト!$A$3:$W$1161,5,0))</f>
        <v/>
      </c>
      <c r="I351" s="11" t="str">
        <f>IF(E351="","",VLOOKUP(W351,図書名リスト!$A$3:$W$1161,9,0))</f>
        <v/>
      </c>
      <c r="J351" s="11" t="str">
        <f>IF(E351="","",VLOOKUP(W351,図書名リスト!$A$3:$W$1161,23,0))</f>
        <v/>
      </c>
      <c r="K351" s="11" t="str">
        <f>IF(E351="","",VLOOKUP(W351,図書名リスト!$A$3:$W$11651,11,0))</f>
        <v/>
      </c>
      <c r="L351" s="17" t="str">
        <f>IF(E351="","",VLOOKUP(W351,図書名リスト!$A$3:$W$1161,14,0))</f>
        <v/>
      </c>
      <c r="M351" s="9" t="str">
        <f>IF(E351="","",VLOOKUP(W351,図書名リスト!$A$3:$W$1161,17,0))</f>
        <v/>
      </c>
      <c r="N351" s="10"/>
      <c r="O351" s="9" t="str">
        <f>IF(E351="","",VLOOKUP(W351,図書名リスト!$A$3:$W$1161,21,0))</f>
        <v/>
      </c>
      <c r="P351" s="9" t="str">
        <f>IF(E351="","",VLOOKUP(W351,図書名リスト!$A$3:$W$1161,19,0))</f>
        <v/>
      </c>
      <c r="Q351" s="9" t="str">
        <f>IF(E351="","",VLOOKUP(W351,図書名リスト!$A$3:$W$1161,20,0))</f>
        <v/>
      </c>
      <c r="R351" s="9" t="str">
        <f>IF(E351="","",VLOOKUP(W351,図書名リスト!$A$3:$W$1161,22,0))</f>
        <v/>
      </c>
      <c r="S351" s="8" t="str">
        <f t="shared" si="33"/>
        <v xml:space="preserve"> </v>
      </c>
      <c r="T351" s="8" t="str">
        <f t="shared" si="34"/>
        <v>　</v>
      </c>
      <c r="U351" s="8" t="str">
        <f t="shared" si="35"/>
        <v xml:space="preserve"> </v>
      </c>
      <c r="V351" s="8">
        <f t="shared" si="36"/>
        <v>0</v>
      </c>
      <c r="W351" s="7" t="str">
        <f t="shared" si="37"/>
        <v/>
      </c>
    </row>
    <row r="352" spans="1:23" s="2" customFormat="1" ht="57" customHeight="1" x14ac:dyDescent="0.15">
      <c r="A352" s="10"/>
      <c r="B352" s="16"/>
      <c r="C352" s="16"/>
      <c r="D352" s="15"/>
      <c r="E352" s="14"/>
      <c r="F352" s="13"/>
      <c r="G352" s="12" t="str">
        <f>IF(E352="","",VLOOKUP(E352,図書名リスト!$C$3:$W$1161,16,0))</f>
        <v/>
      </c>
      <c r="H352" s="11" t="str">
        <f>IF(E352="","",VLOOKUP(W352,図書名リスト!$A$3:$W$1161,5,0))</f>
        <v/>
      </c>
      <c r="I352" s="11" t="str">
        <f>IF(E352="","",VLOOKUP(W352,図書名リスト!$A$3:$W$1161,9,0))</f>
        <v/>
      </c>
      <c r="J352" s="11" t="str">
        <f>IF(E352="","",VLOOKUP(W352,図書名リスト!$A$3:$W$1161,23,0))</f>
        <v/>
      </c>
      <c r="K352" s="11" t="str">
        <f>IF(E352="","",VLOOKUP(W352,図書名リスト!$A$3:$W$11651,11,0))</f>
        <v/>
      </c>
      <c r="L352" s="17" t="str">
        <f>IF(E352="","",VLOOKUP(W352,図書名リスト!$A$3:$W$1161,14,0))</f>
        <v/>
      </c>
      <c r="M352" s="9" t="str">
        <f>IF(E352="","",VLOOKUP(W352,図書名リスト!$A$3:$W$1161,17,0))</f>
        <v/>
      </c>
      <c r="N352" s="10"/>
      <c r="O352" s="9" t="str">
        <f>IF(E352="","",VLOOKUP(W352,図書名リスト!$A$3:$W$1161,21,0))</f>
        <v/>
      </c>
      <c r="P352" s="9" t="str">
        <f>IF(E352="","",VLOOKUP(W352,図書名リスト!$A$3:$W$1161,19,0))</f>
        <v/>
      </c>
      <c r="Q352" s="9" t="str">
        <f>IF(E352="","",VLOOKUP(W352,図書名リスト!$A$3:$W$1161,20,0))</f>
        <v/>
      </c>
      <c r="R352" s="9" t="str">
        <f>IF(E352="","",VLOOKUP(W352,図書名リスト!$A$3:$W$1161,22,0))</f>
        <v/>
      </c>
      <c r="S352" s="8" t="str">
        <f t="shared" si="33"/>
        <v xml:space="preserve"> </v>
      </c>
      <c r="T352" s="8" t="str">
        <f t="shared" si="34"/>
        <v>　</v>
      </c>
      <c r="U352" s="8" t="str">
        <f t="shared" si="35"/>
        <v xml:space="preserve"> </v>
      </c>
      <c r="V352" s="8">
        <f t="shared" si="36"/>
        <v>0</v>
      </c>
      <c r="W352" s="7" t="str">
        <f t="shared" si="37"/>
        <v/>
      </c>
    </row>
    <row r="353" spans="1:23" s="2" customFormat="1" ht="57" customHeight="1" x14ac:dyDescent="0.15">
      <c r="A353" s="10"/>
      <c r="B353" s="16"/>
      <c r="C353" s="16"/>
      <c r="D353" s="15"/>
      <c r="E353" s="14"/>
      <c r="F353" s="13"/>
      <c r="G353" s="12" t="str">
        <f>IF(E353="","",VLOOKUP(E353,図書名リスト!$C$3:$W$1161,16,0))</f>
        <v/>
      </c>
      <c r="H353" s="11" t="str">
        <f>IF(E353="","",VLOOKUP(W353,図書名リスト!$A$3:$W$1161,5,0))</f>
        <v/>
      </c>
      <c r="I353" s="11" t="str">
        <f>IF(E353="","",VLOOKUP(W353,図書名リスト!$A$3:$W$1161,9,0))</f>
        <v/>
      </c>
      <c r="J353" s="11" t="str">
        <f>IF(E353="","",VLOOKUP(W353,図書名リスト!$A$3:$W$1161,23,0))</f>
        <v/>
      </c>
      <c r="K353" s="11" t="str">
        <f>IF(E353="","",VLOOKUP(W353,図書名リスト!$A$3:$W$11651,11,0))</f>
        <v/>
      </c>
      <c r="L353" s="17" t="str">
        <f>IF(E353="","",VLOOKUP(W353,図書名リスト!$A$3:$W$1161,14,0))</f>
        <v/>
      </c>
      <c r="M353" s="9" t="str">
        <f>IF(E353="","",VLOOKUP(W353,図書名リスト!$A$3:$W$1161,17,0))</f>
        <v/>
      </c>
      <c r="N353" s="10"/>
      <c r="O353" s="9" t="str">
        <f>IF(E353="","",VLOOKUP(W353,図書名リスト!$A$3:$W$1161,21,0))</f>
        <v/>
      </c>
      <c r="P353" s="9" t="str">
        <f>IF(E353="","",VLOOKUP(W353,図書名リスト!$A$3:$W$1161,19,0))</f>
        <v/>
      </c>
      <c r="Q353" s="9" t="str">
        <f>IF(E353="","",VLOOKUP(W353,図書名リスト!$A$3:$W$1161,20,0))</f>
        <v/>
      </c>
      <c r="R353" s="9" t="str">
        <f>IF(E353="","",VLOOKUP(W353,図書名リスト!$A$3:$W$1161,22,0))</f>
        <v/>
      </c>
      <c r="S353" s="8" t="str">
        <f t="shared" si="33"/>
        <v xml:space="preserve"> </v>
      </c>
      <c r="T353" s="8" t="str">
        <f t="shared" si="34"/>
        <v>　</v>
      </c>
      <c r="U353" s="8" t="str">
        <f t="shared" si="35"/>
        <v xml:space="preserve"> </v>
      </c>
      <c r="V353" s="8">
        <f t="shared" si="36"/>
        <v>0</v>
      </c>
      <c r="W353" s="7" t="str">
        <f t="shared" si="37"/>
        <v/>
      </c>
    </row>
    <row r="354" spans="1:23" s="2" customFormat="1" ht="57" customHeight="1" x14ac:dyDescent="0.15">
      <c r="A354" s="10"/>
      <c r="B354" s="16"/>
      <c r="C354" s="16"/>
      <c r="D354" s="15"/>
      <c r="E354" s="14"/>
      <c r="F354" s="13"/>
      <c r="G354" s="12" t="str">
        <f>IF(E354="","",VLOOKUP(E354,図書名リスト!$C$3:$W$1161,16,0))</f>
        <v/>
      </c>
      <c r="H354" s="11" t="str">
        <f>IF(E354="","",VLOOKUP(W354,図書名リスト!$A$3:$W$1161,5,0))</f>
        <v/>
      </c>
      <c r="I354" s="11" t="str">
        <f>IF(E354="","",VLOOKUP(W354,図書名リスト!$A$3:$W$1161,9,0))</f>
        <v/>
      </c>
      <c r="J354" s="11" t="str">
        <f>IF(E354="","",VLOOKUP(W354,図書名リスト!$A$3:$W$1161,23,0))</f>
        <v/>
      </c>
      <c r="K354" s="11" t="str">
        <f>IF(E354="","",VLOOKUP(W354,図書名リスト!$A$3:$W$11651,11,0))</f>
        <v/>
      </c>
      <c r="L354" s="17" t="str">
        <f>IF(E354="","",VLOOKUP(W354,図書名リスト!$A$3:$W$1161,14,0))</f>
        <v/>
      </c>
      <c r="M354" s="9" t="str">
        <f>IF(E354="","",VLOOKUP(W354,図書名リスト!$A$3:$W$1161,17,0))</f>
        <v/>
      </c>
      <c r="N354" s="10"/>
      <c r="O354" s="9" t="str">
        <f>IF(E354="","",VLOOKUP(W354,図書名リスト!$A$3:$W$1161,21,0))</f>
        <v/>
      </c>
      <c r="P354" s="9" t="str">
        <f>IF(E354="","",VLOOKUP(W354,図書名リスト!$A$3:$W$1161,19,0))</f>
        <v/>
      </c>
      <c r="Q354" s="9" t="str">
        <f>IF(E354="","",VLOOKUP(W354,図書名リスト!$A$3:$W$1161,20,0))</f>
        <v/>
      </c>
      <c r="R354" s="9" t="str">
        <f>IF(E354="","",VLOOKUP(W354,図書名リスト!$A$3:$W$1161,22,0))</f>
        <v/>
      </c>
      <c r="S354" s="8" t="str">
        <f t="shared" si="33"/>
        <v xml:space="preserve"> </v>
      </c>
      <c r="T354" s="8" t="str">
        <f t="shared" si="34"/>
        <v>　</v>
      </c>
      <c r="U354" s="8" t="str">
        <f t="shared" si="35"/>
        <v xml:space="preserve"> </v>
      </c>
      <c r="V354" s="8">
        <f t="shared" si="36"/>
        <v>0</v>
      </c>
      <c r="W354" s="7" t="str">
        <f t="shared" si="37"/>
        <v/>
      </c>
    </row>
    <row r="355" spans="1:23" s="2" customFormat="1" ht="57" customHeight="1" x14ac:dyDescent="0.15">
      <c r="A355" s="10"/>
      <c r="B355" s="16"/>
      <c r="C355" s="16"/>
      <c r="D355" s="15"/>
      <c r="E355" s="14"/>
      <c r="F355" s="13"/>
      <c r="G355" s="12" t="str">
        <f>IF(E355="","",VLOOKUP(E355,図書名リスト!$C$3:$W$1161,16,0))</f>
        <v/>
      </c>
      <c r="H355" s="11" t="str">
        <f>IF(E355="","",VLOOKUP(W355,図書名リスト!$A$3:$W$1161,5,0))</f>
        <v/>
      </c>
      <c r="I355" s="11" t="str">
        <f>IF(E355="","",VLOOKUP(W355,図書名リスト!$A$3:$W$1161,9,0))</f>
        <v/>
      </c>
      <c r="J355" s="11" t="str">
        <f>IF(E355="","",VLOOKUP(W355,図書名リスト!$A$3:$W$1161,23,0))</f>
        <v/>
      </c>
      <c r="K355" s="11" t="str">
        <f>IF(E355="","",VLOOKUP(W355,図書名リスト!$A$3:$W$11651,11,0))</f>
        <v/>
      </c>
      <c r="L355" s="17" t="str">
        <f>IF(E355="","",VLOOKUP(W355,図書名リスト!$A$3:$W$1161,14,0))</f>
        <v/>
      </c>
      <c r="M355" s="9" t="str">
        <f>IF(E355="","",VLOOKUP(W355,図書名リスト!$A$3:$W$1161,17,0))</f>
        <v/>
      </c>
      <c r="N355" s="10"/>
      <c r="O355" s="9" t="str">
        <f>IF(E355="","",VLOOKUP(W355,図書名リスト!$A$3:$W$1161,21,0))</f>
        <v/>
      </c>
      <c r="P355" s="9" t="str">
        <f>IF(E355="","",VLOOKUP(W355,図書名リスト!$A$3:$W$1161,19,0))</f>
        <v/>
      </c>
      <c r="Q355" s="9" t="str">
        <f>IF(E355="","",VLOOKUP(W355,図書名リスト!$A$3:$W$1161,20,0))</f>
        <v/>
      </c>
      <c r="R355" s="9" t="str">
        <f>IF(E355="","",VLOOKUP(W355,図書名リスト!$A$3:$W$1161,22,0))</f>
        <v/>
      </c>
      <c r="S355" s="8" t="str">
        <f t="shared" si="33"/>
        <v xml:space="preserve"> </v>
      </c>
      <c r="T355" s="8" t="str">
        <f t="shared" si="34"/>
        <v>　</v>
      </c>
      <c r="U355" s="8" t="str">
        <f t="shared" si="35"/>
        <v xml:space="preserve"> </v>
      </c>
      <c r="V355" s="8">
        <f t="shared" si="36"/>
        <v>0</v>
      </c>
      <c r="W355" s="7" t="str">
        <f t="shared" si="37"/>
        <v/>
      </c>
    </row>
    <row r="356" spans="1:23" s="2" customFormat="1" ht="57" customHeight="1" x14ac:dyDescent="0.15">
      <c r="A356" s="10"/>
      <c r="B356" s="16"/>
      <c r="C356" s="16"/>
      <c r="D356" s="15"/>
      <c r="E356" s="14"/>
      <c r="F356" s="13"/>
      <c r="G356" s="12" t="str">
        <f>IF(E356="","",VLOOKUP(E356,図書名リスト!$C$3:$W$1161,16,0))</f>
        <v/>
      </c>
      <c r="H356" s="11" t="str">
        <f>IF(E356="","",VLOOKUP(W356,図書名リスト!$A$3:$W$1161,5,0))</f>
        <v/>
      </c>
      <c r="I356" s="11" t="str">
        <f>IF(E356="","",VLOOKUP(W356,図書名リスト!$A$3:$W$1161,9,0))</f>
        <v/>
      </c>
      <c r="J356" s="11" t="str">
        <f>IF(E356="","",VLOOKUP(W356,図書名リスト!$A$3:$W$1161,23,0))</f>
        <v/>
      </c>
      <c r="K356" s="11" t="str">
        <f>IF(E356="","",VLOOKUP(W356,図書名リスト!$A$3:$W$11651,11,0))</f>
        <v/>
      </c>
      <c r="L356" s="17" t="str">
        <f>IF(E356="","",VLOOKUP(W356,図書名リスト!$A$3:$W$1161,14,0))</f>
        <v/>
      </c>
      <c r="M356" s="9" t="str">
        <f>IF(E356="","",VLOOKUP(W356,図書名リスト!$A$3:$W$1161,17,0))</f>
        <v/>
      </c>
      <c r="N356" s="10"/>
      <c r="O356" s="9" t="str">
        <f>IF(E356="","",VLOOKUP(W356,図書名リスト!$A$3:$W$1161,21,0))</f>
        <v/>
      </c>
      <c r="P356" s="9" t="str">
        <f>IF(E356="","",VLOOKUP(W356,図書名リスト!$A$3:$W$1161,19,0))</f>
        <v/>
      </c>
      <c r="Q356" s="9" t="str">
        <f>IF(E356="","",VLOOKUP(W356,図書名リスト!$A$3:$W$1161,20,0))</f>
        <v/>
      </c>
      <c r="R356" s="9" t="str">
        <f>IF(E356="","",VLOOKUP(W356,図書名リスト!$A$3:$W$1161,22,0))</f>
        <v/>
      </c>
      <c r="S356" s="8" t="str">
        <f t="shared" si="33"/>
        <v xml:space="preserve"> </v>
      </c>
      <c r="T356" s="8" t="str">
        <f t="shared" si="34"/>
        <v>　</v>
      </c>
      <c r="U356" s="8" t="str">
        <f t="shared" si="35"/>
        <v xml:space="preserve"> </v>
      </c>
      <c r="V356" s="8">
        <f t="shared" si="36"/>
        <v>0</v>
      </c>
      <c r="W356" s="7" t="str">
        <f t="shared" si="37"/>
        <v/>
      </c>
    </row>
    <row r="357" spans="1:23" s="2" customFormat="1" ht="57" customHeight="1" x14ac:dyDescent="0.15">
      <c r="A357" s="10"/>
      <c r="B357" s="16"/>
      <c r="C357" s="16"/>
      <c r="D357" s="15"/>
      <c r="E357" s="14"/>
      <c r="F357" s="13"/>
      <c r="G357" s="12" t="str">
        <f>IF(E357="","",VLOOKUP(E357,図書名リスト!$C$3:$W$1161,16,0))</f>
        <v/>
      </c>
      <c r="H357" s="11" t="str">
        <f>IF(E357="","",VLOOKUP(W357,図書名リスト!$A$3:$W$1161,5,0))</f>
        <v/>
      </c>
      <c r="I357" s="11" t="str">
        <f>IF(E357="","",VLOOKUP(W357,図書名リスト!$A$3:$W$1161,9,0))</f>
        <v/>
      </c>
      <c r="J357" s="11" t="str">
        <f>IF(E357="","",VLOOKUP(W357,図書名リスト!$A$3:$W$1161,23,0))</f>
        <v/>
      </c>
      <c r="K357" s="11" t="str">
        <f>IF(E357="","",VLOOKUP(W357,図書名リスト!$A$3:$W$11651,11,0))</f>
        <v/>
      </c>
      <c r="L357" s="17" t="str">
        <f>IF(E357="","",VLOOKUP(W357,図書名リスト!$A$3:$W$1161,14,0))</f>
        <v/>
      </c>
      <c r="M357" s="9" t="str">
        <f>IF(E357="","",VLOOKUP(W357,図書名リスト!$A$3:$W$1161,17,0))</f>
        <v/>
      </c>
      <c r="N357" s="10"/>
      <c r="O357" s="9" t="str">
        <f>IF(E357="","",VLOOKUP(W357,図書名リスト!$A$3:$W$1161,21,0))</f>
        <v/>
      </c>
      <c r="P357" s="9" t="str">
        <f>IF(E357="","",VLOOKUP(W357,図書名リスト!$A$3:$W$1161,19,0))</f>
        <v/>
      </c>
      <c r="Q357" s="9" t="str">
        <f>IF(E357="","",VLOOKUP(W357,図書名リスト!$A$3:$W$1161,20,0))</f>
        <v/>
      </c>
      <c r="R357" s="9" t="str">
        <f>IF(E357="","",VLOOKUP(W357,図書名リスト!$A$3:$W$1161,22,0))</f>
        <v/>
      </c>
      <c r="S357" s="8" t="str">
        <f t="shared" si="33"/>
        <v xml:space="preserve"> </v>
      </c>
      <c r="T357" s="8" t="str">
        <f t="shared" si="34"/>
        <v>　</v>
      </c>
      <c r="U357" s="8" t="str">
        <f t="shared" si="35"/>
        <v xml:space="preserve"> </v>
      </c>
      <c r="V357" s="8">
        <f t="shared" si="36"/>
        <v>0</v>
      </c>
      <c r="W357" s="7" t="str">
        <f t="shared" si="37"/>
        <v/>
      </c>
    </row>
    <row r="358" spans="1:23" s="2" customFormat="1" ht="57" customHeight="1" x14ac:dyDescent="0.15">
      <c r="A358" s="10"/>
      <c r="B358" s="16"/>
      <c r="C358" s="16"/>
      <c r="D358" s="15"/>
      <c r="E358" s="14"/>
      <c r="F358" s="13"/>
      <c r="G358" s="12" t="str">
        <f>IF(E358="","",VLOOKUP(E358,図書名リスト!$C$3:$W$1161,16,0))</f>
        <v/>
      </c>
      <c r="H358" s="11" t="str">
        <f>IF(E358="","",VLOOKUP(W358,図書名リスト!$A$3:$W$1161,5,0))</f>
        <v/>
      </c>
      <c r="I358" s="11" t="str">
        <f>IF(E358="","",VLOOKUP(W358,図書名リスト!$A$3:$W$1161,9,0))</f>
        <v/>
      </c>
      <c r="J358" s="11" t="str">
        <f>IF(E358="","",VLOOKUP(W358,図書名リスト!$A$3:$W$1161,23,0))</f>
        <v/>
      </c>
      <c r="K358" s="11" t="str">
        <f>IF(E358="","",VLOOKUP(W358,図書名リスト!$A$3:$W$11651,11,0))</f>
        <v/>
      </c>
      <c r="L358" s="17" t="str">
        <f>IF(E358="","",VLOOKUP(W358,図書名リスト!$A$3:$W$1161,14,0))</f>
        <v/>
      </c>
      <c r="M358" s="9" t="str">
        <f>IF(E358="","",VLOOKUP(W358,図書名リスト!$A$3:$W$1161,17,0))</f>
        <v/>
      </c>
      <c r="N358" s="10"/>
      <c r="O358" s="9" t="str">
        <f>IF(E358="","",VLOOKUP(W358,図書名リスト!$A$3:$W$1161,21,0))</f>
        <v/>
      </c>
      <c r="P358" s="9" t="str">
        <f>IF(E358="","",VLOOKUP(W358,図書名リスト!$A$3:$W$1161,19,0))</f>
        <v/>
      </c>
      <c r="Q358" s="9" t="str">
        <f>IF(E358="","",VLOOKUP(W358,図書名リスト!$A$3:$W$1161,20,0))</f>
        <v/>
      </c>
      <c r="R358" s="9" t="str">
        <f>IF(E358="","",VLOOKUP(W358,図書名リスト!$A$3:$W$1161,22,0))</f>
        <v/>
      </c>
      <c r="S358" s="8" t="str">
        <f t="shared" si="33"/>
        <v xml:space="preserve"> </v>
      </c>
      <c r="T358" s="8" t="str">
        <f t="shared" si="34"/>
        <v>　</v>
      </c>
      <c r="U358" s="8" t="str">
        <f t="shared" si="35"/>
        <v xml:space="preserve"> </v>
      </c>
      <c r="V358" s="8">
        <f t="shared" si="36"/>
        <v>0</v>
      </c>
      <c r="W358" s="7" t="str">
        <f t="shared" si="37"/>
        <v/>
      </c>
    </row>
    <row r="359" spans="1:23" s="2" customFormat="1" ht="57" customHeight="1" x14ac:dyDescent="0.15">
      <c r="A359" s="10"/>
      <c r="B359" s="16"/>
      <c r="C359" s="16"/>
      <c r="D359" s="15"/>
      <c r="E359" s="14"/>
      <c r="F359" s="13"/>
      <c r="G359" s="12" t="str">
        <f>IF(E359="","",VLOOKUP(E359,図書名リスト!$C$3:$W$1161,16,0))</f>
        <v/>
      </c>
      <c r="H359" s="11" t="str">
        <f>IF(E359="","",VLOOKUP(W359,図書名リスト!$A$3:$W$1161,5,0))</f>
        <v/>
      </c>
      <c r="I359" s="11" t="str">
        <f>IF(E359="","",VLOOKUP(W359,図書名リスト!$A$3:$W$1161,9,0))</f>
        <v/>
      </c>
      <c r="J359" s="11" t="str">
        <f>IF(E359="","",VLOOKUP(W359,図書名リスト!$A$3:$W$1161,23,0))</f>
        <v/>
      </c>
      <c r="K359" s="11" t="str">
        <f>IF(E359="","",VLOOKUP(W359,図書名リスト!$A$3:$W$11651,11,0))</f>
        <v/>
      </c>
      <c r="L359" s="17" t="str">
        <f>IF(E359="","",VLOOKUP(W359,図書名リスト!$A$3:$W$1161,14,0))</f>
        <v/>
      </c>
      <c r="M359" s="9" t="str">
        <f>IF(E359="","",VLOOKUP(W359,図書名リスト!$A$3:$W$1161,17,0))</f>
        <v/>
      </c>
      <c r="N359" s="10"/>
      <c r="O359" s="9" t="str">
        <f>IF(E359="","",VLOOKUP(W359,図書名リスト!$A$3:$W$1161,21,0))</f>
        <v/>
      </c>
      <c r="P359" s="9" t="str">
        <f>IF(E359="","",VLOOKUP(W359,図書名リスト!$A$3:$W$1161,19,0))</f>
        <v/>
      </c>
      <c r="Q359" s="9" t="str">
        <f>IF(E359="","",VLOOKUP(W359,図書名リスト!$A$3:$W$1161,20,0))</f>
        <v/>
      </c>
      <c r="R359" s="9" t="str">
        <f>IF(E359="","",VLOOKUP(W359,図書名リスト!$A$3:$W$1161,22,0))</f>
        <v/>
      </c>
      <c r="S359" s="8" t="str">
        <f t="shared" si="33"/>
        <v xml:space="preserve"> </v>
      </c>
      <c r="T359" s="8" t="str">
        <f t="shared" si="34"/>
        <v>　</v>
      </c>
      <c r="U359" s="8" t="str">
        <f t="shared" si="35"/>
        <v xml:space="preserve"> </v>
      </c>
      <c r="V359" s="8">
        <f t="shared" si="36"/>
        <v>0</v>
      </c>
      <c r="W359" s="7" t="str">
        <f t="shared" si="37"/>
        <v/>
      </c>
    </row>
    <row r="360" spans="1:23" s="2" customFormat="1" ht="57" customHeight="1" x14ac:dyDescent="0.15">
      <c r="A360" s="10"/>
      <c r="B360" s="16"/>
      <c r="C360" s="16"/>
      <c r="D360" s="15"/>
      <c r="E360" s="14"/>
      <c r="F360" s="13"/>
      <c r="G360" s="12" t="str">
        <f>IF(E360="","",VLOOKUP(E360,図書名リスト!$C$3:$W$1161,16,0))</f>
        <v/>
      </c>
      <c r="H360" s="11" t="str">
        <f>IF(E360="","",VLOOKUP(W360,図書名リスト!$A$3:$W$1161,5,0))</f>
        <v/>
      </c>
      <c r="I360" s="11" t="str">
        <f>IF(E360="","",VLOOKUP(W360,図書名リスト!$A$3:$W$1161,9,0))</f>
        <v/>
      </c>
      <c r="J360" s="11" t="str">
        <f>IF(E360="","",VLOOKUP(W360,図書名リスト!$A$3:$W$1161,23,0))</f>
        <v/>
      </c>
      <c r="K360" s="11" t="str">
        <f>IF(E360="","",VLOOKUP(W360,図書名リスト!$A$3:$W$11651,11,0))</f>
        <v/>
      </c>
      <c r="L360" s="17" t="str">
        <f>IF(E360="","",VLOOKUP(W360,図書名リスト!$A$3:$W$1161,14,0))</f>
        <v/>
      </c>
      <c r="M360" s="9" t="str">
        <f>IF(E360="","",VLOOKUP(W360,図書名リスト!$A$3:$W$1161,17,0))</f>
        <v/>
      </c>
      <c r="N360" s="10"/>
      <c r="O360" s="9" t="str">
        <f>IF(E360="","",VLOOKUP(W360,図書名リスト!$A$3:$W$1161,21,0))</f>
        <v/>
      </c>
      <c r="P360" s="9" t="str">
        <f>IF(E360="","",VLOOKUP(W360,図書名リスト!$A$3:$W$1161,19,0))</f>
        <v/>
      </c>
      <c r="Q360" s="9" t="str">
        <f>IF(E360="","",VLOOKUP(W360,図書名リスト!$A$3:$W$1161,20,0))</f>
        <v/>
      </c>
      <c r="R360" s="9" t="str">
        <f>IF(E360="","",VLOOKUP(W360,図書名リスト!$A$3:$W$1161,22,0))</f>
        <v/>
      </c>
      <c r="S360" s="8" t="str">
        <f t="shared" si="33"/>
        <v xml:space="preserve"> </v>
      </c>
      <c r="T360" s="8" t="str">
        <f t="shared" si="34"/>
        <v>　</v>
      </c>
      <c r="U360" s="8" t="str">
        <f t="shared" si="35"/>
        <v xml:space="preserve"> </v>
      </c>
      <c r="V360" s="8">
        <f t="shared" si="36"/>
        <v>0</v>
      </c>
      <c r="W360" s="7" t="str">
        <f t="shared" si="37"/>
        <v/>
      </c>
    </row>
    <row r="361" spans="1:23" s="2" customFormat="1" ht="57" customHeight="1" x14ac:dyDescent="0.15">
      <c r="A361" s="10"/>
      <c r="B361" s="16"/>
      <c r="C361" s="16"/>
      <c r="D361" s="15"/>
      <c r="E361" s="14"/>
      <c r="F361" s="13"/>
      <c r="G361" s="12" t="str">
        <f>IF(E361="","",VLOOKUP(E361,図書名リスト!$C$3:$W$1161,16,0))</f>
        <v/>
      </c>
      <c r="H361" s="11" t="str">
        <f>IF(E361="","",VLOOKUP(W361,図書名リスト!$A$3:$W$1161,5,0))</f>
        <v/>
      </c>
      <c r="I361" s="11" t="str">
        <f>IF(E361="","",VLOOKUP(W361,図書名リスト!$A$3:$W$1161,9,0))</f>
        <v/>
      </c>
      <c r="J361" s="11" t="str">
        <f>IF(E361="","",VLOOKUP(W361,図書名リスト!$A$3:$W$1161,23,0))</f>
        <v/>
      </c>
      <c r="K361" s="11" t="str">
        <f>IF(E361="","",VLOOKUP(W361,図書名リスト!$A$3:$W$11651,11,0))</f>
        <v/>
      </c>
      <c r="L361" s="17" t="str">
        <f>IF(E361="","",VLOOKUP(W361,図書名リスト!$A$3:$W$1161,14,0))</f>
        <v/>
      </c>
      <c r="M361" s="9" t="str">
        <f>IF(E361="","",VLOOKUP(W361,図書名リスト!$A$3:$W$1161,17,0))</f>
        <v/>
      </c>
      <c r="N361" s="10"/>
      <c r="O361" s="9" t="str">
        <f>IF(E361="","",VLOOKUP(W361,図書名リスト!$A$3:$W$1161,21,0))</f>
        <v/>
      </c>
      <c r="P361" s="9" t="str">
        <f>IF(E361="","",VLOOKUP(W361,図書名リスト!$A$3:$W$1161,19,0))</f>
        <v/>
      </c>
      <c r="Q361" s="9" t="str">
        <f>IF(E361="","",VLOOKUP(W361,図書名リスト!$A$3:$W$1161,20,0))</f>
        <v/>
      </c>
      <c r="R361" s="9" t="str">
        <f>IF(E361="","",VLOOKUP(W361,図書名リスト!$A$3:$W$1161,22,0))</f>
        <v/>
      </c>
      <c r="S361" s="8" t="str">
        <f t="shared" si="33"/>
        <v xml:space="preserve"> </v>
      </c>
      <c r="T361" s="8" t="str">
        <f t="shared" si="34"/>
        <v>　</v>
      </c>
      <c r="U361" s="8" t="str">
        <f t="shared" si="35"/>
        <v xml:space="preserve"> </v>
      </c>
      <c r="V361" s="8">
        <f t="shared" si="36"/>
        <v>0</v>
      </c>
      <c r="W361" s="7" t="str">
        <f t="shared" si="37"/>
        <v/>
      </c>
    </row>
    <row r="362" spans="1:23" s="2" customFormat="1" ht="57" customHeight="1" x14ac:dyDescent="0.15">
      <c r="A362" s="10"/>
      <c r="B362" s="16"/>
      <c r="C362" s="16"/>
      <c r="D362" s="15"/>
      <c r="E362" s="14"/>
      <c r="F362" s="13"/>
      <c r="G362" s="12" t="str">
        <f>IF(E362="","",VLOOKUP(E362,図書名リスト!$C$3:$W$1161,16,0))</f>
        <v/>
      </c>
      <c r="H362" s="11" t="str">
        <f>IF(E362="","",VLOOKUP(W362,図書名リスト!$A$3:$W$1161,5,0))</f>
        <v/>
      </c>
      <c r="I362" s="11" t="str">
        <f>IF(E362="","",VLOOKUP(W362,図書名リスト!$A$3:$W$1161,9,0))</f>
        <v/>
      </c>
      <c r="J362" s="11" t="str">
        <f>IF(E362="","",VLOOKUP(W362,図書名リスト!$A$3:$W$1161,23,0))</f>
        <v/>
      </c>
      <c r="K362" s="11" t="str">
        <f>IF(E362="","",VLOOKUP(W362,図書名リスト!$A$3:$W$11651,11,0))</f>
        <v/>
      </c>
      <c r="L362" s="17" t="str">
        <f>IF(E362="","",VLOOKUP(W362,図書名リスト!$A$3:$W$1161,14,0))</f>
        <v/>
      </c>
      <c r="M362" s="9" t="str">
        <f>IF(E362="","",VLOOKUP(W362,図書名リスト!$A$3:$W$1161,17,0))</f>
        <v/>
      </c>
      <c r="N362" s="10"/>
      <c r="O362" s="9" t="str">
        <f>IF(E362="","",VLOOKUP(W362,図書名リスト!$A$3:$W$1161,21,0))</f>
        <v/>
      </c>
      <c r="P362" s="9" t="str">
        <f>IF(E362="","",VLOOKUP(W362,図書名リスト!$A$3:$W$1161,19,0))</f>
        <v/>
      </c>
      <c r="Q362" s="9" t="str">
        <f>IF(E362="","",VLOOKUP(W362,図書名リスト!$A$3:$W$1161,20,0))</f>
        <v/>
      </c>
      <c r="R362" s="9" t="str">
        <f>IF(E362="","",VLOOKUP(W362,図書名リスト!$A$3:$W$1161,22,0))</f>
        <v/>
      </c>
      <c r="S362" s="8" t="str">
        <f t="shared" si="33"/>
        <v xml:space="preserve"> </v>
      </c>
      <c r="T362" s="8" t="str">
        <f t="shared" si="34"/>
        <v>　</v>
      </c>
      <c r="U362" s="8" t="str">
        <f t="shared" si="35"/>
        <v xml:space="preserve"> </v>
      </c>
      <c r="V362" s="8">
        <f t="shared" si="36"/>
        <v>0</v>
      </c>
      <c r="W362" s="7" t="str">
        <f t="shared" si="37"/>
        <v/>
      </c>
    </row>
    <row r="363" spans="1:23" s="2" customFormat="1" ht="57" customHeight="1" x14ac:dyDescent="0.15">
      <c r="A363" s="10"/>
      <c r="B363" s="16"/>
      <c r="C363" s="16"/>
      <c r="D363" s="15"/>
      <c r="E363" s="14"/>
      <c r="F363" s="13"/>
      <c r="G363" s="12" t="str">
        <f>IF(E363="","",VLOOKUP(E363,図書名リスト!$C$3:$W$1161,16,0))</f>
        <v/>
      </c>
      <c r="H363" s="11" t="str">
        <f>IF(E363="","",VLOOKUP(W363,図書名リスト!$A$3:$W$1161,5,0))</f>
        <v/>
      </c>
      <c r="I363" s="11" t="str">
        <f>IF(E363="","",VLOOKUP(W363,図書名リスト!$A$3:$W$1161,9,0))</f>
        <v/>
      </c>
      <c r="J363" s="11" t="str">
        <f>IF(E363="","",VLOOKUP(W363,図書名リスト!$A$3:$W$1161,23,0))</f>
        <v/>
      </c>
      <c r="K363" s="11" t="str">
        <f>IF(E363="","",VLOOKUP(W363,図書名リスト!$A$3:$W$11651,11,0))</f>
        <v/>
      </c>
      <c r="L363" s="17" t="str">
        <f>IF(E363="","",VLOOKUP(W363,図書名リスト!$A$3:$W$1161,14,0))</f>
        <v/>
      </c>
      <c r="M363" s="9" t="str">
        <f>IF(E363="","",VLOOKUP(W363,図書名リスト!$A$3:$W$1161,17,0))</f>
        <v/>
      </c>
      <c r="N363" s="10"/>
      <c r="O363" s="9" t="str">
        <f>IF(E363="","",VLOOKUP(W363,図書名リスト!$A$3:$W$1161,21,0))</f>
        <v/>
      </c>
      <c r="P363" s="9" t="str">
        <f>IF(E363="","",VLOOKUP(W363,図書名リスト!$A$3:$W$1161,19,0))</f>
        <v/>
      </c>
      <c r="Q363" s="9" t="str">
        <f>IF(E363="","",VLOOKUP(W363,図書名リスト!$A$3:$W$1161,20,0))</f>
        <v/>
      </c>
      <c r="R363" s="9" t="str">
        <f>IF(E363="","",VLOOKUP(W363,図書名リスト!$A$3:$W$1161,22,0))</f>
        <v/>
      </c>
      <c r="S363" s="8" t="str">
        <f t="shared" si="33"/>
        <v xml:space="preserve"> </v>
      </c>
      <c r="T363" s="8" t="str">
        <f t="shared" si="34"/>
        <v>　</v>
      </c>
      <c r="U363" s="8" t="str">
        <f t="shared" si="35"/>
        <v xml:space="preserve"> </v>
      </c>
      <c r="V363" s="8">
        <f t="shared" si="36"/>
        <v>0</v>
      </c>
      <c r="W363" s="7" t="str">
        <f t="shared" si="37"/>
        <v/>
      </c>
    </row>
    <row r="364" spans="1:23" s="2" customFormat="1" ht="57" customHeight="1" x14ac:dyDescent="0.15">
      <c r="A364" s="10"/>
      <c r="B364" s="16"/>
      <c r="C364" s="16"/>
      <c r="D364" s="15"/>
      <c r="E364" s="14"/>
      <c r="F364" s="13"/>
      <c r="G364" s="12" t="str">
        <f>IF(E364="","",VLOOKUP(E364,図書名リスト!$C$3:$W$1161,16,0))</f>
        <v/>
      </c>
      <c r="H364" s="11" t="str">
        <f>IF(E364="","",VLOOKUP(W364,図書名リスト!$A$3:$W$1161,5,0))</f>
        <v/>
      </c>
      <c r="I364" s="11" t="str">
        <f>IF(E364="","",VLOOKUP(W364,図書名リスト!$A$3:$W$1161,9,0))</f>
        <v/>
      </c>
      <c r="J364" s="11" t="str">
        <f>IF(E364="","",VLOOKUP(W364,図書名リスト!$A$3:$W$1161,23,0))</f>
        <v/>
      </c>
      <c r="K364" s="11" t="str">
        <f>IF(E364="","",VLOOKUP(W364,図書名リスト!$A$3:$W$11651,11,0))</f>
        <v/>
      </c>
      <c r="L364" s="17" t="str">
        <f>IF(E364="","",VLOOKUP(W364,図書名リスト!$A$3:$W$1161,14,0))</f>
        <v/>
      </c>
      <c r="M364" s="9" t="str">
        <f>IF(E364="","",VLOOKUP(W364,図書名リスト!$A$3:$W$1161,17,0))</f>
        <v/>
      </c>
      <c r="N364" s="10"/>
      <c r="O364" s="9" t="str">
        <f>IF(E364="","",VLOOKUP(W364,図書名リスト!$A$3:$W$1161,21,0))</f>
        <v/>
      </c>
      <c r="P364" s="9" t="str">
        <f>IF(E364="","",VLOOKUP(W364,図書名リスト!$A$3:$W$1161,19,0))</f>
        <v/>
      </c>
      <c r="Q364" s="9" t="str">
        <f>IF(E364="","",VLOOKUP(W364,図書名リスト!$A$3:$W$1161,20,0))</f>
        <v/>
      </c>
      <c r="R364" s="9" t="str">
        <f>IF(E364="","",VLOOKUP(W364,図書名リスト!$A$3:$W$1161,22,0))</f>
        <v/>
      </c>
      <c r="S364" s="8" t="str">
        <f t="shared" si="33"/>
        <v xml:space="preserve"> </v>
      </c>
      <c r="T364" s="8" t="str">
        <f t="shared" si="34"/>
        <v>　</v>
      </c>
      <c r="U364" s="8" t="str">
        <f t="shared" si="35"/>
        <v xml:space="preserve"> </v>
      </c>
      <c r="V364" s="8">
        <f t="shared" si="36"/>
        <v>0</v>
      </c>
      <c r="W364" s="7" t="str">
        <f t="shared" si="37"/>
        <v/>
      </c>
    </row>
    <row r="365" spans="1:23" s="2" customFormat="1" ht="57" customHeight="1" x14ac:dyDescent="0.15">
      <c r="A365" s="10"/>
      <c r="B365" s="16"/>
      <c r="C365" s="16"/>
      <c r="D365" s="15"/>
      <c r="E365" s="14"/>
      <c r="F365" s="13"/>
      <c r="G365" s="12" t="str">
        <f>IF(E365="","",VLOOKUP(E365,図書名リスト!$C$3:$W$1161,16,0))</f>
        <v/>
      </c>
      <c r="H365" s="11" t="str">
        <f>IF(E365="","",VLOOKUP(W365,図書名リスト!$A$3:$W$1161,5,0))</f>
        <v/>
      </c>
      <c r="I365" s="11" t="str">
        <f>IF(E365="","",VLOOKUP(W365,図書名リスト!$A$3:$W$1161,9,0))</f>
        <v/>
      </c>
      <c r="J365" s="11" t="str">
        <f>IF(E365="","",VLOOKUP(W365,図書名リスト!$A$3:$W$1161,23,0))</f>
        <v/>
      </c>
      <c r="K365" s="11" t="str">
        <f>IF(E365="","",VLOOKUP(W365,図書名リスト!$A$3:$W$11651,11,0))</f>
        <v/>
      </c>
      <c r="L365" s="17" t="str">
        <f>IF(E365="","",VLOOKUP(W365,図書名リスト!$A$3:$W$1161,14,0))</f>
        <v/>
      </c>
      <c r="M365" s="9" t="str">
        <f>IF(E365="","",VLOOKUP(W365,図書名リスト!$A$3:$W$1161,17,0))</f>
        <v/>
      </c>
      <c r="N365" s="10"/>
      <c r="O365" s="9" t="str">
        <f>IF(E365="","",VLOOKUP(W365,図書名リスト!$A$3:$W$1161,21,0))</f>
        <v/>
      </c>
      <c r="P365" s="9" t="str">
        <f>IF(E365="","",VLOOKUP(W365,図書名リスト!$A$3:$W$1161,19,0))</f>
        <v/>
      </c>
      <c r="Q365" s="9" t="str">
        <f>IF(E365="","",VLOOKUP(W365,図書名リスト!$A$3:$W$1161,20,0))</f>
        <v/>
      </c>
      <c r="R365" s="9" t="str">
        <f>IF(E365="","",VLOOKUP(W365,図書名リスト!$A$3:$W$1161,22,0))</f>
        <v/>
      </c>
      <c r="S365" s="8" t="str">
        <f t="shared" si="33"/>
        <v xml:space="preserve"> </v>
      </c>
      <c r="T365" s="8" t="str">
        <f t="shared" si="34"/>
        <v>　</v>
      </c>
      <c r="U365" s="8" t="str">
        <f t="shared" si="35"/>
        <v xml:space="preserve"> </v>
      </c>
      <c r="V365" s="8">
        <f t="shared" si="36"/>
        <v>0</v>
      </c>
      <c r="W365" s="7" t="str">
        <f t="shared" si="37"/>
        <v/>
      </c>
    </row>
    <row r="366" spans="1:23" s="2" customFormat="1" ht="57" customHeight="1" x14ac:dyDescent="0.15">
      <c r="A366" s="10"/>
      <c r="B366" s="16"/>
      <c r="C366" s="16"/>
      <c r="D366" s="15"/>
      <c r="E366" s="14"/>
      <c r="F366" s="13"/>
      <c r="G366" s="12" t="str">
        <f>IF(E366="","",VLOOKUP(E366,図書名リスト!$C$3:$W$1161,16,0))</f>
        <v/>
      </c>
      <c r="H366" s="11" t="str">
        <f>IF(E366="","",VLOOKUP(W366,図書名リスト!$A$3:$W$1161,5,0))</f>
        <v/>
      </c>
      <c r="I366" s="11" t="str">
        <f>IF(E366="","",VLOOKUP(W366,図書名リスト!$A$3:$W$1161,9,0))</f>
        <v/>
      </c>
      <c r="J366" s="11" t="str">
        <f>IF(E366="","",VLOOKUP(W366,図書名リスト!$A$3:$W$1161,23,0))</f>
        <v/>
      </c>
      <c r="K366" s="11" t="str">
        <f>IF(E366="","",VLOOKUP(W366,図書名リスト!$A$3:$W$11651,11,0))</f>
        <v/>
      </c>
      <c r="L366" s="17" t="str">
        <f>IF(E366="","",VLOOKUP(W366,図書名リスト!$A$3:$W$1161,14,0))</f>
        <v/>
      </c>
      <c r="M366" s="9" t="str">
        <f>IF(E366="","",VLOOKUP(W366,図書名リスト!$A$3:$W$1161,17,0))</f>
        <v/>
      </c>
      <c r="N366" s="10"/>
      <c r="O366" s="9" t="str">
        <f>IF(E366="","",VLOOKUP(W366,図書名リスト!$A$3:$W$1161,21,0))</f>
        <v/>
      </c>
      <c r="P366" s="9" t="str">
        <f>IF(E366="","",VLOOKUP(W366,図書名リスト!$A$3:$W$1161,19,0))</f>
        <v/>
      </c>
      <c r="Q366" s="9" t="str">
        <f>IF(E366="","",VLOOKUP(W366,図書名リスト!$A$3:$W$1161,20,0))</f>
        <v/>
      </c>
      <c r="R366" s="9" t="str">
        <f>IF(E366="","",VLOOKUP(W366,図書名リスト!$A$3:$W$1161,22,0))</f>
        <v/>
      </c>
      <c r="S366" s="8" t="str">
        <f t="shared" si="33"/>
        <v xml:space="preserve"> </v>
      </c>
      <c r="T366" s="8" t="str">
        <f t="shared" si="34"/>
        <v>　</v>
      </c>
      <c r="U366" s="8" t="str">
        <f t="shared" si="35"/>
        <v xml:space="preserve"> </v>
      </c>
      <c r="V366" s="8">
        <f t="shared" si="36"/>
        <v>0</v>
      </c>
      <c r="W366" s="7" t="str">
        <f t="shared" si="37"/>
        <v/>
      </c>
    </row>
    <row r="367" spans="1:23" s="2" customFormat="1" ht="57" customHeight="1" x14ac:dyDescent="0.15">
      <c r="A367" s="10"/>
      <c r="B367" s="16"/>
      <c r="C367" s="16"/>
      <c r="D367" s="15"/>
      <c r="E367" s="14"/>
      <c r="F367" s="13"/>
      <c r="G367" s="12" t="str">
        <f>IF(E367="","",VLOOKUP(E367,図書名リスト!$C$3:$W$1161,16,0))</f>
        <v/>
      </c>
      <c r="H367" s="11" t="str">
        <f>IF(E367="","",VLOOKUP(W367,図書名リスト!$A$3:$W$1161,5,0))</f>
        <v/>
      </c>
      <c r="I367" s="11" t="str">
        <f>IF(E367="","",VLOOKUP(W367,図書名リスト!$A$3:$W$1161,9,0))</f>
        <v/>
      </c>
      <c r="J367" s="11" t="str">
        <f>IF(E367="","",VLOOKUP(W367,図書名リスト!$A$3:$W$1161,23,0))</f>
        <v/>
      </c>
      <c r="K367" s="11" t="str">
        <f>IF(E367="","",VLOOKUP(W367,図書名リスト!$A$3:$W$11651,11,0))</f>
        <v/>
      </c>
      <c r="L367" s="17" t="str">
        <f>IF(E367="","",VLOOKUP(W367,図書名リスト!$A$3:$W$1161,14,0))</f>
        <v/>
      </c>
      <c r="M367" s="9" t="str">
        <f>IF(E367="","",VLOOKUP(W367,図書名リスト!$A$3:$W$1161,17,0))</f>
        <v/>
      </c>
      <c r="N367" s="10"/>
      <c r="O367" s="9" t="str">
        <f>IF(E367="","",VLOOKUP(W367,図書名リスト!$A$3:$W$1161,21,0))</f>
        <v/>
      </c>
      <c r="P367" s="9" t="str">
        <f>IF(E367="","",VLOOKUP(W367,図書名リスト!$A$3:$W$1161,19,0))</f>
        <v/>
      </c>
      <c r="Q367" s="9" t="str">
        <f>IF(E367="","",VLOOKUP(W367,図書名リスト!$A$3:$W$1161,20,0))</f>
        <v/>
      </c>
      <c r="R367" s="9" t="str">
        <f>IF(E367="","",VLOOKUP(W367,図書名リスト!$A$3:$W$1161,22,0))</f>
        <v/>
      </c>
      <c r="S367" s="8" t="str">
        <f t="shared" si="33"/>
        <v xml:space="preserve"> </v>
      </c>
      <c r="T367" s="8" t="str">
        <f t="shared" si="34"/>
        <v>　</v>
      </c>
      <c r="U367" s="8" t="str">
        <f t="shared" si="35"/>
        <v xml:space="preserve"> </v>
      </c>
      <c r="V367" s="8">
        <f t="shared" si="36"/>
        <v>0</v>
      </c>
      <c r="W367" s="7" t="str">
        <f t="shared" si="37"/>
        <v/>
      </c>
    </row>
    <row r="368" spans="1:23" s="2" customFormat="1" ht="57" customHeight="1" x14ac:dyDescent="0.15">
      <c r="A368" s="10"/>
      <c r="B368" s="16"/>
      <c r="C368" s="16"/>
      <c r="D368" s="15"/>
      <c r="E368" s="14"/>
      <c r="F368" s="13"/>
      <c r="G368" s="12" t="str">
        <f>IF(E368="","",VLOOKUP(E368,図書名リスト!$C$3:$W$1161,16,0))</f>
        <v/>
      </c>
      <c r="H368" s="11" t="str">
        <f>IF(E368="","",VLOOKUP(W368,図書名リスト!$A$3:$W$1161,5,0))</f>
        <v/>
      </c>
      <c r="I368" s="11" t="str">
        <f>IF(E368="","",VLOOKUP(W368,図書名リスト!$A$3:$W$1161,9,0))</f>
        <v/>
      </c>
      <c r="J368" s="11" t="str">
        <f>IF(E368="","",VLOOKUP(W368,図書名リスト!$A$3:$W$1161,23,0))</f>
        <v/>
      </c>
      <c r="K368" s="11" t="str">
        <f>IF(E368="","",VLOOKUP(W368,図書名リスト!$A$3:$W$11651,11,0))</f>
        <v/>
      </c>
      <c r="L368" s="17" t="str">
        <f>IF(E368="","",VLOOKUP(W368,図書名リスト!$A$3:$W$1161,14,0))</f>
        <v/>
      </c>
      <c r="M368" s="9" t="str">
        <f>IF(E368="","",VLOOKUP(W368,図書名リスト!$A$3:$W$1161,17,0))</f>
        <v/>
      </c>
      <c r="N368" s="10"/>
      <c r="O368" s="9" t="str">
        <f>IF(E368="","",VLOOKUP(W368,図書名リスト!$A$3:$W$1161,21,0))</f>
        <v/>
      </c>
      <c r="P368" s="9" t="str">
        <f>IF(E368="","",VLOOKUP(W368,図書名リスト!$A$3:$W$1161,19,0))</f>
        <v/>
      </c>
      <c r="Q368" s="9" t="str">
        <f>IF(E368="","",VLOOKUP(W368,図書名リスト!$A$3:$W$1161,20,0))</f>
        <v/>
      </c>
      <c r="R368" s="9" t="str">
        <f>IF(E368="","",VLOOKUP(W368,図書名リスト!$A$3:$W$1161,22,0))</f>
        <v/>
      </c>
      <c r="S368" s="8" t="str">
        <f t="shared" si="33"/>
        <v xml:space="preserve"> </v>
      </c>
      <c r="T368" s="8" t="str">
        <f t="shared" si="34"/>
        <v>　</v>
      </c>
      <c r="U368" s="8" t="str">
        <f t="shared" si="35"/>
        <v xml:space="preserve"> </v>
      </c>
      <c r="V368" s="8">
        <f t="shared" si="36"/>
        <v>0</v>
      </c>
      <c r="W368" s="7" t="str">
        <f t="shared" si="37"/>
        <v/>
      </c>
    </row>
    <row r="369" spans="1:23" s="2" customFormat="1" ht="57" customHeight="1" x14ac:dyDescent="0.15">
      <c r="A369" s="10"/>
      <c r="B369" s="16"/>
      <c r="C369" s="16"/>
      <c r="D369" s="15"/>
      <c r="E369" s="14"/>
      <c r="F369" s="13"/>
      <c r="G369" s="12" t="str">
        <f>IF(E369="","",VLOOKUP(E369,図書名リスト!$C$3:$W$1161,16,0))</f>
        <v/>
      </c>
      <c r="H369" s="11" t="str">
        <f>IF(E369="","",VLOOKUP(W369,図書名リスト!$A$3:$W$1161,5,0))</f>
        <v/>
      </c>
      <c r="I369" s="11" t="str">
        <f>IF(E369="","",VLOOKUP(W369,図書名リスト!$A$3:$W$1161,9,0))</f>
        <v/>
      </c>
      <c r="J369" s="11" t="str">
        <f>IF(E369="","",VLOOKUP(W369,図書名リスト!$A$3:$W$1161,23,0))</f>
        <v/>
      </c>
      <c r="K369" s="11" t="str">
        <f>IF(E369="","",VLOOKUP(W369,図書名リスト!$A$3:$W$11651,11,0))</f>
        <v/>
      </c>
      <c r="L369" s="17" t="str">
        <f>IF(E369="","",VLOOKUP(W369,図書名リスト!$A$3:$W$1161,14,0))</f>
        <v/>
      </c>
      <c r="M369" s="9" t="str">
        <f>IF(E369="","",VLOOKUP(W369,図書名リスト!$A$3:$W$1161,17,0))</f>
        <v/>
      </c>
      <c r="N369" s="10"/>
      <c r="O369" s="9" t="str">
        <f>IF(E369="","",VLOOKUP(W369,図書名リスト!$A$3:$W$1161,21,0))</f>
        <v/>
      </c>
      <c r="P369" s="9" t="str">
        <f>IF(E369="","",VLOOKUP(W369,図書名リスト!$A$3:$W$1161,19,0))</f>
        <v/>
      </c>
      <c r="Q369" s="9" t="str">
        <f>IF(E369="","",VLOOKUP(W369,図書名リスト!$A$3:$W$1161,20,0))</f>
        <v/>
      </c>
      <c r="R369" s="9" t="str">
        <f>IF(E369="","",VLOOKUP(W369,図書名リスト!$A$3:$W$1161,22,0))</f>
        <v/>
      </c>
      <c r="S369" s="8" t="str">
        <f t="shared" si="33"/>
        <v xml:space="preserve"> </v>
      </c>
      <c r="T369" s="8" t="str">
        <f t="shared" si="34"/>
        <v>　</v>
      </c>
      <c r="U369" s="8" t="str">
        <f t="shared" si="35"/>
        <v xml:space="preserve"> </v>
      </c>
      <c r="V369" s="8">
        <f t="shared" si="36"/>
        <v>0</v>
      </c>
      <c r="W369" s="7" t="str">
        <f t="shared" si="37"/>
        <v/>
      </c>
    </row>
    <row r="370" spans="1:23" s="2" customFormat="1" ht="57" customHeight="1" x14ac:dyDescent="0.15">
      <c r="A370" s="10"/>
      <c r="B370" s="16"/>
      <c r="C370" s="16"/>
      <c r="D370" s="15"/>
      <c r="E370" s="14"/>
      <c r="F370" s="13"/>
      <c r="G370" s="12" t="str">
        <f>IF(E370="","",VLOOKUP(E370,図書名リスト!$C$3:$W$1161,16,0))</f>
        <v/>
      </c>
      <c r="H370" s="11" t="str">
        <f>IF(E370="","",VLOOKUP(W370,図書名リスト!$A$3:$W$1161,5,0))</f>
        <v/>
      </c>
      <c r="I370" s="11" t="str">
        <f>IF(E370="","",VLOOKUP(W370,図書名リスト!$A$3:$W$1161,9,0))</f>
        <v/>
      </c>
      <c r="J370" s="11" t="str">
        <f>IF(E370="","",VLOOKUP(W370,図書名リスト!$A$3:$W$1161,23,0))</f>
        <v/>
      </c>
      <c r="K370" s="11" t="str">
        <f>IF(E370="","",VLOOKUP(W370,図書名リスト!$A$3:$W$11651,11,0))</f>
        <v/>
      </c>
      <c r="L370" s="17" t="str">
        <f>IF(E370="","",VLOOKUP(W370,図書名リスト!$A$3:$W$1161,14,0))</f>
        <v/>
      </c>
      <c r="M370" s="9" t="str">
        <f>IF(E370="","",VLOOKUP(W370,図書名リスト!$A$3:$W$1161,17,0))</f>
        <v/>
      </c>
      <c r="N370" s="10"/>
      <c r="O370" s="9" t="str">
        <f>IF(E370="","",VLOOKUP(W370,図書名リスト!$A$3:$W$1161,21,0))</f>
        <v/>
      </c>
      <c r="P370" s="9" t="str">
        <f>IF(E370="","",VLOOKUP(W370,図書名リスト!$A$3:$W$1161,19,0))</f>
        <v/>
      </c>
      <c r="Q370" s="9" t="str">
        <f>IF(E370="","",VLOOKUP(W370,図書名リスト!$A$3:$W$1161,20,0))</f>
        <v/>
      </c>
      <c r="R370" s="9" t="str">
        <f>IF(E370="","",VLOOKUP(W370,図書名リスト!$A$3:$W$1161,22,0))</f>
        <v/>
      </c>
      <c r="S370" s="8" t="str">
        <f t="shared" si="33"/>
        <v xml:space="preserve"> </v>
      </c>
      <c r="T370" s="8" t="str">
        <f t="shared" si="34"/>
        <v>　</v>
      </c>
      <c r="U370" s="8" t="str">
        <f t="shared" si="35"/>
        <v xml:space="preserve"> </v>
      </c>
      <c r="V370" s="8">
        <f t="shared" si="36"/>
        <v>0</v>
      </c>
      <c r="W370" s="7" t="str">
        <f t="shared" si="37"/>
        <v/>
      </c>
    </row>
    <row r="371" spans="1:23" s="2" customFormat="1" ht="57" customHeight="1" x14ac:dyDescent="0.15">
      <c r="A371" s="10"/>
      <c r="B371" s="16"/>
      <c r="C371" s="16"/>
      <c r="D371" s="15"/>
      <c r="E371" s="14"/>
      <c r="F371" s="13"/>
      <c r="G371" s="12" t="str">
        <f>IF(E371="","",VLOOKUP(E371,図書名リスト!$C$3:$W$1161,16,0))</f>
        <v/>
      </c>
      <c r="H371" s="11" t="str">
        <f>IF(E371="","",VLOOKUP(W371,図書名リスト!$A$3:$W$1161,5,0))</f>
        <v/>
      </c>
      <c r="I371" s="11" t="str">
        <f>IF(E371="","",VLOOKUP(W371,図書名リスト!$A$3:$W$1161,9,0))</f>
        <v/>
      </c>
      <c r="J371" s="11" t="str">
        <f>IF(E371="","",VLOOKUP(W371,図書名リスト!$A$3:$W$1161,23,0))</f>
        <v/>
      </c>
      <c r="K371" s="11" t="str">
        <f>IF(E371="","",VLOOKUP(W371,図書名リスト!$A$3:$W$11651,11,0))</f>
        <v/>
      </c>
      <c r="L371" s="17" t="str">
        <f>IF(E371="","",VLOOKUP(W371,図書名リスト!$A$3:$W$1161,14,0))</f>
        <v/>
      </c>
      <c r="M371" s="9" t="str">
        <f>IF(E371="","",VLOOKUP(W371,図書名リスト!$A$3:$W$1161,17,0))</f>
        <v/>
      </c>
      <c r="N371" s="10"/>
      <c r="O371" s="9" t="str">
        <f>IF(E371="","",VLOOKUP(W371,図書名リスト!$A$3:$W$1161,21,0))</f>
        <v/>
      </c>
      <c r="P371" s="9" t="str">
        <f>IF(E371="","",VLOOKUP(W371,図書名リスト!$A$3:$W$1161,19,0))</f>
        <v/>
      </c>
      <c r="Q371" s="9" t="str">
        <f>IF(E371="","",VLOOKUP(W371,図書名リスト!$A$3:$W$1161,20,0))</f>
        <v/>
      </c>
      <c r="R371" s="9" t="str">
        <f>IF(E371="","",VLOOKUP(W371,図書名リスト!$A$3:$W$1161,22,0))</f>
        <v/>
      </c>
      <c r="S371" s="8" t="str">
        <f t="shared" si="33"/>
        <v xml:space="preserve"> </v>
      </c>
      <c r="T371" s="8" t="str">
        <f t="shared" si="34"/>
        <v>　</v>
      </c>
      <c r="U371" s="8" t="str">
        <f t="shared" si="35"/>
        <v xml:space="preserve"> </v>
      </c>
      <c r="V371" s="8">
        <f t="shared" si="36"/>
        <v>0</v>
      </c>
      <c r="W371" s="7" t="str">
        <f t="shared" si="37"/>
        <v/>
      </c>
    </row>
    <row r="372" spans="1:23" s="2" customFormat="1" ht="57" customHeight="1" x14ac:dyDescent="0.15">
      <c r="A372" s="10"/>
      <c r="B372" s="16"/>
      <c r="C372" s="16"/>
      <c r="D372" s="15"/>
      <c r="E372" s="14"/>
      <c r="F372" s="13"/>
      <c r="G372" s="12" t="str">
        <f>IF(E372="","",VLOOKUP(E372,図書名リスト!$C$3:$W$1161,16,0))</f>
        <v/>
      </c>
      <c r="H372" s="11" t="str">
        <f>IF(E372="","",VLOOKUP(W372,図書名リスト!$A$3:$W$1161,5,0))</f>
        <v/>
      </c>
      <c r="I372" s="11" t="str">
        <f>IF(E372="","",VLOOKUP(W372,図書名リスト!$A$3:$W$1161,9,0))</f>
        <v/>
      </c>
      <c r="J372" s="11" t="str">
        <f>IF(E372="","",VLOOKUP(W372,図書名リスト!$A$3:$W$1161,23,0))</f>
        <v/>
      </c>
      <c r="K372" s="11" t="str">
        <f>IF(E372="","",VLOOKUP(W372,図書名リスト!$A$3:$W$11651,11,0))</f>
        <v/>
      </c>
      <c r="L372" s="17" t="str">
        <f>IF(E372="","",VLOOKUP(W372,図書名リスト!$A$3:$W$1161,14,0))</f>
        <v/>
      </c>
      <c r="M372" s="9" t="str">
        <f>IF(E372="","",VLOOKUP(W372,図書名リスト!$A$3:$W$1161,17,0))</f>
        <v/>
      </c>
      <c r="N372" s="10"/>
      <c r="O372" s="9" t="str">
        <f>IF(E372="","",VLOOKUP(W372,図書名リスト!$A$3:$W$1161,21,0))</f>
        <v/>
      </c>
      <c r="P372" s="9" t="str">
        <f>IF(E372="","",VLOOKUP(W372,図書名リスト!$A$3:$W$1161,19,0))</f>
        <v/>
      </c>
      <c r="Q372" s="9" t="str">
        <f>IF(E372="","",VLOOKUP(W372,図書名リスト!$A$3:$W$1161,20,0))</f>
        <v/>
      </c>
      <c r="R372" s="9" t="str">
        <f>IF(E372="","",VLOOKUP(W372,図書名リスト!$A$3:$W$1161,22,0))</f>
        <v/>
      </c>
      <c r="S372" s="8" t="str">
        <f t="shared" si="33"/>
        <v xml:space="preserve"> </v>
      </c>
      <c r="T372" s="8" t="str">
        <f t="shared" si="34"/>
        <v>　</v>
      </c>
      <c r="U372" s="8" t="str">
        <f t="shared" si="35"/>
        <v xml:space="preserve"> </v>
      </c>
      <c r="V372" s="8">
        <f t="shared" si="36"/>
        <v>0</v>
      </c>
      <c r="W372" s="7" t="str">
        <f t="shared" si="37"/>
        <v/>
      </c>
    </row>
    <row r="373" spans="1:23" s="2" customFormat="1" ht="57" customHeight="1" x14ac:dyDescent="0.15">
      <c r="A373" s="10"/>
      <c r="B373" s="16"/>
      <c r="C373" s="16"/>
      <c r="D373" s="15"/>
      <c r="E373" s="14"/>
      <c r="F373" s="13"/>
      <c r="G373" s="12" t="str">
        <f>IF(E373="","",VLOOKUP(E373,図書名リスト!$C$3:$W$1161,16,0))</f>
        <v/>
      </c>
      <c r="H373" s="11" t="str">
        <f>IF(E373="","",VLOOKUP(W373,図書名リスト!$A$3:$W$1161,5,0))</f>
        <v/>
      </c>
      <c r="I373" s="11" t="str">
        <f>IF(E373="","",VLOOKUP(W373,図書名リスト!$A$3:$W$1161,9,0))</f>
        <v/>
      </c>
      <c r="J373" s="11" t="str">
        <f>IF(E373="","",VLOOKUP(W373,図書名リスト!$A$3:$W$1161,23,0))</f>
        <v/>
      </c>
      <c r="K373" s="11" t="str">
        <f>IF(E373="","",VLOOKUP(W373,図書名リスト!$A$3:$W$11651,11,0))</f>
        <v/>
      </c>
      <c r="L373" s="17" t="str">
        <f>IF(E373="","",VLOOKUP(W373,図書名リスト!$A$3:$W$1161,14,0))</f>
        <v/>
      </c>
      <c r="M373" s="9" t="str">
        <f>IF(E373="","",VLOOKUP(W373,図書名リスト!$A$3:$W$1161,17,0))</f>
        <v/>
      </c>
      <c r="N373" s="10"/>
      <c r="O373" s="9" t="str">
        <f>IF(E373="","",VLOOKUP(W373,図書名リスト!$A$3:$W$1161,21,0))</f>
        <v/>
      </c>
      <c r="P373" s="9" t="str">
        <f>IF(E373="","",VLOOKUP(W373,図書名リスト!$A$3:$W$1161,19,0))</f>
        <v/>
      </c>
      <c r="Q373" s="9" t="str">
        <f>IF(E373="","",VLOOKUP(W373,図書名リスト!$A$3:$W$1161,20,0))</f>
        <v/>
      </c>
      <c r="R373" s="9" t="str">
        <f>IF(E373="","",VLOOKUP(W373,図書名リスト!$A$3:$W$1161,22,0))</f>
        <v/>
      </c>
      <c r="S373" s="8" t="str">
        <f t="shared" si="33"/>
        <v xml:space="preserve"> </v>
      </c>
      <c r="T373" s="8" t="str">
        <f t="shared" si="34"/>
        <v>　</v>
      </c>
      <c r="U373" s="8" t="str">
        <f t="shared" si="35"/>
        <v xml:space="preserve"> </v>
      </c>
      <c r="V373" s="8">
        <f t="shared" si="36"/>
        <v>0</v>
      </c>
      <c r="W373" s="7" t="str">
        <f t="shared" si="37"/>
        <v/>
      </c>
    </row>
    <row r="374" spans="1:23" s="2" customFormat="1" ht="57" customHeight="1" x14ac:dyDescent="0.15">
      <c r="A374" s="10"/>
      <c r="B374" s="16"/>
      <c r="C374" s="16"/>
      <c r="D374" s="15"/>
      <c r="E374" s="14"/>
      <c r="F374" s="13"/>
      <c r="G374" s="12" t="str">
        <f>IF(E374="","",VLOOKUP(E374,図書名リスト!$C$3:$W$1161,16,0))</f>
        <v/>
      </c>
      <c r="H374" s="11" t="str">
        <f>IF(E374="","",VLOOKUP(W374,図書名リスト!$A$3:$W$1161,5,0))</f>
        <v/>
      </c>
      <c r="I374" s="11" t="str">
        <f>IF(E374="","",VLOOKUP(W374,図書名リスト!$A$3:$W$1161,9,0))</f>
        <v/>
      </c>
      <c r="J374" s="11" t="str">
        <f>IF(E374="","",VLOOKUP(W374,図書名リスト!$A$3:$W$1161,23,0))</f>
        <v/>
      </c>
      <c r="K374" s="11" t="str">
        <f>IF(E374="","",VLOOKUP(W374,図書名リスト!$A$3:$W$11651,11,0))</f>
        <v/>
      </c>
      <c r="L374" s="17" t="str">
        <f>IF(E374="","",VLOOKUP(W374,図書名リスト!$A$3:$W$1161,14,0))</f>
        <v/>
      </c>
      <c r="M374" s="9" t="str">
        <f>IF(E374="","",VLOOKUP(W374,図書名リスト!$A$3:$W$1161,17,0))</f>
        <v/>
      </c>
      <c r="N374" s="10"/>
      <c r="O374" s="9" t="str">
        <f>IF(E374="","",VLOOKUP(W374,図書名リスト!$A$3:$W$1161,21,0))</f>
        <v/>
      </c>
      <c r="P374" s="9" t="str">
        <f>IF(E374="","",VLOOKUP(W374,図書名リスト!$A$3:$W$1161,19,0))</f>
        <v/>
      </c>
      <c r="Q374" s="9" t="str">
        <f>IF(E374="","",VLOOKUP(W374,図書名リスト!$A$3:$W$1161,20,0))</f>
        <v/>
      </c>
      <c r="R374" s="9" t="str">
        <f>IF(E374="","",VLOOKUP(W374,図書名リスト!$A$3:$W$1161,22,0))</f>
        <v/>
      </c>
      <c r="S374" s="8" t="str">
        <f t="shared" si="33"/>
        <v xml:space="preserve"> </v>
      </c>
      <c r="T374" s="8" t="str">
        <f t="shared" si="34"/>
        <v>　</v>
      </c>
      <c r="U374" s="8" t="str">
        <f t="shared" si="35"/>
        <v xml:space="preserve"> </v>
      </c>
      <c r="V374" s="8">
        <f t="shared" si="36"/>
        <v>0</v>
      </c>
      <c r="W374" s="7" t="str">
        <f t="shared" si="37"/>
        <v/>
      </c>
    </row>
    <row r="375" spans="1:23" s="2" customFormat="1" ht="57" customHeight="1" x14ac:dyDescent="0.15">
      <c r="A375" s="10"/>
      <c r="B375" s="16"/>
      <c r="C375" s="16"/>
      <c r="D375" s="15"/>
      <c r="E375" s="14"/>
      <c r="F375" s="13"/>
      <c r="G375" s="12" t="str">
        <f>IF(E375="","",VLOOKUP(E375,図書名リスト!$C$3:$W$1161,16,0))</f>
        <v/>
      </c>
      <c r="H375" s="11" t="str">
        <f>IF(E375="","",VLOOKUP(W375,図書名リスト!$A$3:$W$1161,5,0))</f>
        <v/>
      </c>
      <c r="I375" s="11" t="str">
        <f>IF(E375="","",VLOOKUP(W375,図書名リスト!$A$3:$W$1161,9,0))</f>
        <v/>
      </c>
      <c r="J375" s="11" t="str">
        <f>IF(E375="","",VLOOKUP(W375,図書名リスト!$A$3:$W$1161,23,0))</f>
        <v/>
      </c>
      <c r="K375" s="11" t="str">
        <f>IF(E375="","",VLOOKUP(W375,図書名リスト!$A$3:$W$11651,11,0))</f>
        <v/>
      </c>
      <c r="L375" s="17" t="str">
        <f>IF(E375="","",VLOOKUP(W375,図書名リスト!$A$3:$W$1161,14,0))</f>
        <v/>
      </c>
      <c r="M375" s="9" t="str">
        <f>IF(E375="","",VLOOKUP(W375,図書名リスト!$A$3:$W$1161,17,0))</f>
        <v/>
      </c>
      <c r="N375" s="10"/>
      <c r="O375" s="9" t="str">
        <f>IF(E375="","",VLOOKUP(W375,図書名リスト!$A$3:$W$1161,21,0))</f>
        <v/>
      </c>
      <c r="P375" s="9" t="str">
        <f>IF(E375="","",VLOOKUP(W375,図書名リスト!$A$3:$W$1161,19,0))</f>
        <v/>
      </c>
      <c r="Q375" s="9" t="str">
        <f>IF(E375="","",VLOOKUP(W375,図書名リスト!$A$3:$W$1161,20,0))</f>
        <v/>
      </c>
      <c r="R375" s="9" t="str">
        <f>IF(E375="","",VLOOKUP(W375,図書名リスト!$A$3:$W$1161,22,0))</f>
        <v/>
      </c>
      <c r="S375" s="8" t="str">
        <f t="shared" si="33"/>
        <v xml:space="preserve"> </v>
      </c>
      <c r="T375" s="8" t="str">
        <f t="shared" si="34"/>
        <v>　</v>
      </c>
      <c r="U375" s="8" t="str">
        <f t="shared" si="35"/>
        <v xml:space="preserve"> </v>
      </c>
      <c r="V375" s="8">
        <f t="shared" si="36"/>
        <v>0</v>
      </c>
      <c r="W375" s="7" t="str">
        <f t="shared" si="37"/>
        <v/>
      </c>
    </row>
    <row r="376" spans="1:23" s="2" customFormat="1" ht="57" customHeight="1" x14ac:dyDescent="0.15">
      <c r="A376" s="10"/>
      <c r="B376" s="16"/>
      <c r="C376" s="16"/>
      <c r="D376" s="15"/>
      <c r="E376" s="14"/>
      <c r="F376" s="13"/>
      <c r="G376" s="12" t="str">
        <f>IF(E376="","",VLOOKUP(E376,図書名リスト!$C$3:$W$1161,16,0))</f>
        <v/>
      </c>
      <c r="H376" s="11" t="str">
        <f>IF(E376="","",VLOOKUP(W376,図書名リスト!$A$3:$W$1161,5,0))</f>
        <v/>
      </c>
      <c r="I376" s="11" t="str">
        <f>IF(E376="","",VLOOKUP(W376,図書名リスト!$A$3:$W$1161,9,0))</f>
        <v/>
      </c>
      <c r="J376" s="11" t="str">
        <f>IF(E376="","",VLOOKUP(W376,図書名リスト!$A$3:$W$1161,23,0))</f>
        <v/>
      </c>
      <c r="K376" s="11" t="str">
        <f>IF(E376="","",VLOOKUP(W376,図書名リスト!$A$3:$W$11651,11,0))</f>
        <v/>
      </c>
      <c r="L376" s="17" t="str">
        <f>IF(E376="","",VLOOKUP(W376,図書名リスト!$A$3:$W$1161,14,0))</f>
        <v/>
      </c>
      <c r="M376" s="9" t="str">
        <f>IF(E376="","",VLOOKUP(W376,図書名リスト!$A$3:$W$1161,17,0))</f>
        <v/>
      </c>
      <c r="N376" s="10"/>
      <c r="O376" s="9" t="str">
        <f>IF(E376="","",VLOOKUP(W376,図書名リスト!$A$3:$W$1161,21,0))</f>
        <v/>
      </c>
      <c r="P376" s="9" t="str">
        <f>IF(E376="","",VLOOKUP(W376,図書名リスト!$A$3:$W$1161,19,0))</f>
        <v/>
      </c>
      <c r="Q376" s="9" t="str">
        <f>IF(E376="","",VLOOKUP(W376,図書名リスト!$A$3:$W$1161,20,0))</f>
        <v/>
      </c>
      <c r="R376" s="9" t="str">
        <f>IF(E376="","",VLOOKUP(W376,図書名リスト!$A$3:$W$1161,22,0))</f>
        <v/>
      </c>
      <c r="S376" s="8" t="str">
        <f t="shared" si="33"/>
        <v xml:space="preserve"> </v>
      </c>
      <c r="T376" s="8" t="str">
        <f t="shared" si="34"/>
        <v>　</v>
      </c>
      <c r="U376" s="8" t="str">
        <f t="shared" si="35"/>
        <v xml:space="preserve"> </v>
      </c>
      <c r="V376" s="8">
        <f t="shared" si="36"/>
        <v>0</v>
      </c>
      <c r="W376" s="7" t="str">
        <f t="shared" si="37"/>
        <v/>
      </c>
    </row>
    <row r="377" spans="1:23" s="2" customFormat="1" ht="57" customHeight="1" x14ac:dyDescent="0.15">
      <c r="A377" s="10"/>
      <c r="B377" s="16"/>
      <c r="C377" s="16"/>
      <c r="D377" s="15"/>
      <c r="E377" s="14"/>
      <c r="F377" s="13"/>
      <c r="G377" s="12" t="str">
        <f>IF(E377="","",VLOOKUP(E377,図書名リスト!$C$3:$W$1161,16,0))</f>
        <v/>
      </c>
      <c r="H377" s="11" t="str">
        <f>IF(E377="","",VLOOKUP(W377,図書名リスト!$A$3:$W$1161,5,0))</f>
        <v/>
      </c>
      <c r="I377" s="11" t="str">
        <f>IF(E377="","",VLOOKUP(W377,図書名リスト!$A$3:$W$1161,9,0))</f>
        <v/>
      </c>
      <c r="J377" s="11" t="str">
        <f>IF(E377="","",VLOOKUP(W377,図書名リスト!$A$3:$W$1161,23,0))</f>
        <v/>
      </c>
      <c r="K377" s="11" t="str">
        <f>IF(E377="","",VLOOKUP(W377,図書名リスト!$A$3:$W$11651,11,0))</f>
        <v/>
      </c>
      <c r="L377" s="17" t="str">
        <f>IF(E377="","",VLOOKUP(W377,図書名リスト!$A$3:$W$1161,14,0))</f>
        <v/>
      </c>
      <c r="M377" s="9" t="str">
        <f>IF(E377="","",VLOOKUP(W377,図書名リスト!$A$3:$W$1161,17,0))</f>
        <v/>
      </c>
      <c r="N377" s="10"/>
      <c r="O377" s="9" t="str">
        <f>IF(E377="","",VLOOKUP(W377,図書名リスト!$A$3:$W$1161,21,0))</f>
        <v/>
      </c>
      <c r="P377" s="9" t="str">
        <f>IF(E377="","",VLOOKUP(W377,図書名リスト!$A$3:$W$1161,19,0))</f>
        <v/>
      </c>
      <c r="Q377" s="9" t="str">
        <f>IF(E377="","",VLOOKUP(W377,図書名リスト!$A$3:$W$1161,20,0))</f>
        <v/>
      </c>
      <c r="R377" s="9" t="str">
        <f>IF(E377="","",VLOOKUP(W377,図書名リスト!$A$3:$W$1161,22,0))</f>
        <v/>
      </c>
      <c r="S377" s="8" t="str">
        <f t="shared" si="33"/>
        <v xml:space="preserve"> </v>
      </c>
      <c r="T377" s="8" t="str">
        <f t="shared" si="34"/>
        <v>　</v>
      </c>
      <c r="U377" s="8" t="str">
        <f t="shared" si="35"/>
        <v xml:space="preserve"> </v>
      </c>
      <c r="V377" s="8">
        <f t="shared" si="36"/>
        <v>0</v>
      </c>
      <c r="W377" s="7" t="str">
        <f t="shared" si="37"/>
        <v/>
      </c>
    </row>
    <row r="378" spans="1:23" s="2" customFormat="1" ht="57" customHeight="1" x14ac:dyDescent="0.15">
      <c r="A378" s="10"/>
      <c r="B378" s="16"/>
      <c r="C378" s="16"/>
      <c r="D378" s="15"/>
      <c r="E378" s="14"/>
      <c r="F378" s="13"/>
      <c r="G378" s="12" t="str">
        <f>IF(E378="","",VLOOKUP(E378,図書名リスト!$C$3:$W$1161,16,0))</f>
        <v/>
      </c>
      <c r="H378" s="11" t="str">
        <f>IF(E378="","",VLOOKUP(W378,図書名リスト!$A$3:$W$1161,5,0))</f>
        <v/>
      </c>
      <c r="I378" s="11" t="str">
        <f>IF(E378="","",VLOOKUP(W378,図書名リスト!$A$3:$W$1161,9,0))</f>
        <v/>
      </c>
      <c r="J378" s="11" t="str">
        <f>IF(E378="","",VLOOKUP(W378,図書名リスト!$A$3:$W$1161,23,0))</f>
        <v/>
      </c>
      <c r="K378" s="11" t="str">
        <f>IF(E378="","",VLOOKUP(W378,図書名リスト!$A$3:$W$11651,11,0))</f>
        <v/>
      </c>
      <c r="L378" s="17" t="str">
        <f>IF(E378="","",VLOOKUP(W378,図書名リスト!$A$3:$W$1161,14,0))</f>
        <v/>
      </c>
      <c r="M378" s="9" t="str">
        <f>IF(E378="","",VLOOKUP(W378,図書名リスト!$A$3:$W$1161,17,0))</f>
        <v/>
      </c>
      <c r="N378" s="10"/>
      <c r="O378" s="9" t="str">
        <f>IF(E378="","",VLOOKUP(W378,図書名リスト!$A$3:$W$1161,21,0))</f>
        <v/>
      </c>
      <c r="P378" s="9" t="str">
        <f>IF(E378="","",VLOOKUP(W378,図書名リスト!$A$3:$W$1161,19,0))</f>
        <v/>
      </c>
      <c r="Q378" s="9" t="str">
        <f>IF(E378="","",VLOOKUP(W378,図書名リスト!$A$3:$W$1161,20,0))</f>
        <v/>
      </c>
      <c r="R378" s="9" t="str">
        <f>IF(E378="","",VLOOKUP(W378,図書名リスト!$A$3:$W$1161,22,0))</f>
        <v/>
      </c>
      <c r="S378" s="8" t="str">
        <f t="shared" si="33"/>
        <v xml:space="preserve"> </v>
      </c>
      <c r="T378" s="8" t="str">
        <f t="shared" si="34"/>
        <v>　</v>
      </c>
      <c r="U378" s="8" t="str">
        <f t="shared" si="35"/>
        <v xml:space="preserve"> </v>
      </c>
      <c r="V378" s="8">
        <f t="shared" si="36"/>
        <v>0</v>
      </c>
      <c r="W378" s="7" t="str">
        <f t="shared" si="37"/>
        <v/>
      </c>
    </row>
    <row r="379" spans="1:23" s="2" customFormat="1" ht="57" customHeight="1" x14ac:dyDescent="0.15">
      <c r="A379" s="10"/>
      <c r="B379" s="16"/>
      <c r="C379" s="16"/>
      <c r="D379" s="15"/>
      <c r="E379" s="14"/>
      <c r="F379" s="13"/>
      <c r="G379" s="12" t="str">
        <f>IF(E379="","",VLOOKUP(E379,図書名リスト!$C$3:$W$1161,16,0))</f>
        <v/>
      </c>
      <c r="H379" s="11" t="str">
        <f>IF(E379="","",VLOOKUP(W379,図書名リスト!$A$3:$W$1161,5,0))</f>
        <v/>
      </c>
      <c r="I379" s="11" t="str">
        <f>IF(E379="","",VLOOKUP(W379,図書名リスト!$A$3:$W$1161,9,0))</f>
        <v/>
      </c>
      <c r="J379" s="11" t="str">
        <f>IF(E379="","",VLOOKUP(W379,図書名リスト!$A$3:$W$1161,23,0))</f>
        <v/>
      </c>
      <c r="K379" s="11" t="str">
        <f>IF(E379="","",VLOOKUP(W379,図書名リスト!$A$3:$W$11651,11,0))</f>
        <v/>
      </c>
      <c r="L379" s="17" t="str">
        <f>IF(E379="","",VLOOKUP(W379,図書名リスト!$A$3:$W$1161,14,0))</f>
        <v/>
      </c>
      <c r="M379" s="9" t="str">
        <f>IF(E379="","",VLOOKUP(W379,図書名リスト!$A$3:$W$1161,17,0))</f>
        <v/>
      </c>
      <c r="N379" s="10"/>
      <c r="O379" s="9" t="str">
        <f>IF(E379="","",VLOOKUP(W379,図書名リスト!$A$3:$W$1161,21,0))</f>
        <v/>
      </c>
      <c r="P379" s="9" t="str">
        <f>IF(E379="","",VLOOKUP(W379,図書名リスト!$A$3:$W$1161,19,0))</f>
        <v/>
      </c>
      <c r="Q379" s="9" t="str">
        <f>IF(E379="","",VLOOKUP(W379,図書名リスト!$A$3:$W$1161,20,0))</f>
        <v/>
      </c>
      <c r="R379" s="9" t="str">
        <f>IF(E379="","",VLOOKUP(W379,図書名リスト!$A$3:$W$1161,22,0))</f>
        <v/>
      </c>
      <c r="S379" s="8" t="str">
        <f t="shared" si="33"/>
        <v xml:space="preserve"> </v>
      </c>
      <c r="T379" s="8" t="str">
        <f t="shared" si="34"/>
        <v>　</v>
      </c>
      <c r="U379" s="8" t="str">
        <f t="shared" si="35"/>
        <v xml:space="preserve"> </v>
      </c>
      <c r="V379" s="8">
        <f t="shared" si="36"/>
        <v>0</v>
      </c>
      <c r="W379" s="7" t="str">
        <f t="shared" si="37"/>
        <v/>
      </c>
    </row>
    <row r="380" spans="1:23" s="2" customFormat="1" ht="57" customHeight="1" x14ac:dyDescent="0.15">
      <c r="A380" s="10"/>
      <c r="B380" s="16"/>
      <c r="C380" s="16"/>
      <c r="D380" s="15"/>
      <c r="E380" s="14"/>
      <c r="F380" s="13"/>
      <c r="G380" s="12" t="str">
        <f>IF(E380="","",VLOOKUP(E380,図書名リスト!$C$3:$W$1161,16,0))</f>
        <v/>
      </c>
      <c r="H380" s="11" t="str">
        <f>IF(E380="","",VLOOKUP(W380,図書名リスト!$A$3:$W$1161,5,0))</f>
        <v/>
      </c>
      <c r="I380" s="11" t="str">
        <f>IF(E380="","",VLOOKUP(W380,図書名リスト!$A$3:$W$1161,9,0))</f>
        <v/>
      </c>
      <c r="J380" s="11" t="str">
        <f>IF(E380="","",VLOOKUP(W380,図書名リスト!$A$3:$W$1161,23,0))</f>
        <v/>
      </c>
      <c r="K380" s="11" t="str">
        <f>IF(E380="","",VLOOKUP(W380,図書名リスト!$A$3:$W$11651,11,0))</f>
        <v/>
      </c>
      <c r="L380" s="17" t="str">
        <f>IF(E380="","",VLOOKUP(W380,図書名リスト!$A$3:$W$1161,14,0))</f>
        <v/>
      </c>
      <c r="M380" s="9" t="str">
        <f>IF(E380="","",VLOOKUP(W380,図書名リスト!$A$3:$W$1161,17,0))</f>
        <v/>
      </c>
      <c r="N380" s="10"/>
      <c r="O380" s="9" t="str">
        <f>IF(E380="","",VLOOKUP(W380,図書名リスト!$A$3:$W$1161,21,0))</f>
        <v/>
      </c>
      <c r="P380" s="9" t="str">
        <f>IF(E380="","",VLOOKUP(W380,図書名リスト!$A$3:$W$1161,19,0))</f>
        <v/>
      </c>
      <c r="Q380" s="9" t="str">
        <f>IF(E380="","",VLOOKUP(W380,図書名リスト!$A$3:$W$1161,20,0))</f>
        <v/>
      </c>
      <c r="R380" s="9" t="str">
        <f>IF(E380="","",VLOOKUP(W380,図書名リスト!$A$3:$W$1161,22,0))</f>
        <v/>
      </c>
      <c r="S380" s="8" t="str">
        <f t="shared" si="33"/>
        <v xml:space="preserve"> </v>
      </c>
      <c r="T380" s="8" t="str">
        <f t="shared" si="34"/>
        <v>　</v>
      </c>
      <c r="U380" s="8" t="str">
        <f t="shared" si="35"/>
        <v xml:space="preserve"> </v>
      </c>
      <c r="V380" s="8">
        <f t="shared" si="36"/>
        <v>0</v>
      </c>
      <c r="W380" s="7" t="str">
        <f t="shared" si="37"/>
        <v/>
      </c>
    </row>
    <row r="381" spans="1:23" s="2" customFormat="1" ht="57" customHeight="1" x14ac:dyDescent="0.15">
      <c r="A381" s="10"/>
      <c r="B381" s="16"/>
      <c r="C381" s="16"/>
      <c r="D381" s="15"/>
      <c r="E381" s="14"/>
      <c r="F381" s="13"/>
      <c r="G381" s="12" t="str">
        <f>IF(E381="","",VLOOKUP(E381,図書名リスト!$C$3:$W$1161,16,0))</f>
        <v/>
      </c>
      <c r="H381" s="11" t="str">
        <f>IF(E381="","",VLOOKUP(W381,図書名リスト!$A$3:$W$1161,5,0))</f>
        <v/>
      </c>
      <c r="I381" s="11" t="str">
        <f>IF(E381="","",VLOOKUP(W381,図書名リスト!$A$3:$W$1161,9,0))</f>
        <v/>
      </c>
      <c r="J381" s="11" t="str">
        <f>IF(E381="","",VLOOKUP(W381,図書名リスト!$A$3:$W$1161,23,0))</f>
        <v/>
      </c>
      <c r="K381" s="11" t="str">
        <f>IF(E381="","",VLOOKUP(W381,図書名リスト!$A$3:$W$11651,11,0))</f>
        <v/>
      </c>
      <c r="L381" s="17" t="str">
        <f>IF(E381="","",VLOOKUP(W381,図書名リスト!$A$3:$W$1161,14,0))</f>
        <v/>
      </c>
      <c r="M381" s="9" t="str">
        <f>IF(E381="","",VLOOKUP(W381,図書名リスト!$A$3:$W$1161,17,0))</f>
        <v/>
      </c>
      <c r="N381" s="10"/>
      <c r="O381" s="9" t="str">
        <f>IF(E381="","",VLOOKUP(W381,図書名リスト!$A$3:$W$1161,21,0))</f>
        <v/>
      </c>
      <c r="P381" s="9" t="str">
        <f>IF(E381="","",VLOOKUP(W381,図書名リスト!$A$3:$W$1161,19,0))</f>
        <v/>
      </c>
      <c r="Q381" s="9" t="str">
        <f>IF(E381="","",VLOOKUP(W381,図書名リスト!$A$3:$W$1161,20,0))</f>
        <v/>
      </c>
      <c r="R381" s="9" t="str">
        <f>IF(E381="","",VLOOKUP(W381,図書名リスト!$A$3:$W$1161,22,0))</f>
        <v/>
      </c>
      <c r="S381" s="8" t="str">
        <f t="shared" si="33"/>
        <v xml:space="preserve"> </v>
      </c>
      <c r="T381" s="8" t="str">
        <f t="shared" si="34"/>
        <v>　</v>
      </c>
      <c r="U381" s="8" t="str">
        <f t="shared" si="35"/>
        <v xml:space="preserve"> </v>
      </c>
      <c r="V381" s="8">
        <f t="shared" si="36"/>
        <v>0</v>
      </c>
      <c r="W381" s="7" t="str">
        <f t="shared" si="37"/>
        <v/>
      </c>
    </row>
    <row r="382" spans="1:23" s="2" customFormat="1" ht="57" customHeight="1" x14ac:dyDescent="0.15">
      <c r="A382" s="10"/>
      <c r="B382" s="16"/>
      <c r="C382" s="16"/>
      <c r="D382" s="15"/>
      <c r="E382" s="14"/>
      <c r="F382" s="13"/>
      <c r="G382" s="12" t="str">
        <f>IF(E382="","",VLOOKUP(E382,図書名リスト!$C$3:$W$1161,16,0))</f>
        <v/>
      </c>
      <c r="H382" s="11" t="str">
        <f>IF(E382="","",VLOOKUP(W382,図書名リスト!$A$3:$W$1161,5,0))</f>
        <v/>
      </c>
      <c r="I382" s="11" t="str">
        <f>IF(E382="","",VLOOKUP(W382,図書名リスト!$A$3:$W$1161,9,0))</f>
        <v/>
      </c>
      <c r="J382" s="11" t="str">
        <f>IF(E382="","",VLOOKUP(W382,図書名リスト!$A$3:$W$1161,23,0))</f>
        <v/>
      </c>
      <c r="K382" s="11" t="str">
        <f>IF(E382="","",VLOOKUP(W382,図書名リスト!$A$3:$W$11651,11,0))</f>
        <v/>
      </c>
      <c r="L382" s="17" t="str">
        <f>IF(E382="","",VLOOKUP(W382,図書名リスト!$A$3:$W$1161,14,0))</f>
        <v/>
      </c>
      <c r="M382" s="9" t="str">
        <f>IF(E382="","",VLOOKUP(W382,図書名リスト!$A$3:$W$1161,17,0))</f>
        <v/>
      </c>
      <c r="N382" s="10"/>
      <c r="O382" s="9" t="str">
        <f>IF(E382="","",VLOOKUP(W382,図書名リスト!$A$3:$W$1161,21,0))</f>
        <v/>
      </c>
      <c r="P382" s="9" t="str">
        <f>IF(E382="","",VLOOKUP(W382,図書名リスト!$A$3:$W$1161,19,0))</f>
        <v/>
      </c>
      <c r="Q382" s="9" t="str">
        <f>IF(E382="","",VLOOKUP(W382,図書名リスト!$A$3:$W$1161,20,0))</f>
        <v/>
      </c>
      <c r="R382" s="9" t="str">
        <f>IF(E382="","",VLOOKUP(W382,図書名リスト!$A$3:$W$1161,22,0))</f>
        <v/>
      </c>
      <c r="S382" s="8" t="str">
        <f t="shared" si="33"/>
        <v xml:space="preserve"> </v>
      </c>
      <c r="T382" s="8" t="str">
        <f t="shared" si="34"/>
        <v>　</v>
      </c>
      <c r="U382" s="8" t="str">
        <f t="shared" si="35"/>
        <v xml:space="preserve"> </v>
      </c>
      <c r="V382" s="8">
        <f t="shared" si="36"/>
        <v>0</v>
      </c>
      <c r="W382" s="7" t="str">
        <f t="shared" si="37"/>
        <v/>
      </c>
    </row>
    <row r="383" spans="1:23" s="2" customFormat="1" ht="57" customHeight="1" x14ac:dyDescent="0.15">
      <c r="A383" s="10"/>
      <c r="B383" s="16"/>
      <c r="C383" s="16"/>
      <c r="D383" s="15"/>
      <c r="E383" s="14"/>
      <c r="F383" s="13"/>
      <c r="G383" s="12" t="str">
        <f>IF(E383="","",VLOOKUP(E383,図書名リスト!$C$3:$W$1161,16,0))</f>
        <v/>
      </c>
      <c r="H383" s="11" t="str">
        <f>IF(E383="","",VLOOKUP(W383,図書名リスト!$A$3:$W$1161,5,0))</f>
        <v/>
      </c>
      <c r="I383" s="11" t="str">
        <f>IF(E383="","",VLOOKUP(W383,図書名リスト!$A$3:$W$1161,9,0))</f>
        <v/>
      </c>
      <c r="J383" s="11" t="str">
        <f>IF(E383="","",VLOOKUP(W383,図書名リスト!$A$3:$W$1161,23,0))</f>
        <v/>
      </c>
      <c r="K383" s="11" t="str">
        <f>IF(E383="","",VLOOKUP(W383,図書名リスト!$A$3:$W$11651,11,0))</f>
        <v/>
      </c>
      <c r="L383" s="17" t="str">
        <f>IF(E383="","",VLOOKUP(W383,図書名リスト!$A$3:$W$1161,14,0))</f>
        <v/>
      </c>
      <c r="M383" s="9" t="str">
        <f>IF(E383="","",VLOOKUP(W383,図書名リスト!$A$3:$W$1161,17,0))</f>
        <v/>
      </c>
      <c r="N383" s="10"/>
      <c r="O383" s="9" t="str">
        <f>IF(E383="","",VLOOKUP(W383,図書名リスト!$A$3:$W$1161,21,0))</f>
        <v/>
      </c>
      <c r="P383" s="9" t="str">
        <f>IF(E383="","",VLOOKUP(W383,図書名リスト!$A$3:$W$1161,19,0))</f>
        <v/>
      </c>
      <c r="Q383" s="9" t="str">
        <f>IF(E383="","",VLOOKUP(W383,図書名リスト!$A$3:$W$1161,20,0))</f>
        <v/>
      </c>
      <c r="R383" s="9" t="str">
        <f>IF(E383="","",VLOOKUP(W383,図書名リスト!$A$3:$W$1161,22,0))</f>
        <v/>
      </c>
      <c r="S383" s="8" t="str">
        <f t="shared" si="33"/>
        <v xml:space="preserve"> </v>
      </c>
      <c r="T383" s="8" t="str">
        <f t="shared" si="34"/>
        <v>　</v>
      </c>
      <c r="U383" s="8" t="str">
        <f t="shared" si="35"/>
        <v xml:space="preserve"> </v>
      </c>
      <c r="V383" s="8">
        <f t="shared" si="36"/>
        <v>0</v>
      </c>
      <c r="W383" s="7" t="str">
        <f t="shared" si="37"/>
        <v/>
      </c>
    </row>
    <row r="384" spans="1:23" s="2" customFormat="1" ht="57" customHeight="1" x14ac:dyDescent="0.15">
      <c r="A384" s="10"/>
      <c r="B384" s="16"/>
      <c r="C384" s="16"/>
      <c r="D384" s="15"/>
      <c r="E384" s="14"/>
      <c r="F384" s="13"/>
      <c r="G384" s="12" t="str">
        <f>IF(E384="","",VLOOKUP(E384,図書名リスト!$C$3:$W$1161,16,0))</f>
        <v/>
      </c>
      <c r="H384" s="11" t="str">
        <f>IF(E384="","",VLOOKUP(W384,図書名リスト!$A$3:$W$1161,5,0))</f>
        <v/>
      </c>
      <c r="I384" s="11" t="str">
        <f>IF(E384="","",VLOOKUP(W384,図書名リスト!$A$3:$W$1161,9,0))</f>
        <v/>
      </c>
      <c r="J384" s="11" t="str">
        <f>IF(E384="","",VLOOKUP(W384,図書名リスト!$A$3:$W$1161,23,0))</f>
        <v/>
      </c>
      <c r="K384" s="11" t="str">
        <f>IF(E384="","",VLOOKUP(W384,図書名リスト!$A$3:$W$11651,11,0))</f>
        <v/>
      </c>
      <c r="L384" s="17" t="str">
        <f>IF(E384="","",VLOOKUP(W384,図書名リスト!$A$3:$W$1161,14,0))</f>
        <v/>
      </c>
      <c r="M384" s="9" t="str">
        <f>IF(E384="","",VLOOKUP(W384,図書名リスト!$A$3:$W$1161,17,0))</f>
        <v/>
      </c>
      <c r="N384" s="10"/>
      <c r="O384" s="9" t="str">
        <f>IF(E384="","",VLOOKUP(W384,図書名リスト!$A$3:$W$1161,21,0))</f>
        <v/>
      </c>
      <c r="P384" s="9" t="str">
        <f>IF(E384="","",VLOOKUP(W384,図書名リスト!$A$3:$W$1161,19,0))</f>
        <v/>
      </c>
      <c r="Q384" s="9" t="str">
        <f>IF(E384="","",VLOOKUP(W384,図書名リスト!$A$3:$W$1161,20,0))</f>
        <v/>
      </c>
      <c r="R384" s="9" t="str">
        <f>IF(E384="","",VLOOKUP(W384,図書名リスト!$A$3:$W$1161,22,0))</f>
        <v/>
      </c>
      <c r="S384" s="8" t="str">
        <f t="shared" si="33"/>
        <v xml:space="preserve"> </v>
      </c>
      <c r="T384" s="8" t="str">
        <f t="shared" si="34"/>
        <v>　</v>
      </c>
      <c r="U384" s="8" t="str">
        <f t="shared" si="35"/>
        <v xml:space="preserve"> </v>
      </c>
      <c r="V384" s="8">
        <f t="shared" si="36"/>
        <v>0</v>
      </c>
      <c r="W384" s="7" t="str">
        <f t="shared" si="37"/>
        <v/>
      </c>
    </row>
    <row r="385" spans="1:23" s="2" customFormat="1" ht="57" customHeight="1" x14ac:dyDescent="0.15">
      <c r="A385" s="10"/>
      <c r="B385" s="16"/>
      <c r="C385" s="16"/>
      <c r="D385" s="15"/>
      <c r="E385" s="14"/>
      <c r="F385" s="13"/>
      <c r="G385" s="12" t="str">
        <f>IF(E385="","",VLOOKUP(E385,図書名リスト!$C$3:$W$1161,16,0))</f>
        <v/>
      </c>
      <c r="H385" s="11" t="str">
        <f>IF(E385="","",VLOOKUP(W385,図書名リスト!$A$3:$W$1161,5,0))</f>
        <v/>
      </c>
      <c r="I385" s="11" t="str">
        <f>IF(E385="","",VLOOKUP(W385,図書名リスト!$A$3:$W$1161,9,0))</f>
        <v/>
      </c>
      <c r="J385" s="11" t="str">
        <f>IF(E385="","",VLOOKUP(W385,図書名リスト!$A$3:$W$1161,23,0))</f>
        <v/>
      </c>
      <c r="K385" s="11" t="str">
        <f>IF(E385="","",VLOOKUP(W385,図書名リスト!$A$3:$W$11651,11,0))</f>
        <v/>
      </c>
      <c r="L385" s="17" t="str">
        <f>IF(E385="","",VLOOKUP(W385,図書名リスト!$A$3:$W$1161,14,0))</f>
        <v/>
      </c>
      <c r="M385" s="9" t="str">
        <f>IF(E385="","",VLOOKUP(W385,図書名リスト!$A$3:$W$1161,17,0))</f>
        <v/>
      </c>
      <c r="N385" s="10"/>
      <c r="O385" s="9" t="str">
        <f>IF(E385="","",VLOOKUP(W385,図書名リスト!$A$3:$W$1161,21,0))</f>
        <v/>
      </c>
      <c r="P385" s="9" t="str">
        <f>IF(E385="","",VLOOKUP(W385,図書名リスト!$A$3:$W$1161,19,0))</f>
        <v/>
      </c>
      <c r="Q385" s="9" t="str">
        <f>IF(E385="","",VLOOKUP(W385,図書名リスト!$A$3:$W$1161,20,0))</f>
        <v/>
      </c>
      <c r="R385" s="9" t="str">
        <f>IF(E385="","",VLOOKUP(W385,図書名リスト!$A$3:$W$1161,22,0))</f>
        <v/>
      </c>
      <c r="S385" s="8" t="str">
        <f t="shared" si="33"/>
        <v xml:space="preserve"> </v>
      </c>
      <c r="T385" s="8" t="str">
        <f t="shared" si="34"/>
        <v>　</v>
      </c>
      <c r="U385" s="8" t="str">
        <f t="shared" si="35"/>
        <v xml:space="preserve"> </v>
      </c>
      <c r="V385" s="8">
        <f t="shared" si="36"/>
        <v>0</v>
      </c>
      <c r="W385" s="7" t="str">
        <f t="shared" si="37"/>
        <v/>
      </c>
    </row>
    <row r="386" spans="1:23" s="2" customFormat="1" ht="57" customHeight="1" x14ac:dyDescent="0.15">
      <c r="A386" s="10"/>
      <c r="B386" s="16"/>
      <c r="C386" s="16"/>
      <c r="D386" s="15"/>
      <c r="E386" s="14"/>
      <c r="F386" s="13"/>
      <c r="G386" s="12" t="str">
        <f>IF(E386="","",VLOOKUP(E386,図書名リスト!$C$3:$W$1161,16,0))</f>
        <v/>
      </c>
      <c r="H386" s="11" t="str">
        <f>IF(E386="","",VLOOKUP(W386,図書名リスト!$A$3:$W$1161,5,0))</f>
        <v/>
      </c>
      <c r="I386" s="11" t="str">
        <f>IF(E386="","",VLOOKUP(W386,図書名リスト!$A$3:$W$1161,9,0))</f>
        <v/>
      </c>
      <c r="J386" s="11" t="str">
        <f>IF(E386="","",VLOOKUP(W386,図書名リスト!$A$3:$W$1161,23,0))</f>
        <v/>
      </c>
      <c r="K386" s="11" t="str">
        <f>IF(E386="","",VLOOKUP(W386,図書名リスト!$A$3:$W$11651,11,0))</f>
        <v/>
      </c>
      <c r="L386" s="17" t="str">
        <f>IF(E386="","",VLOOKUP(W386,図書名リスト!$A$3:$W$1161,14,0))</f>
        <v/>
      </c>
      <c r="M386" s="9" t="str">
        <f>IF(E386="","",VLOOKUP(W386,図書名リスト!$A$3:$W$1161,17,0))</f>
        <v/>
      </c>
      <c r="N386" s="10"/>
      <c r="O386" s="9" t="str">
        <f>IF(E386="","",VLOOKUP(W386,図書名リスト!$A$3:$W$1161,21,0))</f>
        <v/>
      </c>
      <c r="P386" s="9" t="str">
        <f>IF(E386="","",VLOOKUP(W386,図書名リスト!$A$3:$W$1161,19,0))</f>
        <v/>
      </c>
      <c r="Q386" s="9" t="str">
        <f>IF(E386="","",VLOOKUP(W386,図書名リスト!$A$3:$W$1161,20,0))</f>
        <v/>
      </c>
      <c r="R386" s="9" t="str">
        <f>IF(E386="","",VLOOKUP(W386,図書名リスト!$A$3:$W$1161,22,0))</f>
        <v/>
      </c>
      <c r="S386" s="8" t="str">
        <f t="shared" si="33"/>
        <v xml:space="preserve"> </v>
      </c>
      <c r="T386" s="8" t="str">
        <f t="shared" si="34"/>
        <v>　</v>
      </c>
      <c r="U386" s="8" t="str">
        <f t="shared" si="35"/>
        <v xml:space="preserve"> </v>
      </c>
      <c r="V386" s="8">
        <f t="shared" si="36"/>
        <v>0</v>
      </c>
      <c r="W386" s="7" t="str">
        <f t="shared" si="37"/>
        <v/>
      </c>
    </row>
    <row r="387" spans="1:23" s="2" customFormat="1" ht="57" customHeight="1" x14ac:dyDescent="0.15">
      <c r="A387" s="10"/>
      <c r="B387" s="16"/>
      <c r="C387" s="16"/>
      <c r="D387" s="15"/>
      <c r="E387" s="14"/>
      <c r="F387" s="13"/>
      <c r="G387" s="12" t="str">
        <f>IF(E387="","",VLOOKUP(E387,図書名リスト!$C$3:$W$1161,16,0))</f>
        <v/>
      </c>
      <c r="H387" s="11" t="str">
        <f>IF(E387="","",VLOOKUP(W387,図書名リスト!$A$3:$W$1161,5,0))</f>
        <v/>
      </c>
      <c r="I387" s="11" t="str">
        <f>IF(E387="","",VLOOKUP(W387,図書名リスト!$A$3:$W$1161,9,0))</f>
        <v/>
      </c>
      <c r="J387" s="11" t="str">
        <f>IF(E387="","",VLOOKUP(W387,図書名リスト!$A$3:$W$1161,23,0))</f>
        <v/>
      </c>
      <c r="K387" s="11" t="str">
        <f>IF(E387="","",VLOOKUP(W387,図書名リスト!$A$3:$W$11651,11,0))</f>
        <v/>
      </c>
      <c r="L387" s="17" t="str">
        <f>IF(E387="","",VLOOKUP(W387,図書名リスト!$A$3:$W$1161,14,0))</f>
        <v/>
      </c>
      <c r="M387" s="9" t="str">
        <f>IF(E387="","",VLOOKUP(W387,図書名リスト!$A$3:$W$1161,17,0))</f>
        <v/>
      </c>
      <c r="N387" s="10"/>
      <c r="O387" s="9" t="str">
        <f>IF(E387="","",VLOOKUP(W387,図書名リスト!$A$3:$W$1161,21,0))</f>
        <v/>
      </c>
      <c r="P387" s="9" t="str">
        <f>IF(E387="","",VLOOKUP(W387,図書名リスト!$A$3:$W$1161,19,0))</f>
        <v/>
      </c>
      <c r="Q387" s="9" t="str">
        <f>IF(E387="","",VLOOKUP(W387,図書名リスト!$A$3:$W$1161,20,0))</f>
        <v/>
      </c>
      <c r="R387" s="9" t="str">
        <f>IF(E387="","",VLOOKUP(W387,図書名リスト!$A$3:$W$1161,22,0))</f>
        <v/>
      </c>
      <c r="S387" s="8" t="str">
        <f t="shared" si="33"/>
        <v xml:space="preserve"> </v>
      </c>
      <c r="T387" s="8" t="str">
        <f t="shared" si="34"/>
        <v>　</v>
      </c>
      <c r="U387" s="8" t="str">
        <f t="shared" si="35"/>
        <v xml:space="preserve"> </v>
      </c>
      <c r="V387" s="8">
        <f t="shared" si="36"/>
        <v>0</v>
      </c>
      <c r="W387" s="7" t="str">
        <f t="shared" si="37"/>
        <v/>
      </c>
    </row>
    <row r="388" spans="1:23" s="2" customFormat="1" ht="57" customHeight="1" x14ac:dyDescent="0.15">
      <c r="A388" s="10"/>
      <c r="B388" s="16"/>
      <c r="C388" s="16"/>
      <c r="D388" s="15"/>
      <c r="E388" s="14"/>
      <c r="F388" s="13"/>
      <c r="G388" s="12" t="str">
        <f>IF(E388="","",VLOOKUP(E388,図書名リスト!$C$3:$W$1161,16,0))</f>
        <v/>
      </c>
      <c r="H388" s="11" t="str">
        <f>IF(E388="","",VLOOKUP(W388,図書名リスト!$A$3:$W$1161,5,0))</f>
        <v/>
      </c>
      <c r="I388" s="11" t="str">
        <f>IF(E388="","",VLOOKUP(W388,図書名リスト!$A$3:$W$1161,9,0))</f>
        <v/>
      </c>
      <c r="J388" s="11" t="str">
        <f>IF(E388="","",VLOOKUP(W388,図書名リスト!$A$3:$W$1161,23,0))</f>
        <v/>
      </c>
      <c r="K388" s="11" t="str">
        <f>IF(E388="","",VLOOKUP(W388,図書名リスト!$A$3:$W$11651,11,0))</f>
        <v/>
      </c>
      <c r="L388" s="17" t="str">
        <f>IF(E388="","",VLOOKUP(W388,図書名リスト!$A$3:$W$1161,14,0))</f>
        <v/>
      </c>
      <c r="M388" s="9" t="str">
        <f>IF(E388="","",VLOOKUP(W388,図書名リスト!$A$3:$W$1161,17,0))</f>
        <v/>
      </c>
      <c r="N388" s="10"/>
      <c r="O388" s="9" t="str">
        <f>IF(E388="","",VLOOKUP(W388,図書名リスト!$A$3:$W$1161,21,0))</f>
        <v/>
      </c>
      <c r="P388" s="9" t="str">
        <f>IF(E388="","",VLOOKUP(W388,図書名リスト!$A$3:$W$1161,19,0))</f>
        <v/>
      </c>
      <c r="Q388" s="9" t="str">
        <f>IF(E388="","",VLOOKUP(W388,図書名リスト!$A$3:$W$1161,20,0))</f>
        <v/>
      </c>
      <c r="R388" s="9" t="str">
        <f>IF(E388="","",VLOOKUP(W388,図書名リスト!$A$3:$W$1161,22,0))</f>
        <v/>
      </c>
      <c r="S388" s="8" t="str">
        <f t="shared" si="33"/>
        <v xml:space="preserve"> </v>
      </c>
      <c r="T388" s="8" t="str">
        <f t="shared" si="34"/>
        <v>　</v>
      </c>
      <c r="U388" s="8" t="str">
        <f t="shared" si="35"/>
        <v xml:space="preserve"> </v>
      </c>
      <c r="V388" s="8">
        <f t="shared" si="36"/>
        <v>0</v>
      </c>
      <c r="W388" s="7" t="str">
        <f t="shared" si="37"/>
        <v/>
      </c>
    </row>
    <row r="389" spans="1:23" s="2" customFormat="1" ht="57" customHeight="1" x14ac:dyDescent="0.15">
      <c r="A389" s="10"/>
      <c r="B389" s="16"/>
      <c r="C389" s="16"/>
      <c r="D389" s="15"/>
      <c r="E389" s="14"/>
      <c r="F389" s="13"/>
      <c r="G389" s="12" t="str">
        <f>IF(E389="","",VLOOKUP(E389,図書名リスト!$C$3:$W$1161,16,0))</f>
        <v/>
      </c>
      <c r="H389" s="11" t="str">
        <f>IF(E389="","",VLOOKUP(W389,図書名リスト!$A$3:$W$1161,5,0))</f>
        <v/>
      </c>
      <c r="I389" s="11" t="str">
        <f>IF(E389="","",VLOOKUP(W389,図書名リスト!$A$3:$W$1161,9,0))</f>
        <v/>
      </c>
      <c r="J389" s="11" t="str">
        <f>IF(E389="","",VLOOKUP(W389,図書名リスト!$A$3:$W$1161,23,0))</f>
        <v/>
      </c>
      <c r="K389" s="11" t="str">
        <f>IF(E389="","",VLOOKUP(W389,図書名リスト!$A$3:$W$11651,11,0))</f>
        <v/>
      </c>
      <c r="L389" s="17" t="str">
        <f>IF(E389="","",VLOOKUP(W389,図書名リスト!$A$3:$W$1161,14,0))</f>
        <v/>
      </c>
      <c r="M389" s="9" t="str">
        <f>IF(E389="","",VLOOKUP(W389,図書名リスト!$A$3:$W$1161,17,0))</f>
        <v/>
      </c>
      <c r="N389" s="10"/>
      <c r="O389" s="9" t="str">
        <f>IF(E389="","",VLOOKUP(W389,図書名リスト!$A$3:$W$1161,21,0))</f>
        <v/>
      </c>
      <c r="P389" s="9" t="str">
        <f>IF(E389="","",VLOOKUP(W389,図書名リスト!$A$3:$W$1161,19,0))</f>
        <v/>
      </c>
      <c r="Q389" s="9" t="str">
        <f>IF(E389="","",VLOOKUP(W389,図書名リスト!$A$3:$W$1161,20,0))</f>
        <v/>
      </c>
      <c r="R389" s="9" t="str">
        <f>IF(E389="","",VLOOKUP(W389,図書名リスト!$A$3:$W$1161,22,0))</f>
        <v/>
      </c>
      <c r="S389" s="8" t="str">
        <f t="shared" si="33"/>
        <v xml:space="preserve"> </v>
      </c>
      <c r="T389" s="8" t="str">
        <f t="shared" si="34"/>
        <v>　</v>
      </c>
      <c r="U389" s="8" t="str">
        <f t="shared" si="35"/>
        <v xml:space="preserve"> </v>
      </c>
      <c r="V389" s="8">
        <f t="shared" si="36"/>
        <v>0</v>
      </c>
      <c r="W389" s="7" t="str">
        <f t="shared" si="37"/>
        <v/>
      </c>
    </row>
    <row r="390" spans="1:23" s="2" customFormat="1" ht="57" customHeight="1" x14ac:dyDescent="0.15">
      <c r="A390" s="10"/>
      <c r="B390" s="16"/>
      <c r="C390" s="16"/>
      <c r="D390" s="15"/>
      <c r="E390" s="14"/>
      <c r="F390" s="13"/>
      <c r="G390" s="12" t="str">
        <f>IF(E390="","",VLOOKUP(E390,図書名リスト!$C$3:$W$1161,16,0))</f>
        <v/>
      </c>
      <c r="H390" s="11" t="str">
        <f>IF(E390="","",VLOOKUP(W390,図書名リスト!$A$3:$W$1161,5,0))</f>
        <v/>
      </c>
      <c r="I390" s="11" t="str">
        <f>IF(E390="","",VLOOKUP(W390,図書名リスト!$A$3:$W$1161,9,0))</f>
        <v/>
      </c>
      <c r="J390" s="11" t="str">
        <f>IF(E390="","",VLOOKUP(W390,図書名リスト!$A$3:$W$1161,23,0))</f>
        <v/>
      </c>
      <c r="K390" s="11" t="str">
        <f>IF(E390="","",VLOOKUP(W390,図書名リスト!$A$3:$W$11651,11,0))</f>
        <v/>
      </c>
      <c r="L390" s="17" t="str">
        <f>IF(E390="","",VLOOKUP(W390,図書名リスト!$A$3:$W$1161,14,0))</f>
        <v/>
      </c>
      <c r="M390" s="9" t="str">
        <f>IF(E390="","",VLOOKUP(W390,図書名リスト!$A$3:$W$1161,17,0))</f>
        <v/>
      </c>
      <c r="N390" s="10"/>
      <c r="O390" s="9" t="str">
        <f>IF(E390="","",VLOOKUP(W390,図書名リスト!$A$3:$W$1161,21,0))</f>
        <v/>
      </c>
      <c r="P390" s="9" t="str">
        <f>IF(E390="","",VLOOKUP(W390,図書名リスト!$A$3:$W$1161,19,0))</f>
        <v/>
      </c>
      <c r="Q390" s="9" t="str">
        <f>IF(E390="","",VLOOKUP(W390,図書名リスト!$A$3:$W$1161,20,0))</f>
        <v/>
      </c>
      <c r="R390" s="9" t="str">
        <f>IF(E390="","",VLOOKUP(W390,図書名リスト!$A$3:$W$1161,22,0))</f>
        <v/>
      </c>
      <c r="S390" s="8" t="str">
        <f t="shared" si="33"/>
        <v xml:space="preserve"> </v>
      </c>
      <c r="T390" s="8" t="str">
        <f t="shared" si="34"/>
        <v>　</v>
      </c>
      <c r="U390" s="8" t="str">
        <f t="shared" si="35"/>
        <v xml:space="preserve"> </v>
      </c>
      <c r="V390" s="8">
        <f t="shared" si="36"/>
        <v>0</v>
      </c>
      <c r="W390" s="7" t="str">
        <f t="shared" si="37"/>
        <v/>
      </c>
    </row>
    <row r="391" spans="1:23" s="2" customFormat="1" ht="57" customHeight="1" x14ac:dyDescent="0.15">
      <c r="A391" s="10"/>
      <c r="B391" s="16"/>
      <c r="C391" s="16"/>
      <c r="D391" s="15"/>
      <c r="E391" s="14"/>
      <c r="F391" s="13"/>
      <c r="G391" s="12" t="str">
        <f>IF(E391="","",VLOOKUP(E391,図書名リスト!$C$3:$W$1161,16,0))</f>
        <v/>
      </c>
      <c r="H391" s="11" t="str">
        <f>IF(E391="","",VLOOKUP(W391,図書名リスト!$A$3:$W$1161,5,0))</f>
        <v/>
      </c>
      <c r="I391" s="11" t="str">
        <f>IF(E391="","",VLOOKUP(W391,図書名リスト!$A$3:$W$1161,9,0))</f>
        <v/>
      </c>
      <c r="J391" s="11" t="str">
        <f>IF(E391="","",VLOOKUP(W391,図書名リスト!$A$3:$W$1161,23,0))</f>
        <v/>
      </c>
      <c r="K391" s="11" t="str">
        <f>IF(E391="","",VLOOKUP(W391,図書名リスト!$A$3:$W$11651,11,0))</f>
        <v/>
      </c>
      <c r="L391" s="17" t="str">
        <f>IF(E391="","",VLOOKUP(W391,図書名リスト!$A$3:$W$1161,14,0))</f>
        <v/>
      </c>
      <c r="M391" s="9" t="str">
        <f>IF(E391="","",VLOOKUP(W391,図書名リスト!$A$3:$W$1161,17,0))</f>
        <v/>
      </c>
      <c r="N391" s="10"/>
      <c r="O391" s="9" t="str">
        <f>IF(E391="","",VLOOKUP(W391,図書名リスト!$A$3:$W$1161,21,0))</f>
        <v/>
      </c>
      <c r="P391" s="9" t="str">
        <f>IF(E391="","",VLOOKUP(W391,図書名リスト!$A$3:$W$1161,19,0))</f>
        <v/>
      </c>
      <c r="Q391" s="9" t="str">
        <f>IF(E391="","",VLOOKUP(W391,図書名リスト!$A$3:$W$1161,20,0))</f>
        <v/>
      </c>
      <c r="R391" s="9" t="str">
        <f>IF(E391="","",VLOOKUP(W391,図書名リスト!$A$3:$W$1161,22,0))</f>
        <v/>
      </c>
      <c r="S391" s="8" t="str">
        <f t="shared" si="33"/>
        <v xml:space="preserve"> </v>
      </c>
      <c r="T391" s="8" t="str">
        <f t="shared" si="34"/>
        <v>　</v>
      </c>
      <c r="U391" s="8" t="str">
        <f t="shared" si="35"/>
        <v xml:space="preserve"> </v>
      </c>
      <c r="V391" s="8">
        <f t="shared" si="36"/>
        <v>0</v>
      </c>
      <c r="W391" s="7" t="str">
        <f t="shared" si="37"/>
        <v/>
      </c>
    </row>
    <row r="392" spans="1:23" s="2" customFormat="1" ht="57" customHeight="1" x14ac:dyDescent="0.15">
      <c r="A392" s="10"/>
      <c r="B392" s="16"/>
      <c r="C392" s="16"/>
      <c r="D392" s="15"/>
      <c r="E392" s="14"/>
      <c r="F392" s="13"/>
      <c r="G392" s="12" t="str">
        <f>IF(E392="","",VLOOKUP(E392,図書名リスト!$C$3:$W$1161,16,0))</f>
        <v/>
      </c>
      <c r="H392" s="11" t="str">
        <f>IF(E392="","",VLOOKUP(W392,図書名リスト!$A$3:$W$1161,5,0))</f>
        <v/>
      </c>
      <c r="I392" s="11" t="str">
        <f>IF(E392="","",VLOOKUP(W392,図書名リスト!$A$3:$W$1161,9,0))</f>
        <v/>
      </c>
      <c r="J392" s="11" t="str">
        <f>IF(E392="","",VLOOKUP(W392,図書名リスト!$A$3:$W$1161,23,0))</f>
        <v/>
      </c>
      <c r="K392" s="11" t="str">
        <f>IF(E392="","",VLOOKUP(W392,図書名リスト!$A$3:$W$11651,11,0))</f>
        <v/>
      </c>
      <c r="L392" s="17" t="str">
        <f>IF(E392="","",VLOOKUP(W392,図書名リスト!$A$3:$W$1161,14,0))</f>
        <v/>
      </c>
      <c r="M392" s="9" t="str">
        <f>IF(E392="","",VLOOKUP(W392,図書名リスト!$A$3:$W$1161,17,0))</f>
        <v/>
      </c>
      <c r="N392" s="10"/>
      <c r="O392" s="9" t="str">
        <f>IF(E392="","",VLOOKUP(W392,図書名リスト!$A$3:$W$1161,21,0))</f>
        <v/>
      </c>
      <c r="P392" s="9" t="str">
        <f>IF(E392="","",VLOOKUP(W392,図書名リスト!$A$3:$W$1161,19,0))</f>
        <v/>
      </c>
      <c r="Q392" s="9" t="str">
        <f>IF(E392="","",VLOOKUP(W392,図書名リスト!$A$3:$W$1161,20,0))</f>
        <v/>
      </c>
      <c r="R392" s="9" t="str">
        <f>IF(E392="","",VLOOKUP(W392,図書名リスト!$A$3:$W$1161,22,0))</f>
        <v/>
      </c>
      <c r="S392" s="8" t="str">
        <f t="shared" si="33"/>
        <v xml:space="preserve"> </v>
      </c>
      <c r="T392" s="8" t="str">
        <f t="shared" si="34"/>
        <v>　</v>
      </c>
      <c r="U392" s="8" t="str">
        <f t="shared" si="35"/>
        <v xml:space="preserve"> </v>
      </c>
      <c r="V392" s="8">
        <f t="shared" si="36"/>
        <v>0</v>
      </c>
      <c r="W392" s="7" t="str">
        <f t="shared" si="37"/>
        <v/>
      </c>
    </row>
    <row r="393" spans="1:23" s="2" customFormat="1" ht="57" customHeight="1" x14ac:dyDescent="0.15">
      <c r="A393" s="10"/>
      <c r="B393" s="16"/>
      <c r="C393" s="16"/>
      <c r="D393" s="15"/>
      <c r="E393" s="14"/>
      <c r="F393" s="13"/>
      <c r="G393" s="12" t="str">
        <f>IF(E393="","",VLOOKUP(E393,図書名リスト!$C$3:$W$1161,16,0))</f>
        <v/>
      </c>
      <c r="H393" s="11" t="str">
        <f>IF(E393="","",VLOOKUP(W393,図書名リスト!$A$3:$W$1161,5,0))</f>
        <v/>
      </c>
      <c r="I393" s="11" t="str">
        <f>IF(E393="","",VLOOKUP(W393,図書名リスト!$A$3:$W$1161,9,0))</f>
        <v/>
      </c>
      <c r="J393" s="11" t="str">
        <f>IF(E393="","",VLOOKUP(W393,図書名リスト!$A$3:$W$1161,23,0))</f>
        <v/>
      </c>
      <c r="K393" s="11" t="str">
        <f>IF(E393="","",VLOOKUP(W393,図書名リスト!$A$3:$W$11651,11,0))</f>
        <v/>
      </c>
      <c r="L393" s="17" t="str">
        <f>IF(E393="","",VLOOKUP(W393,図書名リスト!$A$3:$W$1161,14,0))</f>
        <v/>
      </c>
      <c r="M393" s="9" t="str">
        <f>IF(E393="","",VLOOKUP(W393,図書名リスト!$A$3:$W$1161,17,0))</f>
        <v/>
      </c>
      <c r="N393" s="10"/>
      <c r="O393" s="9" t="str">
        <f>IF(E393="","",VLOOKUP(W393,図書名リスト!$A$3:$W$1161,21,0))</f>
        <v/>
      </c>
      <c r="P393" s="9" t="str">
        <f>IF(E393="","",VLOOKUP(W393,図書名リスト!$A$3:$W$1161,19,0))</f>
        <v/>
      </c>
      <c r="Q393" s="9" t="str">
        <f>IF(E393="","",VLOOKUP(W393,図書名リスト!$A$3:$W$1161,20,0))</f>
        <v/>
      </c>
      <c r="R393" s="9" t="str">
        <f>IF(E393="","",VLOOKUP(W393,図書名リスト!$A$3:$W$1161,22,0))</f>
        <v/>
      </c>
      <c r="S393" s="8" t="str">
        <f t="shared" si="33"/>
        <v xml:space="preserve"> </v>
      </c>
      <c r="T393" s="8" t="str">
        <f t="shared" si="34"/>
        <v>　</v>
      </c>
      <c r="U393" s="8" t="str">
        <f t="shared" si="35"/>
        <v xml:space="preserve"> </v>
      </c>
      <c r="V393" s="8">
        <f t="shared" si="36"/>
        <v>0</v>
      </c>
      <c r="W393" s="7" t="str">
        <f t="shared" si="37"/>
        <v/>
      </c>
    </row>
    <row r="394" spans="1:23" s="2" customFormat="1" ht="57" customHeight="1" x14ac:dyDescent="0.15">
      <c r="A394" s="10"/>
      <c r="B394" s="16"/>
      <c r="C394" s="16"/>
      <c r="D394" s="15"/>
      <c r="E394" s="14"/>
      <c r="F394" s="13"/>
      <c r="G394" s="12" t="str">
        <f>IF(E394="","",VLOOKUP(E394,図書名リスト!$C$3:$W$1161,16,0))</f>
        <v/>
      </c>
      <c r="H394" s="11" t="str">
        <f>IF(E394="","",VLOOKUP(W394,図書名リスト!$A$3:$W$1161,5,0))</f>
        <v/>
      </c>
      <c r="I394" s="11" t="str">
        <f>IF(E394="","",VLOOKUP(W394,図書名リスト!$A$3:$W$1161,9,0))</f>
        <v/>
      </c>
      <c r="J394" s="11" t="str">
        <f>IF(E394="","",VLOOKUP(W394,図書名リスト!$A$3:$W$1161,23,0))</f>
        <v/>
      </c>
      <c r="K394" s="11" t="str">
        <f>IF(E394="","",VLOOKUP(W394,図書名リスト!$A$3:$W$11651,11,0))</f>
        <v/>
      </c>
      <c r="L394" s="17" t="str">
        <f>IF(E394="","",VLOOKUP(W394,図書名リスト!$A$3:$W$1161,14,0))</f>
        <v/>
      </c>
      <c r="M394" s="9" t="str">
        <f>IF(E394="","",VLOOKUP(W394,図書名リスト!$A$3:$W$1161,17,0))</f>
        <v/>
      </c>
      <c r="N394" s="10"/>
      <c r="O394" s="9" t="str">
        <f>IF(E394="","",VLOOKUP(W394,図書名リスト!$A$3:$W$1161,21,0))</f>
        <v/>
      </c>
      <c r="P394" s="9" t="str">
        <f>IF(E394="","",VLOOKUP(W394,図書名リスト!$A$3:$W$1161,19,0))</f>
        <v/>
      </c>
      <c r="Q394" s="9" t="str">
        <f>IF(E394="","",VLOOKUP(W394,図書名リスト!$A$3:$W$1161,20,0))</f>
        <v/>
      </c>
      <c r="R394" s="9" t="str">
        <f>IF(E394="","",VLOOKUP(W394,図書名リスト!$A$3:$W$1161,22,0))</f>
        <v/>
      </c>
      <c r="S394" s="8" t="str">
        <f t="shared" si="33"/>
        <v xml:space="preserve"> </v>
      </c>
      <c r="T394" s="8" t="str">
        <f t="shared" si="34"/>
        <v>　</v>
      </c>
      <c r="U394" s="8" t="str">
        <f t="shared" si="35"/>
        <v xml:space="preserve"> </v>
      </c>
      <c r="V394" s="8">
        <f t="shared" si="36"/>
        <v>0</v>
      </c>
      <c r="W394" s="7" t="str">
        <f t="shared" si="37"/>
        <v/>
      </c>
    </row>
    <row r="395" spans="1:23" s="2" customFormat="1" ht="57" customHeight="1" x14ac:dyDescent="0.15">
      <c r="A395" s="10"/>
      <c r="B395" s="16"/>
      <c r="C395" s="16"/>
      <c r="D395" s="15"/>
      <c r="E395" s="14"/>
      <c r="F395" s="13"/>
      <c r="G395" s="12" t="str">
        <f>IF(E395="","",VLOOKUP(E395,図書名リスト!$C$3:$W$1161,16,0))</f>
        <v/>
      </c>
      <c r="H395" s="11" t="str">
        <f>IF(E395="","",VLOOKUP(W395,図書名リスト!$A$3:$W$1161,5,0))</f>
        <v/>
      </c>
      <c r="I395" s="11" t="str">
        <f>IF(E395="","",VLOOKUP(W395,図書名リスト!$A$3:$W$1161,9,0))</f>
        <v/>
      </c>
      <c r="J395" s="11" t="str">
        <f>IF(E395="","",VLOOKUP(W395,図書名リスト!$A$3:$W$1161,23,0))</f>
        <v/>
      </c>
      <c r="K395" s="11" t="str">
        <f>IF(E395="","",VLOOKUP(W395,図書名リスト!$A$3:$W$11651,11,0))</f>
        <v/>
      </c>
      <c r="L395" s="17" t="str">
        <f>IF(E395="","",VLOOKUP(W395,図書名リスト!$A$3:$W$1161,14,0))</f>
        <v/>
      </c>
      <c r="M395" s="9" t="str">
        <f>IF(E395="","",VLOOKUP(W395,図書名リスト!$A$3:$W$1161,17,0))</f>
        <v/>
      </c>
      <c r="N395" s="10"/>
      <c r="O395" s="9" t="str">
        <f>IF(E395="","",VLOOKUP(W395,図書名リスト!$A$3:$W$1161,21,0))</f>
        <v/>
      </c>
      <c r="P395" s="9" t="str">
        <f>IF(E395="","",VLOOKUP(W395,図書名リスト!$A$3:$W$1161,19,0))</f>
        <v/>
      </c>
      <c r="Q395" s="9" t="str">
        <f>IF(E395="","",VLOOKUP(W395,図書名リスト!$A$3:$W$1161,20,0))</f>
        <v/>
      </c>
      <c r="R395" s="9" t="str">
        <f>IF(E395="","",VLOOKUP(W395,図書名リスト!$A$3:$W$1161,22,0))</f>
        <v/>
      </c>
      <c r="S395" s="8" t="str">
        <f t="shared" si="33"/>
        <v xml:space="preserve"> </v>
      </c>
      <c r="T395" s="8" t="str">
        <f t="shared" si="34"/>
        <v>　</v>
      </c>
      <c r="U395" s="8" t="str">
        <f t="shared" si="35"/>
        <v xml:space="preserve"> </v>
      </c>
      <c r="V395" s="8">
        <f t="shared" si="36"/>
        <v>0</v>
      </c>
      <c r="W395" s="7" t="str">
        <f t="shared" si="37"/>
        <v/>
      </c>
    </row>
    <row r="396" spans="1:23" s="2" customFormat="1" ht="57" customHeight="1" x14ac:dyDescent="0.15">
      <c r="A396" s="10"/>
      <c r="B396" s="16"/>
      <c r="C396" s="16"/>
      <c r="D396" s="15"/>
      <c r="E396" s="14"/>
      <c r="F396" s="13"/>
      <c r="G396" s="12" t="str">
        <f>IF(E396="","",VLOOKUP(E396,図書名リスト!$C$3:$W$1161,16,0))</f>
        <v/>
      </c>
      <c r="H396" s="11" t="str">
        <f>IF(E396="","",VLOOKUP(W396,図書名リスト!$A$3:$W$1161,5,0))</f>
        <v/>
      </c>
      <c r="I396" s="11" t="str">
        <f>IF(E396="","",VLOOKUP(W396,図書名リスト!$A$3:$W$1161,9,0))</f>
        <v/>
      </c>
      <c r="J396" s="11" t="str">
        <f>IF(E396="","",VLOOKUP(W396,図書名リスト!$A$3:$W$1161,23,0))</f>
        <v/>
      </c>
      <c r="K396" s="11" t="str">
        <f>IF(E396="","",VLOOKUP(W396,図書名リスト!$A$3:$W$11651,11,0))</f>
        <v/>
      </c>
      <c r="L396" s="17" t="str">
        <f>IF(E396="","",VLOOKUP(W396,図書名リスト!$A$3:$W$1161,14,0))</f>
        <v/>
      </c>
      <c r="M396" s="9" t="str">
        <f>IF(E396="","",VLOOKUP(W396,図書名リスト!$A$3:$W$1161,17,0))</f>
        <v/>
      </c>
      <c r="N396" s="10"/>
      <c r="O396" s="9" t="str">
        <f>IF(E396="","",VLOOKUP(W396,図書名リスト!$A$3:$W$1161,21,0))</f>
        <v/>
      </c>
      <c r="P396" s="9" t="str">
        <f>IF(E396="","",VLOOKUP(W396,図書名リスト!$A$3:$W$1161,19,0))</f>
        <v/>
      </c>
      <c r="Q396" s="9" t="str">
        <f>IF(E396="","",VLOOKUP(W396,図書名リスト!$A$3:$W$1161,20,0))</f>
        <v/>
      </c>
      <c r="R396" s="9" t="str">
        <f>IF(E396="","",VLOOKUP(W396,図書名リスト!$A$3:$W$1161,22,0))</f>
        <v/>
      </c>
      <c r="S396" s="8" t="str">
        <f t="shared" si="33"/>
        <v xml:space="preserve"> </v>
      </c>
      <c r="T396" s="8" t="str">
        <f t="shared" si="34"/>
        <v>　</v>
      </c>
      <c r="U396" s="8" t="str">
        <f t="shared" si="35"/>
        <v xml:space="preserve"> </v>
      </c>
      <c r="V396" s="8">
        <f t="shared" si="36"/>
        <v>0</v>
      </c>
      <c r="W396" s="7" t="str">
        <f t="shared" si="37"/>
        <v/>
      </c>
    </row>
    <row r="397" spans="1:23" s="2" customFormat="1" ht="57" customHeight="1" x14ac:dyDescent="0.15">
      <c r="A397" s="10"/>
      <c r="B397" s="16"/>
      <c r="C397" s="16"/>
      <c r="D397" s="15"/>
      <c r="E397" s="14"/>
      <c r="F397" s="13"/>
      <c r="G397" s="12" t="str">
        <f>IF(E397="","",VLOOKUP(E397,図書名リスト!$C$3:$W$1161,16,0))</f>
        <v/>
      </c>
      <c r="H397" s="11" t="str">
        <f>IF(E397="","",VLOOKUP(W397,図書名リスト!$A$3:$W$1161,5,0))</f>
        <v/>
      </c>
      <c r="I397" s="11" t="str">
        <f>IF(E397="","",VLOOKUP(W397,図書名リスト!$A$3:$W$1161,9,0))</f>
        <v/>
      </c>
      <c r="J397" s="11" t="str">
        <f>IF(E397="","",VLOOKUP(W397,図書名リスト!$A$3:$W$1161,23,0))</f>
        <v/>
      </c>
      <c r="K397" s="11" t="str">
        <f>IF(E397="","",VLOOKUP(W397,図書名リスト!$A$3:$W$11651,11,0))</f>
        <v/>
      </c>
      <c r="L397" s="17" t="str">
        <f>IF(E397="","",VLOOKUP(W397,図書名リスト!$A$3:$W$1161,14,0))</f>
        <v/>
      </c>
      <c r="M397" s="9" t="str">
        <f>IF(E397="","",VLOOKUP(W397,図書名リスト!$A$3:$W$1161,17,0))</f>
        <v/>
      </c>
      <c r="N397" s="10"/>
      <c r="O397" s="9" t="str">
        <f>IF(E397="","",VLOOKUP(W397,図書名リスト!$A$3:$W$1161,21,0))</f>
        <v/>
      </c>
      <c r="P397" s="9" t="str">
        <f>IF(E397="","",VLOOKUP(W397,図書名リスト!$A$3:$W$1161,19,0))</f>
        <v/>
      </c>
      <c r="Q397" s="9" t="str">
        <f>IF(E397="","",VLOOKUP(W397,図書名リスト!$A$3:$W$1161,20,0))</f>
        <v/>
      </c>
      <c r="R397" s="9" t="str">
        <f>IF(E397="","",VLOOKUP(W397,図書名リスト!$A$3:$W$1161,22,0))</f>
        <v/>
      </c>
      <c r="S397" s="8" t="str">
        <f t="shared" ref="S397:S460" si="38">IF($A397=0," ",$K$2)</f>
        <v xml:space="preserve"> </v>
      </c>
      <c r="T397" s="8" t="str">
        <f t="shared" ref="T397:T460" si="39">IF($A397=0,"　",$O$2)</f>
        <v>　</v>
      </c>
      <c r="U397" s="8" t="str">
        <f t="shared" si="35"/>
        <v xml:space="preserve"> </v>
      </c>
      <c r="V397" s="8">
        <f t="shared" si="36"/>
        <v>0</v>
      </c>
      <c r="W397" s="7" t="str">
        <f t="shared" si="37"/>
        <v/>
      </c>
    </row>
    <row r="398" spans="1:23" s="2" customFormat="1" ht="57" customHeight="1" x14ac:dyDescent="0.15">
      <c r="A398" s="10"/>
      <c r="B398" s="16"/>
      <c r="C398" s="16"/>
      <c r="D398" s="15"/>
      <c r="E398" s="14"/>
      <c r="F398" s="13"/>
      <c r="G398" s="12" t="str">
        <f>IF(E398="","",VLOOKUP(E398,図書名リスト!$C$3:$W$1161,16,0))</f>
        <v/>
      </c>
      <c r="H398" s="11" t="str">
        <f>IF(E398="","",VLOOKUP(W398,図書名リスト!$A$3:$W$1161,5,0))</f>
        <v/>
      </c>
      <c r="I398" s="11" t="str">
        <f>IF(E398="","",VLOOKUP(W398,図書名リスト!$A$3:$W$1161,9,0))</f>
        <v/>
      </c>
      <c r="J398" s="11" t="str">
        <f>IF(E398="","",VLOOKUP(W398,図書名リスト!$A$3:$W$1161,23,0))</f>
        <v/>
      </c>
      <c r="K398" s="11" t="str">
        <f>IF(E398="","",VLOOKUP(W398,図書名リスト!$A$3:$W$11651,11,0))</f>
        <v/>
      </c>
      <c r="L398" s="17" t="str">
        <f>IF(E398="","",VLOOKUP(W398,図書名リスト!$A$3:$W$1161,14,0))</f>
        <v/>
      </c>
      <c r="M398" s="9" t="str">
        <f>IF(E398="","",VLOOKUP(W398,図書名リスト!$A$3:$W$1161,17,0))</f>
        <v/>
      </c>
      <c r="N398" s="10"/>
      <c r="O398" s="9" t="str">
        <f>IF(E398="","",VLOOKUP(W398,図書名リスト!$A$3:$W$1161,21,0))</f>
        <v/>
      </c>
      <c r="P398" s="9" t="str">
        <f>IF(E398="","",VLOOKUP(W398,図書名リスト!$A$3:$W$1161,19,0))</f>
        <v/>
      </c>
      <c r="Q398" s="9" t="str">
        <f>IF(E398="","",VLOOKUP(W398,図書名リスト!$A$3:$W$1161,20,0))</f>
        <v/>
      </c>
      <c r="R398" s="9" t="str">
        <f>IF(E398="","",VLOOKUP(W398,図書名リスト!$A$3:$W$1161,22,0))</f>
        <v/>
      </c>
      <c r="S398" s="8" t="str">
        <f t="shared" si="38"/>
        <v xml:space="preserve"> </v>
      </c>
      <c r="T398" s="8" t="str">
        <f t="shared" si="39"/>
        <v>　</v>
      </c>
      <c r="U398" s="8" t="str">
        <f t="shared" ref="U398:U461" si="40">IF($A398=0," ",VLOOKUP(S398,$Y$13:$Z$59,2,0))</f>
        <v xml:space="preserve"> </v>
      </c>
      <c r="V398" s="8">
        <f t="shared" ref="V398:V461" si="41">A398</f>
        <v>0</v>
      </c>
      <c r="W398" s="7" t="str">
        <f t="shared" ref="W398:W461" si="42">IF(E398&amp;F398="","",CONCATENATE(E398,F398))</f>
        <v/>
      </c>
    </row>
    <row r="399" spans="1:23" s="2" customFormat="1" ht="57" customHeight="1" x14ac:dyDescent="0.15">
      <c r="A399" s="10"/>
      <c r="B399" s="16"/>
      <c r="C399" s="16"/>
      <c r="D399" s="15"/>
      <c r="E399" s="14"/>
      <c r="F399" s="13"/>
      <c r="G399" s="12" t="str">
        <f>IF(E399="","",VLOOKUP(E399,図書名リスト!$C$3:$W$1161,16,0))</f>
        <v/>
      </c>
      <c r="H399" s="11" t="str">
        <f>IF(E399="","",VLOOKUP(W399,図書名リスト!$A$3:$W$1161,5,0))</f>
        <v/>
      </c>
      <c r="I399" s="11" t="str">
        <f>IF(E399="","",VLOOKUP(W399,図書名リスト!$A$3:$W$1161,9,0))</f>
        <v/>
      </c>
      <c r="J399" s="11" t="str">
        <f>IF(E399="","",VLOOKUP(W399,図書名リスト!$A$3:$W$1161,23,0))</f>
        <v/>
      </c>
      <c r="K399" s="11" t="str">
        <f>IF(E399="","",VLOOKUP(W399,図書名リスト!$A$3:$W$11651,11,0))</f>
        <v/>
      </c>
      <c r="L399" s="17" t="str">
        <f>IF(E399="","",VLOOKUP(W399,図書名リスト!$A$3:$W$1161,14,0))</f>
        <v/>
      </c>
      <c r="M399" s="9" t="str">
        <f>IF(E399="","",VLOOKUP(W399,図書名リスト!$A$3:$W$1161,17,0))</f>
        <v/>
      </c>
      <c r="N399" s="10"/>
      <c r="O399" s="9" t="str">
        <f>IF(E399="","",VLOOKUP(W399,図書名リスト!$A$3:$W$1161,21,0))</f>
        <v/>
      </c>
      <c r="P399" s="9" t="str">
        <f>IF(E399="","",VLOOKUP(W399,図書名リスト!$A$3:$W$1161,19,0))</f>
        <v/>
      </c>
      <c r="Q399" s="9" t="str">
        <f>IF(E399="","",VLOOKUP(W399,図書名リスト!$A$3:$W$1161,20,0))</f>
        <v/>
      </c>
      <c r="R399" s="9" t="str">
        <f>IF(E399="","",VLOOKUP(W399,図書名リスト!$A$3:$W$1161,22,0))</f>
        <v/>
      </c>
      <c r="S399" s="8" t="str">
        <f t="shared" si="38"/>
        <v xml:space="preserve"> </v>
      </c>
      <c r="T399" s="8" t="str">
        <f t="shared" si="39"/>
        <v>　</v>
      </c>
      <c r="U399" s="8" t="str">
        <f t="shared" si="40"/>
        <v xml:space="preserve"> </v>
      </c>
      <c r="V399" s="8">
        <f t="shared" si="41"/>
        <v>0</v>
      </c>
      <c r="W399" s="7" t="str">
        <f t="shared" si="42"/>
        <v/>
      </c>
    </row>
    <row r="400" spans="1:23" s="2" customFormat="1" ht="57" customHeight="1" x14ac:dyDescent="0.15">
      <c r="A400" s="10"/>
      <c r="B400" s="16"/>
      <c r="C400" s="16"/>
      <c r="D400" s="15"/>
      <c r="E400" s="14"/>
      <c r="F400" s="13"/>
      <c r="G400" s="12" t="str">
        <f>IF(E400="","",VLOOKUP(E400,図書名リスト!$C$3:$W$1161,16,0))</f>
        <v/>
      </c>
      <c r="H400" s="11" t="str">
        <f>IF(E400="","",VLOOKUP(W400,図書名リスト!$A$3:$W$1161,5,0))</f>
        <v/>
      </c>
      <c r="I400" s="11" t="str">
        <f>IF(E400="","",VLOOKUP(W400,図書名リスト!$A$3:$W$1161,9,0))</f>
        <v/>
      </c>
      <c r="J400" s="11" t="str">
        <f>IF(E400="","",VLOOKUP(W400,図書名リスト!$A$3:$W$1161,23,0))</f>
        <v/>
      </c>
      <c r="K400" s="11" t="str">
        <f>IF(E400="","",VLOOKUP(W400,図書名リスト!$A$3:$W$11651,11,0))</f>
        <v/>
      </c>
      <c r="L400" s="17" t="str">
        <f>IF(E400="","",VLOOKUP(W400,図書名リスト!$A$3:$W$1161,14,0))</f>
        <v/>
      </c>
      <c r="M400" s="9" t="str">
        <f>IF(E400="","",VLOOKUP(W400,図書名リスト!$A$3:$W$1161,17,0))</f>
        <v/>
      </c>
      <c r="N400" s="10"/>
      <c r="O400" s="9" t="str">
        <f>IF(E400="","",VLOOKUP(W400,図書名リスト!$A$3:$W$1161,21,0))</f>
        <v/>
      </c>
      <c r="P400" s="9" t="str">
        <f>IF(E400="","",VLOOKUP(W400,図書名リスト!$A$3:$W$1161,19,0))</f>
        <v/>
      </c>
      <c r="Q400" s="9" t="str">
        <f>IF(E400="","",VLOOKUP(W400,図書名リスト!$A$3:$W$1161,20,0))</f>
        <v/>
      </c>
      <c r="R400" s="9" t="str">
        <f>IF(E400="","",VLOOKUP(W400,図書名リスト!$A$3:$W$1161,22,0))</f>
        <v/>
      </c>
      <c r="S400" s="8" t="str">
        <f t="shared" si="38"/>
        <v xml:space="preserve"> </v>
      </c>
      <c r="T400" s="8" t="str">
        <f t="shared" si="39"/>
        <v>　</v>
      </c>
      <c r="U400" s="8" t="str">
        <f t="shared" si="40"/>
        <v xml:space="preserve"> </v>
      </c>
      <c r="V400" s="8">
        <f t="shared" si="41"/>
        <v>0</v>
      </c>
      <c r="W400" s="7" t="str">
        <f t="shared" si="42"/>
        <v/>
      </c>
    </row>
    <row r="401" spans="1:23" s="2" customFormat="1" ht="57" customHeight="1" x14ac:dyDescent="0.15">
      <c r="A401" s="10"/>
      <c r="B401" s="16"/>
      <c r="C401" s="16"/>
      <c r="D401" s="15"/>
      <c r="E401" s="14"/>
      <c r="F401" s="13"/>
      <c r="G401" s="12" t="str">
        <f>IF(E401="","",VLOOKUP(E401,図書名リスト!$C$3:$W$1161,16,0))</f>
        <v/>
      </c>
      <c r="H401" s="11" t="str">
        <f>IF(E401="","",VLOOKUP(W401,図書名リスト!$A$3:$W$1161,5,0))</f>
        <v/>
      </c>
      <c r="I401" s="11" t="str">
        <f>IF(E401="","",VLOOKUP(W401,図書名リスト!$A$3:$W$1161,9,0))</f>
        <v/>
      </c>
      <c r="J401" s="11" t="str">
        <f>IF(E401="","",VLOOKUP(W401,図書名リスト!$A$3:$W$1161,23,0))</f>
        <v/>
      </c>
      <c r="K401" s="11" t="str">
        <f>IF(E401="","",VLOOKUP(W401,図書名リスト!$A$3:$W$11651,11,0))</f>
        <v/>
      </c>
      <c r="L401" s="17" t="str">
        <f>IF(E401="","",VLOOKUP(W401,図書名リスト!$A$3:$W$1161,14,0))</f>
        <v/>
      </c>
      <c r="M401" s="9" t="str">
        <f>IF(E401="","",VLOOKUP(W401,図書名リスト!$A$3:$W$1161,17,0))</f>
        <v/>
      </c>
      <c r="N401" s="10"/>
      <c r="O401" s="9" t="str">
        <f>IF(E401="","",VLOOKUP(W401,図書名リスト!$A$3:$W$1161,21,0))</f>
        <v/>
      </c>
      <c r="P401" s="9" t="str">
        <f>IF(E401="","",VLOOKUP(W401,図書名リスト!$A$3:$W$1161,19,0))</f>
        <v/>
      </c>
      <c r="Q401" s="9" t="str">
        <f>IF(E401="","",VLOOKUP(W401,図書名リスト!$A$3:$W$1161,20,0))</f>
        <v/>
      </c>
      <c r="R401" s="9" t="str">
        <f>IF(E401="","",VLOOKUP(W401,図書名リスト!$A$3:$W$1161,22,0))</f>
        <v/>
      </c>
      <c r="S401" s="8" t="str">
        <f t="shared" si="38"/>
        <v xml:space="preserve"> </v>
      </c>
      <c r="T401" s="8" t="str">
        <f t="shared" si="39"/>
        <v>　</v>
      </c>
      <c r="U401" s="8" t="str">
        <f t="shared" si="40"/>
        <v xml:space="preserve"> </v>
      </c>
      <c r="V401" s="8">
        <f t="shared" si="41"/>
        <v>0</v>
      </c>
      <c r="W401" s="7" t="str">
        <f t="shared" si="42"/>
        <v/>
      </c>
    </row>
    <row r="402" spans="1:23" s="2" customFormat="1" ht="57" customHeight="1" x14ac:dyDescent="0.15">
      <c r="A402" s="10"/>
      <c r="B402" s="16"/>
      <c r="C402" s="16"/>
      <c r="D402" s="15"/>
      <c r="E402" s="14"/>
      <c r="F402" s="13"/>
      <c r="G402" s="12" t="str">
        <f>IF(E402="","",VLOOKUP(E402,図書名リスト!$C$3:$W$1161,16,0))</f>
        <v/>
      </c>
      <c r="H402" s="11" t="str">
        <f>IF(E402="","",VLOOKUP(W402,図書名リスト!$A$3:$W$1161,5,0))</f>
        <v/>
      </c>
      <c r="I402" s="11" t="str">
        <f>IF(E402="","",VLOOKUP(W402,図書名リスト!$A$3:$W$1161,9,0))</f>
        <v/>
      </c>
      <c r="J402" s="11" t="str">
        <f>IF(E402="","",VLOOKUP(W402,図書名リスト!$A$3:$W$1161,23,0))</f>
        <v/>
      </c>
      <c r="K402" s="11" t="str">
        <f>IF(E402="","",VLOOKUP(W402,図書名リスト!$A$3:$W$11651,11,0))</f>
        <v/>
      </c>
      <c r="L402" s="17" t="str">
        <f>IF(E402="","",VLOOKUP(W402,図書名リスト!$A$3:$W$1161,14,0))</f>
        <v/>
      </c>
      <c r="M402" s="9" t="str">
        <f>IF(E402="","",VLOOKUP(W402,図書名リスト!$A$3:$W$1161,17,0))</f>
        <v/>
      </c>
      <c r="N402" s="10"/>
      <c r="O402" s="9" t="str">
        <f>IF(E402="","",VLOOKUP(W402,図書名リスト!$A$3:$W$1161,21,0))</f>
        <v/>
      </c>
      <c r="P402" s="9" t="str">
        <f>IF(E402="","",VLOOKUP(W402,図書名リスト!$A$3:$W$1161,19,0))</f>
        <v/>
      </c>
      <c r="Q402" s="9" t="str">
        <f>IF(E402="","",VLOOKUP(W402,図書名リスト!$A$3:$W$1161,20,0))</f>
        <v/>
      </c>
      <c r="R402" s="9" t="str">
        <f>IF(E402="","",VLOOKUP(W402,図書名リスト!$A$3:$W$1161,22,0))</f>
        <v/>
      </c>
      <c r="S402" s="8" t="str">
        <f t="shared" si="38"/>
        <v xml:space="preserve"> </v>
      </c>
      <c r="T402" s="8" t="str">
        <f t="shared" si="39"/>
        <v>　</v>
      </c>
      <c r="U402" s="8" t="str">
        <f t="shared" si="40"/>
        <v xml:space="preserve"> </v>
      </c>
      <c r="V402" s="8">
        <f t="shared" si="41"/>
        <v>0</v>
      </c>
      <c r="W402" s="7" t="str">
        <f t="shared" si="42"/>
        <v/>
      </c>
    </row>
    <row r="403" spans="1:23" s="2" customFormat="1" ht="57" customHeight="1" x14ac:dyDescent="0.15">
      <c r="A403" s="10"/>
      <c r="B403" s="16"/>
      <c r="C403" s="16"/>
      <c r="D403" s="15"/>
      <c r="E403" s="14"/>
      <c r="F403" s="13"/>
      <c r="G403" s="12" t="str">
        <f>IF(E403="","",VLOOKUP(E403,図書名リスト!$C$3:$W$1161,16,0))</f>
        <v/>
      </c>
      <c r="H403" s="11" t="str">
        <f>IF(E403="","",VLOOKUP(W403,図書名リスト!$A$3:$W$1161,5,0))</f>
        <v/>
      </c>
      <c r="I403" s="11" t="str">
        <f>IF(E403="","",VLOOKUP(W403,図書名リスト!$A$3:$W$1161,9,0))</f>
        <v/>
      </c>
      <c r="J403" s="11" t="str">
        <f>IF(E403="","",VLOOKUP(W403,図書名リスト!$A$3:$W$1161,23,0))</f>
        <v/>
      </c>
      <c r="K403" s="11" t="str">
        <f>IF(E403="","",VLOOKUP(W403,図書名リスト!$A$3:$W$11651,11,0))</f>
        <v/>
      </c>
      <c r="L403" s="17" t="str">
        <f>IF(E403="","",VLOOKUP(W403,図書名リスト!$A$3:$W$1161,14,0))</f>
        <v/>
      </c>
      <c r="M403" s="9" t="str">
        <f>IF(E403="","",VLOOKUP(W403,図書名リスト!$A$3:$W$1161,17,0))</f>
        <v/>
      </c>
      <c r="N403" s="10"/>
      <c r="O403" s="9" t="str">
        <f>IF(E403="","",VLOOKUP(W403,図書名リスト!$A$3:$W$1161,21,0))</f>
        <v/>
      </c>
      <c r="P403" s="9" t="str">
        <f>IF(E403="","",VLOOKUP(W403,図書名リスト!$A$3:$W$1161,19,0))</f>
        <v/>
      </c>
      <c r="Q403" s="9" t="str">
        <f>IF(E403="","",VLOOKUP(W403,図書名リスト!$A$3:$W$1161,20,0))</f>
        <v/>
      </c>
      <c r="R403" s="9" t="str">
        <f>IF(E403="","",VLOOKUP(W403,図書名リスト!$A$3:$W$1161,22,0))</f>
        <v/>
      </c>
      <c r="S403" s="8" t="str">
        <f t="shared" si="38"/>
        <v xml:space="preserve"> </v>
      </c>
      <c r="T403" s="8" t="str">
        <f t="shared" si="39"/>
        <v>　</v>
      </c>
      <c r="U403" s="8" t="str">
        <f t="shared" si="40"/>
        <v xml:space="preserve"> </v>
      </c>
      <c r="V403" s="8">
        <f t="shared" si="41"/>
        <v>0</v>
      </c>
      <c r="W403" s="7" t="str">
        <f t="shared" si="42"/>
        <v/>
      </c>
    </row>
    <row r="404" spans="1:23" s="2" customFormat="1" ht="57" customHeight="1" x14ac:dyDescent="0.15">
      <c r="A404" s="10"/>
      <c r="B404" s="16"/>
      <c r="C404" s="16"/>
      <c r="D404" s="15"/>
      <c r="E404" s="14"/>
      <c r="F404" s="13"/>
      <c r="G404" s="12" t="str">
        <f>IF(E404="","",VLOOKUP(E404,図書名リスト!$C$3:$W$1161,16,0))</f>
        <v/>
      </c>
      <c r="H404" s="11" t="str">
        <f>IF(E404="","",VLOOKUP(W404,図書名リスト!$A$3:$W$1161,5,0))</f>
        <v/>
      </c>
      <c r="I404" s="11" t="str">
        <f>IF(E404="","",VLOOKUP(W404,図書名リスト!$A$3:$W$1161,9,0))</f>
        <v/>
      </c>
      <c r="J404" s="11" t="str">
        <f>IF(E404="","",VLOOKUP(W404,図書名リスト!$A$3:$W$1161,23,0))</f>
        <v/>
      </c>
      <c r="K404" s="11" t="str">
        <f>IF(E404="","",VLOOKUP(W404,図書名リスト!$A$3:$W$11651,11,0))</f>
        <v/>
      </c>
      <c r="L404" s="17" t="str">
        <f>IF(E404="","",VLOOKUP(W404,図書名リスト!$A$3:$W$1161,14,0))</f>
        <v/>
      </c>
      <c r="M404" s="9" t="str">
        <f>IF(E404="","",VLOOKUP(W404,図書名リスト!$A$3:$W$1161,17,0))</f>
        <v/>
      </c>
      <c r="N404" s="10"/>
      <c r="O404" s="9" t="str">
        <f>IF(E404="","",VLOOKUP(W404,図書名リスト!$A$3:$W$1161,21,0))</f>
        <v/>
      </c>
      <c r="P404" s="9" t="str">
        <f>IF(E404="","",VLOOKUP(W404,図書名リスト!$A$3:$W$1161,19,0))</f>
        <v/>
      </c>
      <c r="Q404" s="9" t="str">
        <f>IF(E404="","",VLOOKUP(W404,図書名リスト!$A$3:$W$1161,20,0))</f>
        <v/>
      </c>
      <c r="R404" s="9" t="str">
        <f>IF(E404="","",VLOOKUP(W404,図書名リスト!$A$3:$W$1161,22,0))</f>
        <v/>
      </c>
      <c r="S404" s="8" t="str">
        <f t="shared" si="38"/>
        <v xml:space="preserve"> </v>
      </c>
      <c r="T404" s="8" t="str">
        <f t="shared" si="39"/>
        <v>　</v>
      </c>
      <c r="U404" s="8" t="str">
        <f t="shared" si="40"/>
        <v xml:space="preserve"> </v>
      </c>
      <c r="V404" s="8">
        <f t="shared" si="41"/>
        <v>0</v>
      </c>
      <c r="W404" s="7" t="str">
        <f t="shared" si="42"/>
        <v/>
      </c>
    </row>
    <row r="405" spans="1:23" s="2" customFormat="1" ht="57" customHeight="1" x14ac:dyDescent="0.15">
      <c r="A405" s="10"/>
      <c r="B405" s="16"/>
      <c r="C405" s="16"/>
      <c r="D405" s="15"/>
      <c r="E405" s="14"/>
      <c r="F405" s="13"/>
      <c r="G405" s="12" t="str">
        <f>IF(E405="","",VLOOKUP(E405,図書名リスト!$C$3:$W$1161,16,0))</f>
        <v/>
      </c>
      <c r="H405" s="11" t="str">
        <f>IF(E405="","",VLOOKUP(W405,図書名リスト!$A$3:$W$1161,5,0))</f>
        <v/>
      </c>
      <c r="I405" s="11" t="str">
        <f>IF(E405="","",VLOOKUP(W405,図書名リスト!$A$3:$W$1161,9,0))</f>
        <v/>
      </c>
      <c r="J405" s="11" t="str">
        <f>IF(E405="","",VLOOKUP(W405,図書名リスト!$A$3:$W$1161,23,0))</f>
        <v/>
      </c>
      <c r="K405" s="11" t="str">
        <f>IF(E405="","",VLOOKUP(W405,図書名リスト!$A$3:$W$11651,11,0))</f>
        <v/>
      </c>
      <c r="L405" s="17" t="str">
        <f>IF(E405="","",VLOOKUP(W405,図書名リスト!$A$3:$W$1161,14,0))</f>
        <v/>
      </c>
      <c r="M405" s="9" t="str">
        <f>IF(E405="","",VLOOKUP(W405,図書名リスト!$A$3:$W$1161,17,0))</f>
        <v/>
      </c>
      <c r="N405" s="10"/>
      <c r="O405" s="9" t="str">
        <f>IF(E405="","",VLOOKUP(W405,図書名リスト!$A$3:$W$1161,21,0))</f>
        <v/>
      </c>
      <c r="P405" s="9" t="str">
        <f>IF(E405="","",VLOOKUP(W405,図書名リスト!$A$3:$W$1161,19,0))</f>
        <v/>
      </c>
      <c r="Q405" s="9" t="str">
        <f>IF(E405="","",VLOOKUP(W405,図書名リスト!$A$3:$W$1161,20,0))</f>
        <v/>
      </c>
      <c r="R405" s="9" t="str">
        <f>IF(E405="","",VLOOKUP(W405,図書名リスト!$A$3:$W$1161,22,0))</f>
        <v/>
      </c>
      <c r="S405" s="8" t="str">
        <f t="shared" si="38"/>
        <v xml:space="preserve"> </v>
      </c>
      <c r="T405" s="8" t="str">
        <f t="shared" si="39"/>
        <v>　</v>
      </c>
      <c r="U405" s="8" t="str">
        <f t="shared" si="40"/>
        <v xml:space="preserve"> </v>
      </c>
      <c r="V405" s="8">
        <f t="shared" si="41"/>
        <v>0</v>
      </c>
      <c r="W405" s="7" t="str">
        <f t="shared" si="42"/>
        <v/>
      </c>
    </row>
    <row r="406" spans="1:23" s="2" customFormat="1" ht="57" customHeight="1" x14ac:dyDescent="0.15">
      <c r="A406" s="10"/>
      <c r="B406" s="16"/>
      <c r="C406" s="16"/>
      <c r="D406" s="15"/>
      <c r="E406" s="14"/>
      <c r="F406" s="13"/>
      <c r="G406" s="12" t="str">
        <f>IF(E406="","",VLOOKUP(E406,図書名リスト!$C$3:$W$1161,16,0))</f>
        <v/>
      </c>
      <c r="H406" s="11" t="str">
        <f>IF(E406="","",VLOOKUP(W406,図書名リスト!$A$3:$W$1161,5,0))</f>
        <v/>
      </c>
      <c r="I406" s="11" t="str">
        <f>IF(E406="","",VLOOKUP(W406,図書名リスト!$A$3:$W$1161,9,0))</f>
        <v/>
      </c>
      <c r="J406" s="11" t="str">
        <f>IF(E406="","",VLOOKUP(W406,図書名リスト!$A$3:$W$1161,23,0))</f>
        <v/>
      </c>
      <c r="K406" s="11" t="str">
        <f>IF(E406="","",VLOOKUP(W406,図書名リスト!$A$3:$W$11651,11,0))</f>
        <v/>
      </c>
      <c r="L406" s="17" t="str">
        <f>IF(E406="","",VLOOKUP(W406,図書名リスト!$A$3:$W$1161,14,0))</f>
        <v/>
      </c>
      <c r="M406" s="9" t="str">
        <f>IF(E406="","",VLOOKUP(W406,図書名リスト!$A$3:$W$1161,17,0))</f>
        <v/>
      </c>
      <c r="N406" s="10"/>
      <c r="O406" s="9" t="str">
        <f>IF(E406="","",VLOOKUP(W406,図書名リスト!$A$3:$W$1161,21,0))</f>
        <v/>
      </c>
      <c r="P406" s="9" t="str">
        <f>IF(E406="","",VLOOKUP(W406,図書名リスト!$A$3:$W$1161,19,0))</f>
        <v/>
      </c>
      <c r="Q406" s="9" t="str">
        <f>IF(E406="","",VLOOKUP(W406,図書名リスト!$A$3:$W$1161,20,0))</f>
        <v/>
      </c>
      <c r="R406" s="9" t="str">
        <f>IF(E406="","",VLOOKUP(W406,図書名リスト!$A$3:$W$1161,22,0))</f>
        <v/>
      </c>
      <c r="S406" s="8" t="str">
        <f t="shared" si="38"/>
        <v xml:space="preserve"> </v>
      </c>
      <c r="T406" s="8" t="str">
        <f t="shared" si="39"/>
        <v>　</v>
      </c>
      <c r="U406" s="8" t="str">
        <f t="shared" si="40"/>
        <v xml:space="preserve"> </v>
      </c>
      <c r="V406" s="8">
        <f t="shared" si="41"/>
        <v>0</v>
      </c>
      <c r="W406" s="7" t="str">
        <f t="shared" si="42"/>
        <v/>
      </c>
    </row>
    <row r="407" spans="1:23" s="2" customFormat="1" ht="57" customHeight="1" x14ac:dyDescent="0.15">
      <c r="A407" s="10"/>
      <c r="B407" s="16"/>
      <c r="C407" s="16"/>
      <c r="D407" s="15"/>
      <c r="E407" s="14"/>
      <c r="F407" s="13"/>
      <c r="G407" s="12" t="str">
        <f>IF(E407="","",VLOOKUP(E407,図書名リスト!$C$3:$W$1161,16,0))</f>
        <v/>
      </c>
      <c r="H407" s="11" t="str">
        <f>IF(E407="","",VLOOKUP(W407,図書名リスト!$A$3:$W$1161,5,0))</f>
        <v/>
      </c>
      <c r="I407" s="11" t="str">
        <f>IF(E407="","",VLOOKUP(W407,図書名リスト!$A$3:$W$1161,9,0))</f>
        <v/>
      </c>
      <c r="J407" s="11" t="str">
        <f>IF(E407="","",VLOOKUP(W407,図書名リスト!$A$3:$W$1161,23,0))</f>
        <v/>
      </c>
      <c r="K407" s="11" t="str">
        <f>IF(E407="","",VLOOKUP(W407,図書名リスト!$A$3:$W$11651,11,0))</f>
        <v/>
      </c>
      <c r="L407" s="17" t="str">
        <f>IF(E407="","",VLOOKUP(W407,図書名リスト!$A$3:$W$1161,14,0))</f>
        <v/>
      </c>
      <c r="M407" s="9" t="str">
        <f>IF(E407="","",VLOOKUP(W407,図書名リスト!$A$3:$W$1161,17,0))</f>
        <v/>
      </c>
      <c r="N407" s="10"/>
      <c r="O407" s="9" t="str">
        <f>IF(E407="","",VLOOKUP(W407,図書名リスト!$A$3:$W$1161,21,0))</f>
        <v/>
      </c>
      <c r="P407" s="9" t="str">
        <f>IF(E407="","",VLOOKUP(W407,図書名リスト!$A$3:$W$1161,19,0))</f>
        <v/>
      </c>
      <c r="Q407" s="9" t="str">
        <f>IF(E407="","",VLOOKUP(W407,図書名リスト!$A$3:$W$1161,20,0))</f>
        <v/>
      </c>
      <c r="R407" s="9" t="str">
        <f>IF(E407="","",VLOOKUP(W407,図書名リスト!$A$3:$W$1161,22,0))</f>
        <v/>
      </c>
      <c r="S407" s="8" t="str">
        <f t="shared" si="38"/>
        <v xml:space="preserve"> </v>
      </c>
      <c r="T407" s="8" t="str">
        <f t="shared" si="39"/>
        <v>　</v>
      </c>
      <c r="U407" s="8" t="str">
        <f t="shared" si="40"/>
        <v xml:space="preserve"> </v>
      </c>
      <c r="V407" s="8">
        <f t="shared" si="41"/>
        <v>0</v>
      </c>
      <c r="W407" s="7" t="str">
        <f t="shared" si="42"/>
        <v/>
      </c>
    </row>
    <row r="408" spans="1:23" s="2" customFormat="1" ht="57" customHeight="1" x14ac:dyDescent="0.15">
      <c r="A408" s="10"/>
      <c r="B408" s="16"/>
      <c r="C408" s="16"/>
      <c r="D408" s="15"/>
      <c r="E408" s="14"/>
      <c r="F408" s="13"/>
      <c r="G408" s="12" t="str">
        <f>IF(E408="","",VLOOKUP(E408,図書名リスト!$C$3:$W$1161,16,0))</f>
        <v/>
      </c>
      <c r="H408" s="11" t="str">
        <f>IF(E408="","",VLOOKUP(W408,図書名リスト!$A$3:$W$1161,5,0))</f>
        <v/>
      </c>
      <c r="I408" s="11" t="str">
        <f>IF(E408="","",VLOOKUP(W408,図書名リスト!$A$3:$W$1161,9,0))</f>
        <v/>
      </c>
      <c r="J408" s="11" t="str">
        <f>IF(E408="","",VLOOKUP(W408,図書名リスト!$A$3:$W$1161,23,0))</f>
        <v/>
      </c>
      <c r="K408" s="11" t="str">
        <f>IF(E408="","",VLOOKUP(W408,図書名リスト!$A$3:$W$11651,11,0))</f>
        <v/>
      </c>
      <c r="L408" s="17" t="str">
        <f>IF(E408="","",VLOOKUP(W408,図書名リスト!$A$3:$W$1161,14,0))</f>
        <v/>
      </c>
      <c r="M408" s="9" t="str">
        <f>IF(E408="","",VLOOKUP(W408,図書名リスト!$A$3:$W$1161,17,0))</f>
        <v/>
      </c>
      <c r="N408" s="10"/>
      <c r="O408" s="9" t="str">
        <f>IF(E408="","",VLOOKUP(W408,図書名リスト!$A$3:$W$1161,21,0))</f>
        <v/>
      </c>
      <c r="P408" s="9" t="str">
        <f>IF(E408="","",VLOOKUP(W408,図書名リスト!$A$3:$W$1161,19,0))</f>
        <v/>
      </c>
      <c r="Q408" s="9" t="str">
        <f>IF(E408="","",VLOOKUP(W408,図書名リスト!$A$3:$W$1161,20,0))</f>
        <v/>
      </c>
      <c r="R408" s="9" t="str">
        <f>IF(E408="","",VLOOKUP(W408,図書名リスト!$A$3:$W$1161,22,0))</f>
        <v/>
      </c>
      <c r="S408" s="8" t="str">
        <f t="shared" si="38"/>
        <v xml:space="preserve"> </v>
      </c>
      <c r="T408" s="8" t="str">
        <f t="shared" si="39"/>
        <v>　</v>
      </c>
      <c r="U408" s="8" t="str">
        <f t="shared" si="40"/>
        <v xml:space="preserve"> </v>
      </c>
      <c r="V408" s="8">
        <f t="shared" si="41"/>
        <v>0</v>
      </c>
      <c r="W408" s="7" t="str">
        <f t="shared" si="42"/>
        <v/>
      </c>
    </row>
    <row r="409" spans="1:23" s="2" customFormat="1" ht="57" customHeight="1" x14ac:dyDescent="0.15">
      <c r="A409" s="10"/>
      <c r="B409" s="16"/>
      <c r="C409" s="16"/>
      <c r="D409" s="15"/>
      <c r="E409" s="14"/>
      <c r="F409" s="13"/>
      <c r="G409" s="12" t="str">
        <f>IF(E409="","",VLOOKUP(E409,図書名リスト!$C$3:$W$1161,16,0))</f>
        <v/>
      </c>
      <c r="H409" s="11" t="str">
        <f>IF(E409="","",VLOOKUP(W409,図書名リスト!$A$3:$W$1161,5,0))</f>
        <v/>
      </c>
      <c r="I409" s="11" t="str">
        <f>IF(E409="","",VLOOKUP(W409,図書名リスト!$A$3:$W$1161,9,0))</f>
        <v/>
      </c>
      <c r="J409" s="11" t="str">
        <f>IF(E409="","",VLOOKUP(W409,図書名リスト!$A$3:$W$1161,23,0))</f>
        <v/>
      </c>
      <c r="K409" s="11" t="str">
        <f>IF(E409="","",VLOOKUP(W409,図書名リスト!$A$3:$W$11651,11,0))</f>
        <v/>
      </c>
      <c r="L409" s="17" t="str">
        <f>IF(E409="","",VLOOKUP(W409,図書名リスト!$A$3:$W$1161,14,0))</f>
        <v/>
      </c>
      <c r="M409" s="9" t="str">
        <f>IF(E409="","",VLOOKUP(W409,図書名リスト!$A$3:$W$1161,17,0))</f>
        <v/>
      </c>
      <c r="N409" s="10"/>
      <c r="O409" s="9" t="str">
        <f>IF(E409="","",VLOOKUP(W409,図書名リスト!$A$3:$W$1161,21,0))</f>
        <v/>
      </c>
      <c r="P409" s="9" t="str">
        <f>IF(E409="","",VLOOKUP(W409,図書名リスト!$A$3:$W$1161,19,0))</f>
        <v/>
      </c>
      <c r="Q409" s="9" t="str">
        <f>IF(E409="","",VLOOKUP(W409,図書名リスト!$A$3:$W$1161,20,0))</f>
        <v/>
      </c>
      <c r="R409" s="9" t="str">
        <f>IF(E409="","",VLOOKUP(W409,図書名リスト!$A$3:$W$1161,22,0))</f>
        <v/>
      </c>
      <c r="S409" s="8" t="str">
        <f t="shared" si="38"/>
        <v xml:space="preserve"> </v>
      </c>
      <c r="T409" s="8" t="str">
        <f t="shared" si="39"/>
        <v>　</v>
      </c>
      <c r="U409" s="8" t="str">
        <f t="shared" si="40"/>
        <v xml:space="preserve"> </v>
      </c>
      <c r="V409" s="8">
        <f t="shared" si="41"/>
        <v>0</v>
      </c>
      <c r="W409" s="7" t="str">
        <f t="shared" si="42"/>
        <v/>
      </c>
    </row>
    <row r="410" spans="1:23" s="2" customFormat="1" ht="57" customHeight="1" x14ac:dyDescent="0.15">
      <c r="A410" s="10"/>
      <c r="B410" s="16"/>
      <c r="C410" s="16"/>
      <c r="D410" s="15"/>
      <c r="E410" s="14"/>
      <c r="F410" s="13"/>
      <c r="G410" s="12" t="str">
        <f>IF(E410="","",VLOOKUP(E410,図書名リスト!$C$3:$W$1161,16,0))</f>
        <v/>
      </c>
      <c r="H410" s="11" t="str">
        <f>IF(E410="","",VLOOKUP(W410,図書名リスト!$A$3:$W$1161,5,0))</f>
        <v/>
      </c>
      <c r="I410" s="11" t="str">
        <f>IF(E410="","",VLOOKUP(W410,図書名リスト!$A$3:$W$1161,9,0))</f>
        <v/>
      </c>
      <c r="J410" s="11" t="str">
        <f>IF(E410="","",VLOOKUP(W410,図書名リスト!$A$3:$W$1161,23,0))</f>
        <v/>
      </c>
      <c r="K410" s="11" t="str">
        <f>IF(E410="","",VLOOKUP(W410,図書名リスト!$A$3:$W$11651,11,0))</f>
        <v/>
      </c>
      <c r="L410" s="17" t="str">
        <f>IF(E410="","",VLOOKUP(W410,図書名リスト!$A$3:$W$1161,14,0))</f>
        <v/>
      </c>
      <c r="M410" s="9" t="str">
        <f>IF(E410="","",VLOOKUP(W410,図書名リスト!$A$3:$W$1161,17,0))</f>
        <v/>
      </c>
      <c r="N410" s="10"/>
      <c r="O410" s="9" t="str">
        <f>IF(E410="","",VLOOKUP(W410,図書名リスト!$A$3:$W$1161,21,0))</f>
        <v/>
      </c>
      <c r="P410" s="9" t="str">
        <f>IF(E410="","",VLOOKUP(W410,図書名リスト!$A$3:$W$1161,19,0))</f>
        <v/>
      </c>
      <c r="Q410" s="9" t="str">
        <f>IF(E410="","",VLOOKUP(W410,図書名リスト!$A$3:$W$1161,20,0))</f>
        <v/>
      </c>
      <c r="R410" s="9" t="str">
        <f>IF(E410="","",VLOOKUP(W410,図書名リスト!$A$3:$W$1161,22,0))</f>
        <v/>
      </c>
      <c r="S410" s="8" t="str">
        <f t="shared" si="38"/>
        <v xml:space="preserve"> </v>
      </c>
      <c r="T410" s="8" t="str">
        <f t="shared" si="39"/>
        <v>　</v>
      </c>
      <c r="U410" s="8" t="str">
        <f t="shared" si="40"/>
        <v xml:space="preserve"> </v>
      </c>
      <c r="V410" s="8">
        <f t="shared" si="41"/>
        <v>0</v>
      </c>
      <c r="W410" s="7" t="str">
        <f t="shared" si="42"/>
        <v/>
      </c>
    </row>
    <row r="411" spans="1:23" s="2" customFormat="1" ht="57" customHeight="1" x14ac:dyDescent="0.15">
      <c r="A411" s="10"/>
      <c r="B411" s="16"/>
      <c r="C411" s="16"/>
      <c r="D411" s="15"/>
      <c r="E411" s="14"/>
      <c r="F411" s="13"/>
      <c r="G411" s="12" t="str">
        <f>IF(E411="","",VLOOKUP(E411,図書名リスト!$C$3:$W$1161,16,0))</f>
        <v/>
      </c>
      <c r="H411" s="11" t="str">
        <f>IF(E411="","",VLOOKUP(W411,図書名リスト!$A$3:$W$1161,5,0))</f>
        <v/>
      </c>
      <c r="I411" s="11" t="str">
        <f>IF(E411="","",VLOOKUP(W411,図書名リスト!$A$3:$W$1161,9,0))</f>
        <v/>
      </c>
      <c r="J411" s="11" t="str">
        <f>IF(E411="","",VLOOKUP(W411,図書名リスト!$A$3:$W$1161,23,0))</f>
        <v/>
      </c>
      <c r="K411" s="11" t="str">
        <f>IF(E411="","",VLOOKUP(W411,図書名リスト!$A$3:$W$11651,11,0))</f>
        <v/>
      </c>
      <c r="L411" s="17" t="str">
        <f>IF(E411="","",VLOOKUP(W411,図書名リスト!$A$3:$W$1161,14,0))</f>
        <v/>
      </c>
      <c r="M411" s="9" t="str">
        <f>IF(E411="","",VLOOKUP(W411,図書名リスト!$A$3:$W$1161,17,0))</f>
        <v/>
      </c>
      <c r="N411" s="10"/>
      <c r="O411" s="9" t="str">
        <f>IF(E411="","",VLOOKUP(W411,図書名リスト!$A$3:$W$1161,21,0))</f>
        <v/>
      </c>
      <c r="P411" s="9" t="str">
        <f>IF(E411="","",VLOOKUP(W411,図書名リスト!$A$3:$W$1161,19,0))</f>
        <v/>
      </c>
      <c r="Q411" s="9" t="str">
        <f>IF(E411="","",VLOOKUP(W411,図書名リスト!$A$3:$W$1161,20,0))</f>
        <v/>
      </c>
      <c r="R411" s="9" t="str">
        <f>IF(E411="","",VLOOKUP(W411,図書名リスト!$A$3:$W$1161,22,0))</f>
        <v/>
      </c>
      <c r="S411" s="8" t="str">
        <f t="shared" si="38"/>
        <v xml:space="preserve"> </v>
      </c>
      <c r="T411" s="8" t="str">
        <f t="shared" si="39"/>
        <v>　</v>
      </c>
      <c r="U411" s="8" t="str">
        <f t="shared" si="40"/>
        <v xml:space="preserve"> </v>
      </c>
      <c r="V411" s="8">
        <f t="shared" si="41"/>
        <v>0</v>
      </c>
      <c r="W411" s="7" t="str">
        <f t="shared" si="42"/>
        <v/>
      </c>
    </row>
    <row r="412" spans="1:23" s="2" customFormat="1" ht="57" customHeight="1" x14ac:dyDescent="0.15">
      <c r="A412" s="10"/>
      <c r="B412" s="16"/>
      <c r="C412" s="16"/>
      <c r="D412" s="15"/>
      <c r="E412" s="14"/>
      <c r="F412" s="13"/>
      <c r="G412" s="12" t="str">
        <f>IF(E412="","",VLOOKUP(E412,図書名リスト!$C$3:$W$1161,16,0))</f>
        <v/>
      </c>
      <c r="H412" s="11" t="str">
        <f>IF(E412="","",VLOOKUP(W412,図書名リスト!$A$3:$W$1161,5,0))</f>
        <v/>
      </c>
      <c r="I412" s="11" t="str">
        <f>IF(E412="","",VLOOKUP(W412,図書名リスト!$A$3:$W$1161,9,0))</f>
        <v/>
      </c>
      <c r="J412" s="11" t="str">
        <f>IF(E412="","",VLOOKUP(W412,図書名リスト!$A$3:$W$1161,23,0))</f>
        <v/>
      </c>
      <c r="K412" s="11" t="str">
        <f>IF(E412="","",VLOOKUP(W412,図書名リスト!$A$3:$W$11651,11,0))</f>
        <v/>
      </c>
      <c r="L412" s="17" t="str">
        <f>IF(E412="","",VLOOKUP(W412,図書名リスト!$A$3:$W$1161,14,0))</f>
        <v/>
      </c>
      <c r="M412" s="9" t="str">
        <f>IF(E412="","",VLOOKUP(W412,図書名リスト!$A$3:$W$1161,17,0))</f>
        <v/>
      </c>
      <c r="N412" s="10"/>
      <c r="O412" s="9" t="str">
        <f>IF(E412="","",VLOOKUP(W412,図書名リスト!$A$3:$W$1161,21,0))</f>
        <v/>
      </c>
      <c r="P412" s="9" t="str">
        <f>IF(E412="","",VLOOKUP(W412,図書名リスト!$A$3:$W$1161,19,0))</f>
        <v/>
      </c>
      <c r="Q412" s="9" t="str">
        <f>IF(E412="","",VLOOKUP(W412,図書名リスト!$A$3:$W$1161,20,0))</f>
        <v/>
      </c>
      <c r="R412" s="9" t="str">
        <f>IF(E412="","",VLOOKUP(W412,図書名リスト!$A$3:$W$1161,22,0))</f>
        <v/>
      </c>
      <c r="S412" s="8" t="str">
        <f t="shared" si="38"/>
        <v xml:space="preserve"> </v>
      </c>
      <c r="T412" s="8" t="str">
        <f t="shared" si="39"/>
        <v>　</v>
      </c>
      <c r="U412" s="8" t="str">
        <f t="shared" si="40"/>
        <v xml:space="preserve"> </v>
      </c>
      <c r="V412" s="8">
        <f t="shared" si="41"/>
        <v>0</v>
      </c>
      <c r="W412" s="7" t="str">
        <f t="shared" si="42"/>
        <v/>
      </c>
    </row>
    <row r="413" spans="1:23" s="2" customFormat="1" ht="57" customHeight="1" x14ac:dyDescent="0.15">
      <c r="A413" s="10"/>
      <c r="B413" s="16"/>
      <c r="C413" s="16"/>
      <c r="D413" s="15"/>
      <c r="E413" s="14"/>
      <c r="F413" s="13"/>
      <c r="G413" s="12" t="str">
        <f>IF(E413="","",VLOOKUP(E413,図書名リスト!$C$3:$W$1161,16,0))</f>
        <v/>
      </c>
      <c r="H413" s="11" t="str">
        <f>IF(E413="","",VLOOKUP(W413,図書名リスト!$A$3:$W$1161,5,0))</f>
        <v/>
      </c>
      <c r="I413" s="11" t="str">
        <f>IF(E413="","",VLOOKUP(W413,図書名リスト!$A$3:$W$1161,9,0))</f>
        <v/>
      </c>
      <c r="J413" s="11" t="str">
        <f>IF(E413="","",VLOOKUP(W413,図書名リスト!$A$3:$W$1161,23,0))</f>
        <v/>
      </c>
      <c r="K413" s="11" t="str">
        <f>IF(E413="","",VLOOKUP(W413,図書名リスト!$A$3:$W$11651,11,0))</f>
        <v/>
      </c>
      <c r="L413" s="17" t="str">
        <f>IF(E413="","",VLOOKUP(W413,図書名リスト!$A$3:$W$1161,14,0))</f>
        <v/>
      </c>
      <c r="M413" s="9" t="str">
        <f>IF(E413="","",VLOOKUP(W413,図書名リスト!$A$3:$W$1161,17,0))</f>
        <v/>
      </c>
      <c r="N413" s="10"/>
      <c r="O413" s="9" t="str">
        <f>IF(E413="","",VLOOKUP(W413,図書名リスト!$A$3:$W$1161,21,0))</f>
        <v/>
      </c>
      <c r="P413" s="9" t="str">
        <f>IF(E413="","",VLOOKUP(W413,図書名リスト!$A$3:$W$1161,19,0))</f>
        <v/>
      </c>
      <c r="Q413" s="9" t="str">
        <f>IF(E413="","",VLOOKUP(W413,図書名リスト!$A$3:$W$1161,20,0))</f>
        <v/>
      </c>
      <c r="R413" s="9" t="str">
        <f>IF(E413="","",VLOOKUP(W413,図書名リスト!$A$3:$W$1161,22,0))</f>
        <v/>
      </c>
      <c r="S413" s="8" t="str">
        <f t="shared" si="38"/>
        <v xml:space="preserve"> </v>
      </c>
      <c r="T413" s="8" t="str">
        <f t="shared" si="39"/>
        <v>　</v>
      </c>
      <c r="U413" s="8" t="str">
        <f t="shared" si="40"/>
        <v xml:space="preserve"> </v>
      </c>
      <c r="V413" s="8">
        <f t="shared" si="41"/>
        <v>0</v>
      </c>
      <c r="W413" s="7" t="str">
        <f t="shared" si="42"/>
        <v/>
      </c>
    </row>
    <row r="414" spans="1:23" s="2" customFormat="1" ht="57" customHeight="1" x14ac:dyDescent="0.15">
      <c r="A414" s="10"/>
      <c r="B414" s="16"/>
      <c r="C414" s="16"/>
      <c r="D414" s="15"/>
      <c r="E414" s="14"/>
      <c r="F414" s="13"/>
      <c r="G414" s="12" t="str">
        <f>IF(E414="","",VLOOKUP(E414,図書名リスト!$C$3:$W$1161,16,0))</f>
        <v/>
      </c>
      <c r="H414" s="11" t="str">
        <f>IF(E414="","",VLOOKUP(W414,図書名リスト!$A$3:$W$1161,5,0))</f>
        <v/>
      </c>
      <c r="I414" s="11" t="str">
        <f>IF(E414="","",VLOOKUP(W414,図書名リスト!$A$3:$W$1161,9,0))</f>
        <v/>
      </c>
      <c r="J414" s="11" t="str">
        <f>IF(E414="","",VLOOKUP(W414,図書名リスト!$A$3:$W$1161,23,0))</f>
        <v/>
      </c>
      <c r="K414" s="11" t="str">
        <f>IF(E414="","",VLOOKUP(W414,図書名リスト!$A$3:$W$11651,11,0))</f>
        <v/>
      </c>
      <c r="L414" s="17" t="str">
        <f>IF(E414="","",VLOOKUP(W414,図書名リスト!$A$3:$W$1161,14,0))</f>
        <v/>
      </c>
      <c r="M414" s="9" t="str">
        <f>IF(E414="","",VLOOKUP(W414,図書名リスト!$A$3:$W$1161,17,0))</f>
        <v/>
      </c>
      <c r="N414" s="10"/>
      <c r="O414" s="9" t="str">
        <f>IF(E414="","",VLOOKUP(W414,図書名リスト!$A$3:$W$1161,21,0))</f>
        <v/>
      </c>
      <c r="P414" s="9" t="str">
        <f>IF(E414="","",VLOOKUP(W414,図書名リスト!$A$3:$W$1161,19,0))</f>
        <v/>
      </c>
      <c r="Q414" s="9" t="str">
        <f>IF(E414="","",VLOOKUP(W414,図書名リスト!$A$3:$W$1161,20,0))</f>
        <v/>
      </c>
      <c r="R414" s="9" t="str">
        <f>IF(E414="","",VLOOKUP(W414,図書名リスト!$A$3:$W$1161,22,0))</f>
        <v/>
      </c>
      <c r="S414" s="8" t="str">
        <f t="shared" si="38"/>
        <v xml:space="preserve"> </v>
      </c>
      <c r="T414" s="8" t="str">
        <f t="shared" si="39"/>
        <v>　</v>
      </c>
      <c r="U414" s="8" t="str">
        <f t="shared" si="40"/>
        <v xml:space="preserve"> </v>
      </c>
      <c r="V414" s="8">
        <f t="shared" si="41"/>
        <v>0</v>
      </c>
      <c r="W414" s="7" t="str">
        <f t="shared" si="42"/>
        <v/>
      </c>
    </row>
    <row r="415" spans="1:23" s="2" customFormat="1" ht="57" customHeight="1" x14ac:dyDescent="0.15">
      <c r="A415" s="10"/>
      <c r="B415" s="16"/>
      <c r="C415" s="16"/>
      <c r="D415" s="15"/>
      <c r="E415" s="14"/>
      <c r="F415" s="13"/>
      <c r="G415" s="12" t="str">
        <f>IF(E415="","",VLOOKUP(E415,図書名リスト!$C$3:$W$1161,16,0))</f>
        <v/>
      </c>
      <c r="H415" s="11" t="str">
        <f>IF(E415="","",VLOOKUP(W415,図書名リスト!$A$3:$W$1161,5,0))</f>
        <v/>
      </c>
      <c r="I415" s="11" t="str">
        <f>IF(E415="","",VLOOKUP(W415,図書名リスト!$A$3:$W$1161,9,0))</f>
        <v/>
      </c>
      <c r="J415" s="11" t="str">
        <f>IF(E415="","",VLOOKUP(W415,図書名リスト!$A$3:$W$1161,23,0))</f>
        <v/>
      </c>
      <c r="K415" s="11" t="str">
        <f>IF(E415="","",VLOOKUP(W415,図書名リスト!$A$3:$W$11651,11,0))</f>
        <v/>
      </c>
      <c r="L415" s="17" t="str">
        <f>IF(E415="","",VLOOKUP(W415,図書名リスト!$A$3:$W$1161,14,0))</f>
        <v/>
      </c>
      <c r="M415" s="9" t="str">
        <f>IF(E415="","",VLOOKUP(W415,図書名リスト!$A$3:$W$1161,17,0))</f>
        <v/>
      </c>
      <c r="N415" s="10"/>
      <c r="O415" s="9" t="str">
        <f>IF(E415="","",VLOOKUP(W415,図書名リスト!$A$3:$W$1161,21,0))</f>
        <v/>
      </c>
      <c r="P415" s="9" t="str">
        <f>IF(E415="","",VLOOKUP(W415,図書名リスト!$A$3:$W$1161,19,0))</f>
        <v/>
      </c>
      <c r="Q415" s="9" t="str">
        <f>IF(E415="","",VLOOKUP(W415,図書名リスト!$A$3:$W$1161,20,0))</f>
        <v/>
      </c>
      <c r="R415" s="9" t="str">
        <f>IF(E415="","",VLOOKUP(W415,図書名リスト!$A$3:$W$1161,22,0))</f>
        <v/>
      </c>
      <c r="S415" s="8" t="str">
        <f t="shared" si="38"/>
        <v xml:space="preserve"> </v>
      </c>
      <c r="T415" s="8" t="str">
        <f t="shared" si="39"/>
        <v>　</v>
      </c>
      <c r="U415" s="8" t="str">
        <f t="shared" si="40"/>
        <v xml:space="preserve"> </v>
      </c>
      <c r="V415" s="8">
        <f t="shared" si="41"/>
        <v>0</v>
      </c>
      <c r="W415" s="7" t="str">
        <f t="shared" si="42"/>
        <v/>
      </c>
    </row>
    <row r="416" spans="1:23" s="2" customFormat="1" ht="57" customHeight="1" x14ac:dyDescent="0.15">
      <c r="A416" s="10"/>
      <c r="B416" s="16"/>
      <c r="C416" s="16"/>
      <c r="D416" s="15"/>
      <c r="E416" s="14"/>
      <c r="F416" s="13"/>
      <c r="G416" s="12" t="str">
        <f>IF(E416="","",VLOOKUP(E416,図書名リスト!$C$3:$W$1161,16,0))</f>
        <v/>
      </c>
      <c r="H416" s="11" t="str">
        <f>IF(E416="","",VLOOKUP(W416,図書名リスト!$A$3:$W$1161,5,0))</f>
        <v/>
      </c>
      <c r="I416" s="11" t="str">
        <f>IF(E416="","",VLOOKUP(W416,図書名リスト!$A$3:$W$1161,9,0))</f>
        <v/>
      </c>
      <c r="J416" s="11" t="str">
        <f>IF(E416="","",VLOOKUP(W416,図書名リスト!$A$3:$W$1161,23,0))</f>
        <v/>
      </c>
      <c r="K416" s="11" t="str">
        <f>IF(E416="","",VLOOKUP(W416,図書名リスト!$A$3:$W$11651,11,0))</f>
        <v/>
      </c>
      <c r="L416" s="17" t="str">
        <f>IF(E416="","",VLOOKUP(W416,図書名リスト!$A$3:$W$1161,14,0))</f>
        <v/>
      </c>
      <c r="M416" s="9" t="str">
        <f>IF(E416="","",VLOOKUP(W416,図書名リスト!$A$3:$W$1161,17,0))</f>
        <v/>
      </c>
      <c r="N416" s="10"/>
      <c r="O416" s="9" t="str">
        <f>IF(E416="","",VLOOKUP(W416,図書名リスト!$A$3:$W$1161,21,0))</f>
        <v/>
      </c>
      <c r="P416" s="9" t="str">
        <f>IF(E416="","",VLOOKUP(W416,図書名リスト!$A$3:$W$1161,19,0))</f>
        <v/>
      </c>
      <c r="Q416" s="9" t="str">
        <f>IF(E416="","",VLOOKUP(W416,図書名リスト!$A$3:$W$1161,20,0))</f>
        <v/>
      </c>
      <c r="R416" s="9" t="str">
        <f>IF(E416="","",VLOOKUP(W416,図書名リスト!$A$3:$W$1161,22,0))</f>
        <v/>
      </c>
      <c r="S416" s="8" t="str">
        <f t="shared" si="38"/>
        <v xml:space="preserve"> </v>
      </c>
      <c r="T416" s="8" t="str">
        <f t="shared" si="39"/>
        <v>　</v>
      </c>
      <c r="U416" s="8" t="str">
        <f t="shared" si="40"/>
        <v xml:space="preserve"> </v>
      </c>
      <c r="V416" s="8">
        <f t="shared" si="41"/>
        <v>0</v>
      </c>
      <c r="W416" s="7" t="str">
        <f t="shared" si="42"/>
        <v/>
      </c>
    </row>
    <row r="417" spans="1:23" s="2" customFormat="1" ht="57" customHeight="1" x14ac:dyDescent="0.15">
      <c r="A417" s="10"/>
      <c r="B417" s="16"/>
      <c r="C417" s="16"/>
      <c r="D417" s="15"/>
      <c r="E417" s="14"/>
      <c r="F417" s="13"/>
      <c r="G417" s="12" t="str">
        <f>IF(E417="","",VLOOKUP(E417,図書名リスト!$C$3:$W$1161,16,0))</f>
        <v/>
      </c>
      <c r="H417" s="11" t="str">
        <f>IF(E417="","",VLOOKUP(W417,図書名リスト!$A$3:$W$1161,5,0))</f>
        <v/>
      </c>
      <c r="I417" s="11" t="str">
        <f>IF(E417="","",VLOOKUP(W417,図書名リスト!$A$3:$W$1161,9,0))</f>
        <v/>
      </c>
      <c r="J417" s="11" t="str">
        <f>IF(E417="","",VLOOKUP(W417,図書名リスト!$A$3:$W$1161,23,0))</f>
        <v/>
      </c>
      <c r="K417" s="11" t="str">
        <f>IF(E417="","",VLOOKUP(W417,図書名リスト!$A$3:$W$11651,11,0))</f>
        <v/>
      </c>
      <c r="L417" s="17" t="str">
        <f>IF(E417="","",VLOOKUP(W417,図書名リスト!$A$3:$W$1161,14,0))</f>
        <v/>
      </c>
      <c r="M417" s="9" t="str">
        <f>IF(E417="","",VLOOKUP(W417,図書名リスト!$A$3:$W$1161,17,0))</f>
        <v/>
      </c>
      <c r="N417" s="10"/>
      <c r="O417" s="9" t="str">
        <f>IF(E417="","",VLOOKUP(W417,図書名リスト!$A$3:$W$1161,21,0))</f>
        <v/>
      </c>
      <c r="P417" s="9" t="str">
        <f>IF(E417="","",VLOOKUP(W417,図書名リスト!$A$3:$W$1161,19,0))</f>
        <v/>
      </c>
      <c r="Q417" s="9" t="str">
        <f>IF(E417="","",VLOOKUP(W417,図書名リスト!$A$3:$W$1161,20,0))</f>
        <v/>
      </c>
      <c r="R417" s="9" t="str">
        <f>IF(E417="","",VLOOKUP(W417,図書名リスト!$A$3:$W$1161,22,0))</f>
        <v/>
      </c>
      <c r="S417" s="8" t="str">
        <f t="shared" si="38"/>
        <v xml:space="preserve"> </v>
      </c>
      <c r="T417" s="8" t="str">
        <f t="shared" si="39"/>
        <v>　</v>
      </c>
      <c r="U417" s="8" t="str">
        <f t="shared" si="40"/>
        <v xml:space="preserve"> </v>
      </c>
      <c r="V417" s="8">
        <f t="shared" si="41"/>
        <v>0</v>
      </c>
      <c r="W417" s="7" t="str">
        <f t="shared" si="42"/>
        <v/>
      </c>
    </row>
    <row r="418" spans="1:23" s="2" customFormat="1" ht="57" customHeight="1" x14ac:dyDescent="0.15">
      <c r="A418" s="10"/>
      <c r="B418" s="16"/>
      <c r="C418" s="16"/>
      <c r="D418" s="15"/>
      <c r="E418" s="14"/>
      <c r="F418" s="13"/>
      <c r="G418" s="12" t="str">
        <f>IF(E418="","",VLOOKUP(E418,図書名リスト!$C$3:$W$1161,16,0))</f>
        <v/>
      </c>
      <c r="H418" s="11" t="str">
        <f>IF(E418="","",VLOOKUP(W418,図書名リスト!$A$3:$W$1161,5,0))</f>
        <v/>
      </c>
      <c r="I418" s="11" t="str">
        <f>IF(E418="","",VLOOKUP(W418,図書名リスト!$A$3:$W$1161,9,0))</f>
        <v/>
      </c>
      <c r="J418" s="11" t="str">
        <f>IF(E418="","",VLOOKUP(W418,図書名リスト!$A$3:$W$1161,23,0))</f>
        <v/>
      </c>
      <c r="K418" s="11" t="str">
        <f>IF(E418="","",VLOOKUP(W418,図書名リスト!$A$3:$W$11651,11,0))</f>
        <v/>
      </c>
      <c r="L418" s="17" t="str">
        <f>IF(E418="","",VLOOKUP(W418,図書名リスト!$A$3:$W$1161,14,0))</f>
        <v/>
      </c>
      <c r="M418" s="9" t="str">
        <f>IF(E418="","",VLOOKUP(W418,図書名リスト!$A$3:$W$1161,17,0))</f>
        <v/>
      </c>
      <c r="N418" s="10"/>
      <c r="O418" s="9" t="str">
        <f>IF(E418="","",VLOOKUP(W418,図書名リスト!$A$3:$W$1161,21,0))</f>
        <v/>
      </c>
      <c r="P418" s="9" t="str">
        <f>IF(E418="","",VLOOKUP(W418,図書名リスト!$A$3:$W$1161,19,0))</f>
        <v/>
      </c>
      <c r="Q418" s="9" t="str">
        <f>IF(E418="","",VLOOKUP(W418,図書名リスト!$A$3:$W$1161,20,0))</f>
        <v/>
      </c>
      <c r="R418" s="9" t="str">
        <f>IF(E418="","",VLOOKUP(W418,図書名リスト!$A$3:$W$1161,22,0))</f>
        <v/>
      </c>
      <c r="S418" s="8" t="str">
        <f t="shared" si="38"/>
        <v xml:space="preserve"> </v>
      </c>
      <c r="T418" s="8" t="str">
        <f t="shared" si="39"/>
        <v>　</v>
      </c>
      <c r="U418" s="8" t="str">
        <f t="shared" si="40"/>
        <v xml:space="preserve"> </v>
      </c>
      <c r="V418" s="8">
        <f t="shared" si="41"/>
        <v>0</v>
      </c>
      <c r="W418" s="7" t="str">
        <f t="shared" si="42"/>
        <v/>
      </c>
    </row>
    <row r="419" spans="1:23" s="2" customFormat="1" ht="57" customHeight="1" x14ac:dyDescent="0.15">
      <c r="A419" s="10"/>
      <c r="B419" s="16"/>
      <c r="C419" s="16"/>
      <c r="D419" s="15"/>
      <c r="E419" s="14"/>
      <c r="F419" s="13"/>
      <c r="G419" s="12" t="str">
        <f>IF(E419="","",VLOOKUP(E419,図書名リスト!$C$3:$W$1161,16,0))</f>
        <v/>
      </c>
      <c r="H419" s="11" t="str">
        <f>IF(E419="","",VLOOKUP(W419,図書名リスト!$A$3:$W$1161,5,0))</f>
        <v/>
      </c>
      <c r="I419" s="11" t="str">
        <f>IF(E419="","",VLOOKUP(W419,図書名リスト!$A$3:$W$1161,9,0))</f>
        <v/>
      </c>
      <c r="J419" s="11" t="str">
        <f>IF(E419="","",VLOOKUP(W419,図書名リスト!$A$3:$W$1161,23,0))</f>
        <v/>
      </c>
      <c r="K419" s="11" t="str">
        <f>IF(E419="","",VLOOKUP(W419,図書名リスト!$A$3:$W$11651,11,0))</f>
        <v/>
      </c>
      <c r="L419" s="17" t="str">
        <f>IF(E419="","",VLOOKUP(W419,図書名リスト!$A$3:$W$1161,14,0))</f>
        <v/>
      </c>
      <c r="M419" s="9" t="str">
        <f>IF(E419="","",VLOOKUP(W419,図書名リスト!$A$3:$W$1161,17,0))</f>
        <v/>
      </c>
      <c r="N419" s="10"/>
      <c r="O419" s="9" t="str">
        <f>IF(E419="","",VLOOKUP(W419,図書名リスト!$A$3:$W$1161,21,0))</f>
        <v/>
      </c>
      <c r="P419" s="9" t="str">
        <f>IF(E419="","",VLOOKUP(W419,図書名リスト!$A$3:$W$1161,19,0))</f>
        <v/>
      </c>
      <c r="Q419" s="9" t="str">
        <f>IF(E419="","",VLOOKUP(W419,図書名リスト!$A$3:$W$1161,20,0))</f>
        <v/>
      </c>
      <c r="R419" s="9" t="str">
        <f>IF(E419="","",VLOOKUP(W419,図書名リスト!$A$3:$W$1161,22,0))</f>
        <v/>
      </c>
      <c r="S419" s="8" t="str">
        <f t="shared" si="38"/>
        <v xml:space="preserve"> </v>
      </c>
      <c r="T419" s="8" t="str">
        <f t="shared" si="39"/>
        <v>　</v>
      </c>
      <c r="U419" s="8" t="str">
        <f t="shared" si="40"/>
        <v xml:space="preserve"> </v>
      </c>
      <c r="V419" s="8">
        <f t="shared" si="41"/>
        <v>0</v>
      </c>
      <c r="W419" s="7" t="str">
        <f t="shared" si="42"/>
        <v/>
      </c>
    </row>
    <row r="420" spans="1:23" s="2" customFormat="1" ht="57" customHeight="1" x14ac:dyDescent="0.15">
      <c r="A420" s="10"/>
      <c r="B420" s="16"/>
      <c r="C420" s="16"/>
      <c r="D420" s="15"/>
      <c r="E420" s="14"/>
      <c r="F420" s="13"/>
      <c r="G420" s="12" t="str">
        <f>IF(E420="","",VLOOKUP(E420,図書名リスト!$C$3:$W$1161,16,0))</f>
        <v/>
      </c>
      <c r="H420" s="11" t="str">
        <f>IF(E420="","",VLOOKUP(W420,図書名リスト!$A$3:$W$1161,5,0))</f>
        <v/>
      </c>
      <c r="I420" s="11" t="str">
        <f>IF(E420="","",VLOOKUP(W420,図書名リスト!$A$3:$W$1161,9,0))</f>
        <v/>
      </c>
      <c r="J420" s="11" t="str">
        <f>IF(E420="","",VLOOKUP(W420,図書名リスト!$A$3:$W$1161,23,0))</f>
        <v/>
      </c>
      <c r="K420" s="11" t="str">
        <f>IF(E420="","",VLOOKUP(W420,図書名リスト!$A$3:$W$11651,11,0))</f>
        <v/>
      </c>
      <c r="L420" s="17" t="str">
        <f>IF(E420="","",VLOOKUP(W420,図書名リスト!$A$3:$W$1161,14,0))</f>
        <v/>
      </c>
      <c r="M420" s="9" t="str">
        <f>IF(E420="","",VLOOKUP(W420,図書名リスト!$A$3:$W$1161,17,0))</f>
        <v/>
      </c>
      <c r="N420" s="10"/>
      <c r="O420" s="9" t="str">
        <f>IF(E420="","",VLOOKUP(W420,図書名リスト!$A$3:$W$1161,21,0))</f>
        <v/>
      </c>
      <c r="P420" s="9" t="str">
        <f>IF(E420="","",VLOOKUP(W420,図書名リスト!$A$3:$W$1161,19,0))</f>
        <v/>
      </c>
      <c r="Q420" s="9" t="str">
        <f>IF(E420="","",VLOOKUP(W420,図書名リスト!$A$3:$W$1161,20,0))</f>
        <v/>
      </c>
      <c r="R420" s="9" t="str">
        <f>IF(E420="","",VLOOKUP(W420,図書名リスト!$A$3:$W$1161,22,0))</f>
        <v/>
      </c>
      <c r="S420" s="8" t="str">
        <f t="shared" si="38"/>
        <v xml:space="preserve"> </v>
      </c>
      <c r="T420" s="8" t="str">
        <f t="shared" si="39"/>
        <v>　</v>
      </c>
      <c r="U420" s="8" t="str">
        <f t="shared" si="40"/>
        <v xml:space="preserve"> </v>
      </c>
      <c r="V420" s="8">
        <f t="shared" si="41"/>
        <v>0</v>
      </c>
      <c r="W420" s="7" t="str">
        <f t="shared" si="42"/>
        <v/>
      </c>
    </row>
    <row r="421" spans="1:23" s="2" customFormat="1" ht="57" customHeight="1" x14ac:dyDescent="0.15">
      <c r="A421" s="10"/>
      <c r="B421" s="16"/>
      <c r="C421" s="16"/>
      <c r="D421" s="15"/>
      <c r="E421" s="14"/>
      <c r="F421" s="13"/>
      <c r="G421" s="12" t="str">
        <f>IF(E421="","",VLOOKUP(E421,図書名リスト!$C$3:$W$1161,16,0))</f>
        <v/>
      </c>
      <c r="H421" s="11" t="str">
        <f>IF(E421="","",VLOOKUP(W421,図書名リスト!$A$3:$W$1161,5,0))</f>
        <v/>
      </c>
      <c r="I421" s="11" t="str">
        <f>IF(E421="","",VLOOKUP(W421,図書名リスト!$A$3:$W$1161,9,0))</f>
        <v/>
      </c>
      <c r="J421" s="11" t="str">
        <f>IF(E421="","",VLOOKUP(W421,図書名リスト!$A$3:$W$1161,23,0))</f>
        <v/>
      </c>
      <c r="K421" s="11" t="str">
        <f>IF(E421="","",VLOOKUP(W421,図書名リスト!$A$3:$W$11651,11,0))</f>
        <v/>
      </c>
      <c r="L421" s="17" t="str">
        <f>IF(E421="","",VLOOKUP(W421,図書名リスト!$A$3:$W$1161,14,0))</f>
        <v/>
      </c>
      <c r="M421" s="9" t="str">
        <f>IF(E421="","",VLOOKUP(W421,図書名リスト!$A$3:$W$1161,17,0))</f>
        <v/>
      </c>
      <c r="N421" s="10"/>
      <c r="O421" s="9" t="str">
        <f>IF(E421="","",VLOOKUP(W421,図書名リスト!$A$3:$W$1161,21,0))</f>
        <v/>
      </c>
      <c r="P421" s="9" t="str">
        <f>IF(E421="","",VLOOKUP(W421,図書名リスト!$A$3:$W$1161,19,0))</f>
        <v/>
      </c>
      <c r="Q421" s="9" t="str">
        <f>IF(E421="","",VLOOKUP(W421,図書名リスト!$A$3:$W$1161,20,0))</f>
        <v/>
      </c>
      <c r="R421" s="9" t="str">
        <f>IF(E421="","",VLOOKUP(W421,図書名リスト!$A$3:$W$1161,22,0))</f>
        <v/>
      </c>
      <c r="S421" s="8" t="str">
        <f t="shared" si="38"/>
        <v xml:space="preserve"> </v>
      </c>
      <c r="T421" s="8" t="str">
        <f t="shared" si="39"/>
        <v>　</v>
      </c>
      <c r="U421" s="8" t="str">
        <f t="shared" si="40"/>
        <v xml:space="preserve"> </v>
      </c>
      <c r="V421" s="8">
        <f t="shared" si="41"/>
        <v>0</v>
      </c>
      <c r="W421" s="7" t="str">
        <f t="shared" si="42"/>
        <v/>
      </c>
    </row>
    <row r="422" spans="1:23" s="2" customFormat="1" ht="57" customHeight="1" x14ac:dyDescent="0.15">
      <c r="A422" s="10"/>
      <c r="B422" s="16"/>
      <c r="C422" s="16"/>
      <c r="D422" s="15"/>
      <c r="E422" s="14"/>
      <c r="F422" s="13"/>
      <c r="G422" s="12" t="str">
        <f>IF(E422="","",VLOOKUP(E422,図書名リスト!$C$3:$W$1161,16,0))</f>
        <v/>
      </c>
      <c r="H422" s="11" t="str">
        <f>IF(E422="","",VLOOKUP(W422,図書名リスト!$A$3:$W$1161,5,0))</f>
        <v/>
      </c>
      <c r="I422" s="11" t="str">
        <f>IF(E422="","",VLOOKUP(W422,図書名リスト!$A$3:$W$1161,9,0))</f>
        <v/>
      </c>
      <c r="J422" s="11" t="str">
        <f>IF(E422="","",VLOOKUP(W422,図書名リスト!$A$3:$W$1161,23,0))</f>
        <v/>
      </c>
      <c r="K422" s="11" t="str">
        <f>IF(E422="","",VLOOKUP(W422,図書名リスト!$A$3:$W$11651,11,0))</f>
        <v/>
      </c>
      <c r="L422" s="17" t="str">
        <f>IF(E422="","",VLOOKUP(W422,図書名リスト!$A$3:$W$1161,14,0))</f>
        <v/>
      </c>
      <c r="M422" s="9" t="str">
        <f>IF(E422="","",VLOOKUP(W422,図書名リスト!$A$3:$W$1161,17,0))</f>
        <v/>
      </c>
      <c r="N422" s="10"/>
      <c r="O422" s="9" t="str">
        <f>IF(E422="","",VLOOKUP(W422,図書名リスト!$A$3:$W$1161,21,0))</f>
        <v/>
      </c>
      <c r="P422" s="9" t="str">
        <f>IF(E422="","",VLOOKUP(W422,図書名リスト!$A$3:$W$1161,19,0))</f>
        <v/>
      </c>
      <c r="Q422" s="9" t="str">
        <f>IF(E422="","",VLOOKUP(W422,図書名リスト!$A$3:$W$1161,20,0))</f>
        <v/>
      </c>
      <c r="R422" s="9" t="str">
        <f>IF(E422="","",VLOOKUP(W422,図書名リスト!$A$3:$W$1161,22,0))</f>
        <v/>
      </c>
      <c r="S422" s="8" t="str">
        <f t="shared" si="38"/>
        <v xml:space="preserve"> </v>
      </c>
      <c r="T422" s="8" t="str">
        <f t="shared" si="39"/>
        <v>　</v>
      </c>
      <c r="U422" s="8" t="str">
        <f t="shared" si="40"/>
        <v xml:space="preserve"> </v>
      </c>
      <c r="V422" s="8">
        <f t="shared" si="41"/>
        <v>0</v>
      </c>
      <c r="W422" s="7" t="str">
        <f t="shared" si="42"/>
        <v/>
      </c>
    </row>
    <row r="423" spans="1:23" s="2" customFormat="1" ht="57" customHeight="1" x14ac:dyDescent="0.15">
      <c r="A423" s="10"/>
      <c r="B423" s="16"/>
      <c r="C423" s="16"/>
      <c r="D423" s="15"/>
      <c r="E423" s="14"/>
      <c r="F423" s="13"/>
      <c r="G423" s="12" t="str">
        <f>IF(E423="","",VLOOKUP(E423,図書名リスト!$C$3:$W$1161,16,0))</f>
        <v/>
      </c>
      <c r="H423" s="11" t="str">
        <f>IF(E423="","",VLOOKUP(W423,図書名リスト!$A$3:$W$1161,5,0))</f>
        <v/>
      </c>
      <c r="I423" s="11" t="str">
        <f>IF(E423="","",VLOOKUP(W423,図書名リスト!$A$3:$W$1161,9,0))</f>
        <v/>
      </c>
      <c r="J423" s="11" t="str">
        <f>IF(E423="","",VLOOKUP(W423,図書名リスト!$A$3:$W$1161,23,0))</f>
        <v/>
      </c>
      <c r="K423" s="11" t="str">
        <f>IF(E423="","",VLOOKUP(W423,図書名リスト!$A$3:$W$11651,11,0))</f>
        <v/>
      </c>
      <c r="L423" s="17" t="str">
        <f>IF(E423="","",VLOOKUP(W423,図書名リスト!$A$3:$W$1161,14,0))</f>
        <v/>
      </c>
      <c r="M423" s="9" t="str">
        <f>IF(E423="","",VLOOKUP(W423,図書名リスト!$A$3:$W$1161,17,0))</f>
        <v/>
      </c>
      <c r="N423" s="10"/>
      <c r="O423" s="9" t="str">
        <f>IF(E423="","",VLOOKUP(W423,図書名リスト!$A$3:$W$1161,21,0))</f>
        <v/>
      </c>
      <c r="P423" s="9" t="str">
        <f>IF(E423="","",VLOOKUP(W423,図書名リスト!$A$3:$W$1161,19,0))</f>
        <v/>
      </c>
      <c r="Q423" s="9" t="str">
        <f>IF(E423="","",VLOOKUP(W423,図書名リスト!$A$3:$W$1161,20,0))</f>
        <v/>
      </c>
      <c r="R423" s="9" t="str">
        <f>IF(E423="","",VLOOKUP(W423,図書名リスト!$A$3:$W$1161,22,0))</f>
        <v/>
      </c>
      <c r="S423" s="8" t="str">
        <f t="shared" si="38"/>
        <v xml:space="preserve"> </v>
      </c>
      <c r="T423" s="8" t="str">
        <f t="shared" si="39"/>
        <v>　</v>
      </c>
      <c r="U423" s="8" t="str">
        <f t="shared" si="40"/>
        <v xml:space="preserve"> </v>
      </c>
      <c r="V423" s="8">
        <f t="shared" si="41"/>
        <v>0</v>
      </c>
      <c r="W423" s="7" t="str">
        <f t="shared" si="42"/>
        <v/>
      </c>
    </row>
    <row r="424" spans="1:23" s="2" customFormat="1" ht="57" customHeight="1" x14ac:dyDescent="0.15">
      <c r="A424" s="10"/>
      <c r="B424" s="16"/>
      <c r="C424" s="16"/>
      <c r="D424" s="15"/>
      <c r="E424" s="14"/>
      <c r="F424" s="13"/>
      <c r="G424" s="12" t="str">
        <f>IF(E424="","",VLOOKUP(E424,図書名リスト!$C$3:$W$1161,16,0))</f>
        <v/>
      </c>
      <c r="H424" s="11" t="str">
        <f>IF(E424="","",VLOOKUP(W424,図書名リスト!$A$3:$W$1161,5,0))</f>
        <v/>
      </c>
      <c r="I424" s="11" t="str">
        <f>IF(E424="","",VLOOKUP(W424,図書名リスト!$A$3:$W$1161,9,0))</f>
        <v/>
      </c>
      <c r="J424" s="11" t="str">
        <f>IF(E424="","",VLOOKUP(W424,図書名リスト!$A$3:$W$1161,23,0))</f>
        <v/>
      </c>
      <c r="K424" s="11" t="str">
        <f>IF(E424="","",VLOOKUP(W424,図書名リスト!$A$3:$W$11651,11,0))</f>
        <v/>
      </c>
      <c r="L424" s="17" t="str">
        <f>IF(E424="","",VLOOKUP(W424,図書名リスト!$A$3:$W$1161,14,0))</f>
        <v/>
      </c>
      <c r="M424" s="9" t="str">
        <f>IF(E424="","",VLOOKUP(W424,図書名リスト!$A$3:$W$1161,17,0))</f>
        <v/>
      </c>
      <c r="N424" s="10"/>
      <c r="O424" s="9" t="str">
        <f>IF(E424="","",VLOOKUP(W424,図書名リスト!$A$3:$W$1161,21,0))</f>
        <v/>
      </c>
      <c r="P424" s="9" t="str">
        <f>IF(E424="","",VLOOKUP(W424,図書名リスト!$A$3:$W$1161,19,0))</f>
        <v/>
      </c>
      <c r="Q424" s="9" t="str">
        <f>IF(E424="","",VLOOKUP(W424,図書名リスト!$A$3:$W$1161,20,0))</f>
        <v/>
      </c>
      <c r="R424" s="9" t="str">
        <f>IF(E424="","",VLOOKUP(W424,図書名リスト!$A$3:$W$1161,22,0))</f>
        <v/>
      </c>
      <c r="S424" s="8" t="str">
        <f t="shared" si="38"/>
        <v xml:space="preserve"> </v>
      </c>
      <c r="T424" s="8" t="str">
        <f t="shared" si="39"/>
        <v>　</v>
      </c>
      <c r="U424" s="8" t="str">
        <f t="shared" si="40"/>
        <v xml:space="preserve"> </v>
      </c>
      <c r="V424" s="8">
        <f t="shared" si="41"/>
        <v>0</v>
      </c>
      <c r="W424" s="7" t="str">
        <f t="shared" si="42"/>
        <v/>
      </c>
    </row>
    <row r="425" spans="1:23" s="2" customFormat="1" ht="57" customHeight="1" x14ac:dyDescent="0.15">
      <c r="A425" s="10"/>
      <c r="B425" s="16"/>
      <c r="C425" s="16"/>
      <c r="D425" s="15"/>
      <c r="E425" s="14"/>
      <c r="F425" s="13"/>
      <c r="G425" s="12" t="str">
        <f>IF(E425="","",VLOOKUP(E425,図書名リスト!$C$3:$W$1161,16,0))</f>
        <v/>
      </c>
      <c r="H425" s="11" t="str">
        <f>IF(E425="","",VLOOKUP(W425,図書名リスト!$A$3:$W$1161,5,0))</f>
        <v/>
      </c>
      <c r="I425" s="11" t="str">
        <f>IF(E425="","",VLOOKUP(W425,図書名リスト!$A$3:$W$1161,9,0))</f>
        <v/>
      </c>
      <c r="J425" s="11" t="str">
        <f>IF(E425="","",VLOOKUP(W425,図書名リスト!$A$3:$W$1161,23,0))</f>
        <v/>
      </c>
      <c r="K425" s="11" t="str">
        <f>IF(E425="","",VLOOKUP(W425,図書名リスト!$A$3:$W$11651,11,0))</f>
        <v/>
      </c>
      <c r="L425" s="17" t="str">
        <f>IF(E425="","",VLOOKUP(W425,図書名リスト!$A$3:$W$1161,14,0))</f>
        <v/>
      </c>
      <c r="M425" s="9" t="str">
        <f>IF(E425="","",VLOOKUP(W425,図書名リスト!$A$3:$W$1161,17,0))</f>
        <v/>
      </c>
      <c r="N425" s="10"/>
      <c r="O425" s="9" t="str">
        <f>IF(E425="","",VLOOKUP(W425,図書名リスト!$A$3:$W$1161,21,0))</f>
        <v/>
      </c>
      <c r="P425" s="9" t="str">
        <f>IF(E425="","",VLOOKUP(W425,図書名リスト!$A$3:$W$1161,19,0))</f>
        <v/>
      </c>
      <c r="Q425" s="9" t="str">
        <f>IF(E425="","",VLOOKUP(W425,図書名リスト!$A$3:$W$1161,20,0))</f>
        <v/>
      </c>
      <c r="R425" s="9" t="str">
        <f>IF(E425="","",VLOOKUP(W425,図書名リスト!$A$3:$W$1161,22,0))</f>
        <v/>
      </c>
      <c r="S425" s="8" t="str">
        <f t="shared" si="38"/>
        <v xml:space="preserve"> </v>
      </c>
      <c r="T425" s="8" t="str">
        <f t="shared" si="39"/>
        <v>　</v>
      </c>
      <c r="U425" s="8" t="str">
        <f t="shared" si="40"/>
        <v xml:space="preserve"> </v>
      </c>
      <c r="V425" s="8">
        <f t="shared" si="41"/>
        <v>0</v>
      </c>
      <c r="W425" s="7" t="str">
        <f t="shared" si="42"/>
        <v/>
      </c>
    </row>
    <row r="426" spans="1:23" s="2" customFormat="1" ht="57" customHeight="1" x14ac:dyDescent="0.15">
      <c r="A426" s="10"/>
      <c r="B426" s="16"/>
      <c r="C426" s="16"/>
      <c r="D426" s="15"/>
      <c r="E426" s="14"/>
      <c r="F426" s="13"/>
      <c r="G426" s="12" t="str">
        <f>IF(E426="","",VLOOKUP(E426,図書名リスト!$C$3:$W$1161,16,0))</f>
        <v/>
      </c>
      <c r="H426" s="11" t="str">
        <f>IF(E426="","",VLOOKUP(W426,図書名リスト!$A$3:$W$1161,5,0))</f>
        <v/>
      </c>
      <c r="I426" s="11" t="str">
        <f>IF(E426="","",VLOOKUP(W426,図書名リスト!$A$3:$W$1161,9,0))</f>
        <v/>
      </c>
      <c r="J426" s="11" t="str">
        <f>IF(E426="","",VLOOKUP(W426,図書名リスト!$A$3:$W$1161,23,0))</f>
        <v/>
      </c>
      <c r="K426" s="11" t="str">
        <f>IF(E426="","",VLOOKUP(W426,図書名リスト!$A$3:$W$11651,11,0))</f>
        <v/>
      </c>
      <c r="L426" s="17" t="str">
        <f>IF(E426="","",VLOOKUP(W426,図書名リスト!$A$3:$W$1161,14,0))</f>
        <v/>
      </c>
      <c r="M426" s="9" t="str">
        <f>IF(E426="","",VLOOKUP(W426,図書名リスト!$A$3:$W$1161,17,0))</f>
        <v/>
      </c>
      <c r="N426" s="10"/>
      <c r="O426" s="9" t="str">
        <f>IF(E426="","",VLOOKUP(W426,図書名リスト!$A$3:$W$1161,21,0))</f>
        <v/>
      </c>
      <c r="P426" s="9" t="str">
        <f>IF(E426="","",VLOOKUP(W426,図書名リスト!$A$3:$W$1161,19,0))</f>
        <v/>
      </c>
      <c r="Q426" s="9" t="str">
        <f>IF(E426="","",VLOOKUP(W426,図書名リスト!$A$3:$W$1161,20,0))</f>
        <v/>
      </c>
      <c r="R426" s="9" t="str">
        <f>IF(E426="","",VLOOKUP(W426,図書名リスト!$A$3:$W$1161,22,0))</f>
        <v/>
      </c>
      <c r="S426" s="8" t="str">
        <f t="shared" si="38"/>
        <v xml:space="preserve"> </v>
      </c>
      <c r="T426" s="8" t="str">
        <f t="shared" si="39"/>
        <v>　</v>
      </c>
      <c r="U426" s="8" t="str">
        <f t="shared" si="40"/>
        <v xml:space="preserve"> </v>
      </c>
      <c r="V426" s="8">
        <f t="shared" si="41"/>
        <v>0</v>
      </c>
      <c r="W426" s="7" t="str">
        <f t="shared" si="42"/>
        <v/>
      </c>
    </row>
    <row r="427" spans="1:23" s="2" customFormat="1" ht="57" customHeight="1" x14ac:dyDescent="0.15">
      <c r="A427" s="10"/>
      <c r="B427" s="16"/>
      <c r="C427" s="16"/>
      <c r="D427" s="15"/>
      <c r="E427" s="14"/>
      <c r="F427" s="13"/>
      <c r="G427" s="12" t="str">
        <f>IF(E427="","",VLOOKUP(E427,図書名リスト!$C$3:$W$1161,16,0))</f>
        <v/>
      </c>
      <c r="H427" s="11" t="str">
        <f>IF(E427="","",VLOOKUP(W427,図書名リスト!$A$3:$W$1161,5,0))</f>
        <v/>
      </c>
      <c r="I427" s="11" t="str">
        <f>IF(E427="","",VLOOKUP(W427,図書名リスト!$A$3:$W$1161,9,0))</f>
        <v/>
      </c>
      <c r="J427" s="11" t="str">
        <f>IF(E427="","",VLOOKUP(W427,図書名リスト!$A$3:$W$1161,23,0))</f>
        <v/>
      </c>
      <c r="K427" s="11" t="str">
        <f>IF(E427="","",VLOOKUP(W427,図書名リスト!$A$3:$W$11651,11,0))</f>
        <v/>
      </c>
      <c r="L427" s="17" t="str">
        <f>IF(E427="","",VLOOKUP(W427,図書名リスト!$A$3:$W$1161,14,0))</f>
        <v/>
      </c>
      <c r="M427" s="9" t="str">
        <f>IF(E427="","",VLOOKUP(W427,図書名リスト!$A$3:$W$1161,17,0))</f>
        <v/>
      </c>
      <c r="N427" s="10"/>
      <c r="O427" s="9" t="str">
        <f>IF(E427="","",VLOOKUP(W427,図書名リスト!$A$3:$W$1161,21,0))</f>
        <v/>
      </c>
      <c r="P427" s="9" t="str">
        <f>IF(E427="","",VLOOKUP(W427,図書名リスト!$A$3:$W$1161,19,0))</f>
        <v/>
      </c>
      <c r="Q427" s="9" t="str">
        <f>IF(E427="","",VLOOKUP(W427,図書名リスト!$A$3:$W$1161,20,0))</f>
        <v/>
      </c>
      <c r="R427" s="9" t="str">
        <f>IF(E427="","",VLOOKUP(W427,図書名リスト!$A$3:$W$1161,22,0))</f>
        <v/>
      </c>
      <c r="S427" s="8" t="str">
        <f t="shared" si="38"/>
        <v xml:space="preserve"> </v>
      </c>
      <c r="T427" s="8" t="str">
        <f t="shared" si="39"/>
        <v>　</v>
      </c>
      <c r="U427" s="8" t="str">
        <f t="shared" si="40"/>
        <v xml:space="preserve"> </v>
      </c>
      <c r="V427" s="8">
        <f t="shared" si="41"/>
        <v>0</v>
      </c>
      <c r="W427" s="7" t="str">
        <f t="shared" si="42"/>
        <v/>
      </c>
    </row>
    <row r="428" spans="1:23" s="2" customFormat="1" ht="57" customHeight="1" x14ac:dyDescent="0.15">
      <c r="A428" s="10"/>
      <c r="B428" s="16"/>
      <c r="C428" s="16"/>
      <c r="D428" s="15"/>
      <c r="E428" s="14"/>
      <c r="F428" s="13"/>
      <c r="G428" s="12" t="str">
        <f>IF(E428="","",VLOOKUP(E428,図書名リスト!$C$3:$W$1161,16,0))</f>
        <v/>
      </c>
      <c r="H428" s="11" t="str">
        <f>IF(E428="","",VLOOKUP(W428,図書名リスト!$A$3:$W$1161,5,0))</f>
        <v/>
      </c>
      <c r="I428" s="11" t="str">
        <f>IF(E428="","",VLOOKUP(W428,図書名リスト!$A$3:$W$1161,9,0))</f>
        <v/>
      </c>
      <c r="J428" s="11" t="str">
        <f>IF(E428="","",VLOOKUP(W428,図書名リスト!$A$3:$W$1161,23,0))</f>
        <v/>
      </c>
      <c r="K428" s="11" t="str">
        <f>IF(E428="","",VLOOKUP(W428,図書名リスト!$A$3:$W$11651,11,0))</f>
        <v/>
      </c>
      <c r="L428" s="17" t="str">
        <f>IF(E428="","",VLOOKUP(W428,図書名リスト!$A$3:$W$1161,14,0))</f>
        <v/>
      </c>
      <c r="M428" s="9" t="str">
        <f>IF(E428="","",VLOOKUP(W428,図書名リスト!$A$3:$W$1161,17,0))</f>
        <v/>
      </c>
      <c r="N428" s="10"/>
      <c r="O428" s="9" t="str">
        <f>IF(E428="","",VLOOKUP(W428,図書名リスト!$A$3:$W$1161,21,0))</f>
        <v/>
      </c>
      <c r="P428" s="9" t="str">
        <f>IF(E428="","",VLOOKUP(W428,図書名リスト!$A$3:$W$1161,19,0))</f>
        <v/>
      </c>
      <c r="Q428" s="9" t="str">
        <f>IF(E428="","",VLOOKUP(W428,図書名リスト!$A$3:$W$1161,20,0))</f>
        <v/>
      </c>
      <c r="R428" s="9" t="str">
        <f>IF(E428="","",VLOOKUP(W428,図書名リスト!$A$3:$W$1161,22,0))</f>
        <v/>
      </c>
      <c r="S428" s="8" t="str">
        <f t="shared" si="38"/>
        <v xml:space="preserve"> </v>
      </c>
      <c r="T428" s="8" t="str">
        <f t="shared" si="39"/>
        <v>　</v>
      </c>
      <c r="U428" s="8" t="str">
        <f t="shared" si="40"/>
        <v xml:space="preserve"> </v>
      </c>
      <c r="V428" s="8">
        <f t="shared" si="41"/>
        <v>0</v>
      </c>
      <c r="W428" s="7" t="str">
        <f t="shared" si="42"/>
        <v/>
      </c>
    </row>
    <row r="429" spans="1:23" s="2" customFormat="1" ht="57" customHeight="1" x14ac:dyDescent="0.15">
      <c r="A429" s="10"/>
      <c r="B429" s="16"/>
      <c r="C429" s="16"/>
      <c r="D429" s="15"/>
      <c r="E429" s="14"/>
      <c r="F429" s="13"/>
      <c r="G429" s="12" t="str">
        <f>IF(E429="","",VLOOKUP(E429,図書名リスト!$C$3:$W$1161,16,0))</f>
        <v/>
      </c>
      <c r="H429" s="11" t="str">
        <f>IF(E429="","",VLOOKUP(W429,図書名リスト!$A$3:$W$1161,5,0))</f>
        <v/>
      </c>
      <c r="I429" s="11" t="str">
        <f>IF(E429="","",VLOOKUP(W429,図書名リスト!$A$3:$W$1161,9,0))</f>
        <v/>
      </c>
      <c r="J429" s="11" t="str">
        <f>IF(E429="","",VLOOKUP(W429,図書名リスト!$A$3:$W$1161,23,0))</f>
        <v/>
      </c>
      <c r="K429" s="11" t="str">
        <f>IF(E429="","",VLOOKUP(W429,図書名リスト!$A$3:$W$11651,11,0))</f>
        <v/>
      </c>
      <c r="L429" s="17" t="str">
        <f>IF(E429="","",VLOOKUP(W429,図書名リスト!$A$3:$W$1161,14,0))</f>
        <v/>
      </c>
      <c r="M429" s="9" t="str">
        <f>IF(E429="","",VLOOKUP(W429,図書名リスト!$A$3:$W$1161,17,0))</f>
        <v/>
      </c>
      <c r="N429" s="10"/>
      <c r="O429" s="9" t="str">
        <f>IF(E429="","",VLOOKUP(W429,図書名リスト!$A$3:$W$1161,21,0))</f>
        <v/>
      </c>
      <c r="P429" s="9" t="str">
        <f>IF(E429="","",VLOOKUP(W429,図書名リスト!$A$3:$W$1161,19,0))</f>
        <v/>
      </c>
      <c r="Q429" s="9" t="str">
        <f>IF(E429="","",VLOOKUP(W429,図書名リスト!$A$3:$W$1161,20,0))</f>
        <v/>
      </c>
      <c r="R429" s="9" t="str">
        <f>IF(E429="","",VLOOKUP(W429,図書名リスト!$A$3:$W$1161,22,0))</f>
        <v/>
      </c>
      <c r="S429" s="8" t="str">
        <f t="shared" si="38"/>
        <v xml:space="preserve"> </v>
      </c>
      <c r="T429" s="8" t="str">
        <f t="shared" si="39"/>
        <v>　</v>
      </c>
      <c r="U429" s="8" t="str">
        <f t="shared" si="40"/>
        <v xml:space="preserve"> </v>
      </c>
      <c r="V429" s="8">
        <f t="shared" si="41"/>
        <v>0</v>
      </c>
      <c r="W429" s="7" t="str">
        <f t="shared" si="42"/>
        <v/>
      </c>
    </row>
    <row r="430" spans="1:23" s="2" customFormat="1" ht="57" customHeight="1" x14ac:dyDescent="0.15">
      <c r="A430" s="10"/>
      <c r="B430" s="16"/>
      <c r="C430" s="16"/>
      <c r="D430" s="15"/>
      <c r="E430" s="14"/>
      <c r="F430" s="13"/>
      <c r="G430" s="12" t="str">
        <f>IF(E430="","",VLOOKUP(E430,図書名リスト!$C$3:$W$1161,16,0))</f>
        <v/>
      </c>
      <c r="H430" s="11" t="str">
        <f>IF(E430="","",VLOOKUP(W430,図書名リスト!$A$3:$W$1161,5,0))</f>
        <v/>
      </c>
      <c r="I430" s="11" t="str">
        <f>IF(E430="","",VLOOKUP(W430,図書名リスト!$A$3:$W$1161,9,0))</f>
        <v/>
      </c>
      <c r="J430" s="11" t="str">
        <f>IF(E430="","",VLOOKUP(W430,図書名リスト!$A$3:$W$1161,23,0))</f>
        <v/>
      </c>
      <c r="K430" s="11" t="str">
        <f>IF(E430="","",VLOOKUP(W430,図書名リスト!$A$3:$W$11651,11,0))</f>
        <v/>
      </c>
      <c r="L430" s="17" t="str">
        <f>IF(E430="","",VLOOKUP(W430,図書名リスト!$A$3:$W$1161,14,0))</f>
        <v/>
      </c>
      <c r="M430" s="9" t="str">
        <f>IF(E430="","",VLOOKUP(W430,図書名リスト!$A$3:$W$1161,17,0))</f>
        <v/>
      </c>
      <c r="N430" s="10"/>
      <c r="O430" s="9" t="str">
        <f>IF(E430="","",VLOOKUP(W430,図書名リスト!$A$3:$W$1161,21,0))</f>
        <v/>
      </c>
      <c r="P430" s="9" t="str">
        <f>IF(E430="","",VLOOKUP(W430,図書名リスト!$A$3:$W$1161,19,0))</f>
        <v/>
      </c>
      <c r="Q430" s="9" t="str">
        <f>IF(E430="","",VLOOKUP(W430,図書名リスト!$A$3:$W$1161,20,0))</f>
        <v/>
      </c>
      <c r="R430" s="9" t="str">
        <f>IF(E430="","",VLOOKUP(W430,図書名リスト!$A$3:$W$1161,22,0))</f>
        <v/>
      </c>
      <c r="S430" s="8" t="str">
        <f t="shared" si="38"/>
        <v xml:space="preserve"> </v>
      </c>
      <c r="T430" s="8" t="str">
        <f t="shared" si="39"/>
        <v>　</v>
      </c>
      <c r="U430" s="8" t="str">
        <f t="shared" si="40"/>
        <v xml:space="preserve"> </v>
      </c>
      <c r="V430" s="8">
        <f t="shared" si="41"/>
        <v>0</v>
      </c>
      <c r="W430" s="7" t="str">
        <f t="shared" si="42"/>
        <v/>
      </c>
    </row>
    <row r="431" spans="1:23" s="2" customFormat="1" ht="57" customHeight="1" x14ac:dyDescent="0.15">
      <c r="A431" s="10"/>
      <c r="B431" s="16"/>
      <c r="C431" s="16"/>
      <c r="D431" s="15"/>
      <c r="E431" s="14"/>
      <c r="F431" s="13"/>
      <c r="G431" s="12" t="str">
        <f>IF(E431="","",VLOOKUP(E431,図書名リスト!$C$3:$W$1161,16,0))</f>
        <v/>
      </c>
      <c r="H431" s="11" t="str">
        <f>IF(E431="","",VLOOKUP(W431,図書名リスト!$A$3:$W$1161,5,0))</f>
        <v/>
      </c>
      <c r="I431" s="11" t="str">
        <f>IF(E431="","",VLOOKUP(W431,図書名リスト!$A$3:$W$1161,9,0))</f>
        <v/>
      </c>
      <c r="J431" s="11" t="str">
        <f>IF(E431="","",VLOOKUP(W431,図書名リスト!$A$3:$W$1161,23,0))</f>
        <v/>
      </c>
      <c r="K431" s="11" t="str">
        <f>IF(E431="","",VLOOKUP(W431,図書名リスト!$A$3:$W$11651,11,0))</f>
        <v/>
      </c>
      <c r="L431" s="17" t="str">
        <f>IF(E431="","",VLOOKUP(W431,図書名リスト!$A$3:$W$1161,14,0))</f>
        <v/>
      </c>
      <c r="M431" s="9" t="str">
        <f>IF(E431="","",VLOOKUP(W431,図書名リスト!$A$3:$W$1161,17,0))</f>
        <v/>
      </c>
      <c r="N431" s="10"/>
      <c r="O431" s="9" t="str">
        <f>IF(E431="","",VLOOKUP(W431,図書名リスト!$A$3:$W$1161,21,0))</f>
        <v/>
      </c>
      <c r="P431" s="9" t="str">
        <f>IF(E431="","",VLOOKUP(W431,図書名リスト!$A$3:$W$1161,19,0))</f>
        <v/>
      </c>
      <c r="Q431" s="9" t="str">
        <f>IF(E431="","",VLOOKUP(W431,図書名リスト!$A$3:$W$1161,20,0))</f>
        <v/>
      </c>
      <c r="R431" s="9" t="str">
        <f>IF(E431="","",VLOOKUP(W431,図書名リスト!$A$3:$W$1161,22,0))</f>
        <v/>
      </c>
      <c r="S431" s="8" t="str">
        <f t="shared" si="38"/>
        <v xml:space="preserve"> </v>
      </c>
      <c r="T431" s="8" t="str">
        <f t="shared" si="39"/>
        <v>　</v>
      </c>
      <c r="U431" s="8" t="str">
        <f t="shared" si="40"/>
        <v xml:space="preserve"> </v>
      </c>
      <c r="V431" s="8">
        <f t="shared" si="41"/>
        <v>0</v>
      </c>
      <c r="W431" s="7" t="str">
        <f t="shared" si="42"/>
        <v/>
      </c>
    </row>
    <row r="432" spans="1:23" s="2" customFormat="1" ht="57" customHeight="1" x14ac:dyDescent="0.15">
      <c r="A432" s="10"/>
      <c r="B432" s="16"/>
      <c r="C432" s="16"/>
      <c r="D432" s="15"/>
      <c r="E432" s="14"/>
      <c r="F432" s="13"/>
      <c r="G432" s="12" t="str">
        <f>IF(E432="","",VLOOKUP(E432,図書名リスト!$C$3:$W$1161,16,0))</f>
        <v/>
      </c>
      <c r="H432" s="11" t="str">
        <f>IF(E432="","",VLOOKUP(W432,図書名リスト!$A$3:$W$1161,5,0))</f>
        <v/>
      </c>
      <c r="I432" s="11" t="str">
        <f>IF(E432="","",VLOOKUP(W432,図書名リスト!$A$3:$W$1161,9,0))</f>
        <v/>
      </c>
      <c r="J432" s="11" t="str">
        <f>IF(E432="","",VLOOKUP(W432,図書名リスト!$A$3:$W$1161,23,0))</f>
        <v/>
      </c>
      <c r="K432" s="11" t="str">
        <f>IF(E432="","",VLOOKUP(W432,図書名リスト!$A$3:$W$11651,11,0))</f>
        <v/>
      </c>
      <c r="L432" s="17" t="str">
        <f>IF(E432="","",VLOOKUP(W432,図書名リスト!$A$3:$W$1161,14,0))</f>
        <v/>
      </c>
      <c r="M432" s="9" t="str">
        <f>IF(E432="","",VLOOKUP(W432,図書名リスト!$A$3:$W$1161,17,0))</f>
        <v/>
      </c>
      <c r="N432" s="10"/>
      <c r="O432" s="9" t="str">
        <f>IF(E432="","",VLOOKUP(W432,図書名リスト!$A$3:$W$1161,21,0))</f>
        <v/>
      </c>
      <c r="P432" s="9" t="str">
        <f>IF(E432="","",VLOOKUP(W432,図書名リスト!$A$3:$W$1161,19,0))</f>
        <v/>
      </c>
      <c r="Q432" s="9" t="str">
        <f>IF(E432="","",VLOOKUP(W432,図書名リスト!$A$3:$W$1161,20,0))</f>
        <v/>
      </c>
      <c r="R432" s="9" t="str">
        <f>IF(E432="","",VLOOKUP(W432,図書名リスト!$A$3:$W$1161,22,0))</f>
        <v/>
      </c>
      <c r="S432" s="8" t="str">
        <f t="shared" si="38"/>
        <v xml:space="preserve"> </v>
      </c>
      <c r="T432" s="8" t="str">
        <f t="shared" si="39"/>
        <v>　</v>
      </c>
      <c r="U432" s="8" t="str">
        <f t="shared" si="40"/>
        <v xml:space="preserve"> </v>
      </c>
      <c r="V432" s="8">
        <f t="shared" si="41"/>
        <v>0</v>
      </c>
      <c r="W432" s="7" t="str">
        <f t="shared" si="42"/>
        <v/>
      </c>
    </row>
    <row r="433" spans="1:23" s="2" customFormat="1" ht="57" customHeight="1" x14ac:dyDescent="0.15">
      <c r="A433" s="10"/>
      <c r="B433" s="16"/>
      <c r="C433" s="16"/>
      <c r="D433" s="15"/>
      <c r="E433" s="14"/>
      <c r="F433" s="13"/>
      <c r="G433" s="12" t="str">
        <f>IF(E433="","",VLOOKUP(E433,図書名リスト!$C$3:$W$1161,16,0))</f>
        <v/>
      </c>
      <c r="H433" s="11" t="str">
        <f>IF(E433="","",VLOOKUP(W433,図書名リスト!$A$3:$W$1161,5,0))</f>
        <v/>
      </c>
      <c r="I433" s="11" t="str">
        <f>IF(E433="","",VLOOKUP(W433,図書名リスト!$A$3:$W$1161,9,0))</f>
        <v/>
      </c>
      <c r="J433" s="11" t="str">
        <f>IF(E433="","",VLOOKUP(W433,図書名リスト!$A$3:$W$1161,23,0))</f>
        <v/>
      </c>
      <c r="K433" s="11" t="str">
        <f>IF(E433="","",VLOOKUP(W433,図書名リスト!$A$3:$W$11651,11,0))</f>
        <v/>
      </c>
      <c r="L433" s="17" t="str">
        <f>IF(E433="","",VLOOKUP(W433,図書名リスト!$A$3:$W$1161,14,0))</f>
        <v/>
      </c>
      <c r="M433" s="9" t="str">
        <f>IF(E433="","",VLOOKUP(W433,図書名リスト!$A$3:$W$1161,17,0))</f>
        <v/>
      </c>
      <c r="N433" s="10"/>
      <c r="O433" s="9" t="str">
        <f>IF(E433="","",VLOOKUP(W433,図書名リスト!$A$3:$W$1161,21,0))</f>
        <v/>
      </c>
      <c r="P433" s="9" t="str">
        <f>IF(E433="","",VLOOKUP(W433,図書名リスト!$A$3:$W$1161,19,0))</f>
        <v/>
      </c>
      <c r="Q433" s="9" t="str">
        <f>IF(E433="","",VLOOKUP(W433,図書名リスト!$A$3:$W$1161,20,0))</f>
        <v/>
      </c>
      <c r="R433" s="9" t="str">
        <f>IF(E433="","",VLOOKUP(W433,図書名リスト!$A$3:$W$1161,22,0))</f>
        <v/>
      </c>
      <c r="S433" s="8" t="str">
        <f t="shared" si="38"/>
        <v xml:space="preserve"> </v>
      </c>
      <c r="T433" s="8" t="str">
        <f t="shared" si="39"/>
        <v>　</v>
      </c>
      <c r="U433" s="8" t="str">
        <f t="shared" si="40"/>
        <v xml:space="preserve"> </v>
      </c>
      <c r="V433" s="8">
        <f t="shared" si="41"/>
        <v>0</v>
      </c>
      <c r="W433" s="7" t="str">
        <f t="shared" si="42"/>
        <v/>
      </c>
    </row>
    <row r="434" spans="1:23" s="2" customFormat="1" ht="57" customHeight="1" x14ac:dyDescent="0.15">
      <c r="A434" s="10"/>
      <c r="B434" s="16"/>
      <c r="C434" s="16"/>
      <c r="D434" s="15"/>
      <c r="E434" s="14"/>
      <c r="F434" s="13"/>
      <c r="G434" s="12" t="str">
        <f>IF(E434="","",VLOOKUP(E434,図書名リスト!$C$3:$W$1161,16,0))</f>
        <v/>
      </c>
      <c r="H434" s="11" t="str">
        <f>IF(E434="","",VLOOKUP(W434,図書名リスト!$A$3:$W$1161,5,0))</f>
        <v/>
      </c>
      <c r="I434" s="11" t="str">
        <f>IF(E434="","",VLOOKUP(W434,図書名リスト!$A$3:$W$1161,9,0))</f>
        <v/>
      </c>
      <c r="J434" s="11" t="str">
        <f>IF(E434="","",VLOOKUP(W434,図書名リスト!$A$3:$W$1161,23,0))</f>
        <v/>
      </c>
      <c r="K434" s="11" t="str">
        <f>IF(E434="","",VLOOKUP(W434,図書名リスト!$A$3:$W$11651,11,0))</f>
        <v/>
      </c>
      <c r="L434" s="17" t="str">
        <f>IF(E434="","",VLOOKUP(W434,図書名リスト!$A$3:$W$1161,14,0))</f>
        <v/>
      </c>
      <c r="M434" s="9" t="str">
        <f>IF(E434="","",VLOOKUP(W434,図書名リスト!$A$3:$W$1161,17,0))</f>
        <v/>
      </c>
      <c r="N434" s="10"/>
      <c r="O434" s="9" t="str">
        <f>IF(E434="","",VLOOKUP(W434,図書名リスト!$A$3:$W$1161,21,0))</f>
        <v/>
      </c>
      <c r="P434" s="9" t="str">
        <f>IF(E434="","",VLOOKUP(W434,図書名リスト!$A$3:$W$1161,19,0))</f>
        <v/>
      </c>
      <c r="Q434" s="9" t="str">
        <f>IF(E434="","",VLOOKUP(W434,図書名リスト!$A$3:$W$1161,20,0))</f>
        <v/>
      </c>
      <c r="R434" s="9" t="str">
        <f>IF(E434="","",VLOOKUP(W434,図書名リスト!$A$3:$W$1161,22,0))</f>
        <v/>
      </c>
      <c r="S434" s="8" t="str">
        <f t="shared" si="38"/>
        <v xml:space="preserve"> </v>
      </c>
      <c r="T434" s="8" t="str">
        <f t="shared" si="39"/>
        <v>　</v>
      </c>
      <c r="U434" s="8" t="str">
        <f t="shared" si="40"/>
        <v xml:space="preserve"> </v>
      </c>
      <c r="V434" s="8">
        <f t="shared" si="41"/>
        <v>0</v>
      </c>
      <c r="W434" s="7" t="str">
        <f t="shared" si="42"/>
        <v/>
      </c>
    </row>
    <row r="435" spans="1:23" s="2" customFormat="1" ht="57" customHeight="1" x14ac:dyDescent="0.15">
      <c r="A435" s="10"/>
      <c r="B435" s="16"/>
      <c r="C435" s="16"/>
      <c r="D435" s="15"/>
      <c r="E435" s="14"/>
      <c r="F435" s="13"/>
      <c r="G435" s="12" t="str">
        <f>IF(E435="","",VLOOKUP(E435,図書名リスト!$C$3:$W$1161,16,0))</f>
        <v/>
      </c>
      <c r="H435" s="11" t="str">
        <f>IF(E435="","",VLOOKUP(W435,図書名リスト!$A$3:$W$1161,5,0))</f>
        <v/>
      </c>
      <c r="I435" s="11" t="str">
        <f>IF(E435="","",VLOOKUP(W435,図書名リスト!$A$3:$W$1161,9,0))</f>
        <v/>
      </c>
      <c r="J435" s="11" t="str">
        <f>IF(E435="","",VLOOKUP(W435,図書名リスト!$A$3:$W$1161,23,0))</f>
        <v/>
      </c>
      <c r="K435" s="11" t="str">
        <f>IF(E435="","",VLOOKUP(W435,図書名リスト!$A$3:$W$11651,11,0))</f>
        <v/>
      </c>
      <c r="L435" s="17" t="str">
        <f>IF(E435="","",VLOOKUP(W435,図書名リスト!$A$3:$W$1161,14,0))</f>
        <v/>
      </c>
      <c r="M435" s="9" t="str">
        <f>IF(E435="","",VLOOKUP(W435,図書名リスト!$A$3:$W$1161,17,0))</f>
        <v/>
      </c>
      <c r="N435" s="10"/>
      <c r="O435" s="9" t="str">
        <f>IF(E435="","",VLOOKUP(W435,図書名リスト!$A$3:$W$1161,21,0))</f>
        <v/>
      </c>
      <c r="P435" s="9" t="str">
        <f>IF(E435="","",VLOOKUP(W435,図書名リスト!$A$3:$W$1161,19,0))</f>
        <v/>
      </c>
      <c r="Q435" s="9" t="str">
        <f>IF(E435="","",VLOOKUP(W435,図書名リスト!$A$3:$W$1161,20,0))</f>
        <v/>
      </c>
      <c r="R435" s="9" t="str">
        <f>IF(E435="","",VLOOKUP(W435,図書名リスト!$A$3:$W$1161,22,0))</f>
        <v/>
      </c>
      <c r="S435" s="8" t="str">
        <f t="shared" si="38"/>
        <v xml:space="preserve"> </v>
      </c>
      <c r="T435" s="8" t="str">
        <f t="shared" si="39"/>
        <v>　</v>
      </c>
      <c r="U435" s="8" t="str">
        <f t="shared" si="40"/>
        <v xml:space="preserve"> </v>
      </c>
      <c r="V435" s="8">
        <f t="shared" si="41"/>
        <v>0</v>
      </c>
      <c r="W435" s="7" t="str">
        <f t="shared" si="42"/>
        <v/>
      </c>
    </row>
    <row r="436" spans="1:23" s="2" customFormat="1" ht="57" customHeight="1" x14ac:dyDescent="0.15">
      <c r="A436" s="10"/>
      <c r="B436" s="16"/>
      <c r="C436" s="16"/>
      <c r="D436" s="15"/>
      <c r="E436" s="14"/>
      <c r="F436" s="13"/>
      <c r="G436" s="12" t="str">
        <f>IF(E436="","",VLOOKUP(E436,図書名リスト!$C$3:$W$1161,16,0))</f>
        <v/>
      </c>
      <c r="H436" s="11" t="str">
        <f>IF(E436="","",VLOOKUP(W436,図書名リスト!$A$3:$W$1161,5,0))</f>
        <v/>
      </c>
      <c r="I436" s="11" t="str">
        <f>IF(E436="","",VLOOKUP(W436,図書名リスト!$A$3:$W$1161,9,0))</f>
        <v/>
      </c>
      <c r="J436" s="11" t="str">
        <f>IF(E436="","",VLOOKUP(W436,図書名リスト!$A$3:$W$1161,23,0))</f>
        <v/>
      </c>
      <c r="K436" s="11" t="str">
        <f>IF(E436="","",VLOOKUP(W436,図書名リスト!$A$3:$W$11651,11,0))</f>
        <v/>
      </c>
      <c r="L436" s="17" t="str">
        <f>IF(E436="","",VLOOKUP(W436,図書名リスト!$A$3:$W$1161,14,0))</f>
        <v/>
      </c>
      <c r="M436" s="9" t="str">
        <f>IF(E436="","",VLOOKUP(W436,図書名リスト!$A$3:$W$1161,17,0))</f>
        <v/>
      </c>
      <c r="N436" s="10"/>
      <c r="O436" s="9" t="str">
        <f>IF(E436="","",VLOOKUP(W436,図書名リスト!$A$3:$W$1161,21,0))</f>
        <v/>
      </c>
      <c r="P436" s="9" t="str">
        <f>IF(E436="","",VLOOKUP(W436,図書名リスト!$A$3:$W$1161,19,0))</f>
        <v/>
      </c>
      <c r="Q436" s="9" t="str">
        <f>IF(E436="","",VLOOKUP(W436,図書名リスト!$A$3:$W$1161,20,0))</f>
        <v/>
      </c>
      <c r="R436" s="9" t="str">
        <f>IF(E436="","",VLOOKUP(W436,図書名リスト!$A$3:$W$1161,22,0))</f>
        <v/>
      </c>
      <c r="S436" s="8" t="str">
        <f t="shared" si="38"/>
        <v xml:space="preserve"> </v>
      </c>
      <c r="T436" s="8" t="str">
        <f t="shared" si="39"/>
        <v>　</v>
      </c>
      <c r="U436" s="8" t="str">
        <f t="shared" si="40"/>
        <v xml:space="preserve"> </v>
      </c>
      <c r="V436" s="8">
        <f t="shared" si="41"/>
        <v>0</v>
      </c>
      <c r="W436" s="7" t="str">
        <f t="shared" si="42"/>
        <v/>
      </c>
    </row>
    <row r="437" spans="1:23" s="2" customFormat="1" ht="57" customHeight="1" x14ac:dyDescent="0.15">
      <c r="A437" s="10"/>
      <c r="B437" s="16"/>
      <c r="C437" s="16"/>
      <c r="D437" s="15"/>
      <c r="E437" s="14"/>
      <c r="F437" s="13"/>
      <c r="G437" s="12" t="str">
        <f>IF(E437="","",VLOOKUP(E437,図書名リスト!$C$3:$W$1161,16,0))</f>
        <v/>
      </c>
      <c r="H437" s="11" t="str">
        <f>IF(E437="","",VLOOKUP(W437,図書名リスト!$A$3:$W$1161,5,0))</f>
        <v/>
      </c>
      <c r="I437" s="11" t="str">
        <f>IF(E437="","",VLOOKUP(W437,図書名リスト!$A$3:$W$1161,9,0))</f>
        <v/>
      </c>
      <c r="J437" s="11" t="str">
        <f>IF(E437="","",VLOOKUP(W437,図書名リスト!$A$3:$W$1161,23,0))</f>
        <v/>
      </c>
      <c r="K437" s="11" t="str">
        <f>IF(E437="","",VLOOKUP(W437,図書名リスト!$A$3:$W$11651,11,0))</f>
        <v/>
      </c>
      <c r="L437" s="17" t="str">
        <f>IF(E437="","",VLOOKUP(W437,図書名リスト!$A$3:$W$1161,14,0))</f>
        <v/>
      </c>
      <c r="M437" s="9" t="str">
        <f>IF(E437="","",VLOOKUP(W437,図書名リスト!$A$3:$W$1161,17,0))</f>
        <v/>
      </c>
      <c r="N437" s="10"/>
      <c r="O437" s="9" t="str">
        <f>IF(E437="","",VLOOKUP(W437,図書名リスト!$A$3:$W$1161,21,0))</f>
        <v/>
      </c>
      <c r="P437" s="9" t="str">
        <f>IF(E437="","",VLOOKUP(W437,図書名リスト!$A$3:$W$1161,19,0))</f>
        <v/>
      </c>
      <c r="Q437" s="9" t="str">
        <f>IF(E437="","",VLOOKUP(W437,図書名リスト!$A$3:$W$1161,20,0))</f>
        <v/>
      </c>
      <c r="R437" s="9" t="str">
        <f>IF(E437="","",VLOOKUP(W437,図書名リスト!$A$3:$W$1161,22,0))</f>
        <v/>
      </c>
      <c r="S437" s="8" t="str">
        <f t="shared" si="38"/>
        <v xml:space="preserve"> </v>
      </c>
      <c r="T437" s="8" t="str">
        <f t="shared" si="39"/>
        <v>　</v>
      </c>
      <c r="U437" s="8" t="str">
        <f t="shared" si="40"/>
        <v xml:space="preserve"> </v>
      </c>
      <c r="V437" s="8">
        <f t="shared" si="41"/>
        <v>0</v>
      </c>
      <c r="W437" s="7" t="str">
        <f t="shared" si="42"/>
        <v/>
      </c>
    </row>
    <row r="438" spans="1:23" s="2" customFormat="1" ht="57" customHeight="1" x14ac:dyDescent="0.15">
      <c r="A438" s="10"/>
      <c r="B438" s="16"/>
      <c r="C438" s="16"/>
      <c r="D438" s="15"/>
      <c r="E438" s="14"/>
      <c r="F438" s="13"/>
      <c r="G438" s="12" t="str">
        <f>IF(E438="","",VLOOKUP(E438,図書名リスト!$C$3:$W$1161,16,0))</f>
        <v/>
      </c>
      <c r="H438" s="11" t="str">
        <f>IF(E438="","",VLOOKUP(W438,図書名リスト!$A$3:$W$1161,5,0))</f>
        <v/>
      </c>
      <c r="I438" s="11" t="str">
        <f>IF(E438="","",VLOOKUP(W438,図書名リスト!$A$3:$W$1161,9,0))</f>
        <v/>
      </c>
      <c r="J438" s="11" t="str">
        <f>IF(E438="","",VLOOKUP(W438,図書名リスト!$A$3:$W$1161,23,0))</f>
        <v/>
      </c>
      <c r="K438" s="11" t="str">
        <f>IF(E438="","",VLOOKUP(W438,図書名リスト!$A$3:$W$11651,11,0))</f>
        <v/>
      </c>
      <c r="L438" s="17" t="str">
        <f>IF(E438="","",VLOOKUP(W438,図書名リスト!$A$3:$W$1161,14,0))</f>
        <v/>
      </c>
      <c r="M438" s="9" t="str">
        <f>IF(E438="","",VLOOKUP(W438,図書名リスト!$A$3:$W$1161,17,0))</f>
        <v/>
      </c>
      <c r="N438" s="10"/>
      <c r="O438" s="9" t="str">
        <f>IF(E438="","",VLOOKUP(W438,図書名リスト!$A$3:$W$1161,21,0))</f>
        <v/>
      </c>
      <c r="P438" s="9" t="str">
        <f>IF(E438="","",VLOOKUP(W438,図書名リスト!$A$3:$W$1161,19,0))</f>
        <v/>
      </c>
      <c r="Q438" s="9" t="str">
        <f>IF(E438="","",VLOOKUP(W438,図書名リスト!$A$3:$W$1161,20,0))</f>
        <v/>
      </c>
      <c r="R438" s="9" t="str">
        <f>IF(E438="","",VLOOKUP(W438,図書名リスト!$A$3:$W$1161,22,0))</f>
        <v/>
      </c>
      <c r="S438" s="8" t="str">
        <f t="shared" si="38"/>
        <v xml:space="preserve"> </v>
      </c>
      <c r="T438" s="8" t="str">
        <f t="shared" si="39"/>
        <v>　</v>
      </c>
      <c r="U438" s="8" t="str">
        <f t="shared" si="40"/>
        <v xml:space="preserve"> </v>
      </c>
      <c r="V438" s="8">
        <f t="shared" si="41"/>
        <v>0</v>
      </c>
      <c r="W438" s="7" t="str">
        <f t="shared" si="42"/>
        <v/>
      </c>
    </row>
    <row r="439" spans="1:23" s="2" customFormat="1" ht="57" customHeight="1" x14ac:dyDescent="0.15">
      <c r="A439" s="10"/>
      <c r="B439" s="16"/>
      <c r="C439" s="16"/>
      <c r="D439" s="15"/>
      <c r="E439" s="14"/>
      <c r="F439" s="13"/>
      <c r="G439" s="12" t="str">
        <f>IF(E439="","",VLOOKUP(E439,図書名リスト!$C$3:$W$1161,16,0))</f>
        <v/>
      </c>
      <c r="H439" s="11" t="str">
        <f>IF(E439="","",VLOOKUP(W439,図書名リスト!$A$3:$W$1161,5,0))</f>
        <v/>
      </c>
      <c r="I439" s="11" t="str">
        <f>IF(E439="","",VLOOKUP(W439,図書名リスト!$A$3:$W$1161,9,0))</f>
        <v/>
      </c>
      <c r="J439" s="11" t="str">
        <f>IF(E439="","",VLOOKUP(W439,図書名リスト!$A$3:$W$1161,23,0))</f>
        <v/>
      </c>
      <c r="K439" s="11" t="str">
        <f>IF(E439="","",VLOOKUP(W439,図書名リスト!$A$3:$W$11651,11,0))</f>
        <v/>
      </c>
      <c r="L439" s="17" t="str">
        <f>IF(E439="","",VLOOKUP(W439,図書名リスト!$A$3:$W$1161,14,0))</f>
        <v/>
      </c>
      <c r="M439" s="9" t="str">
        <f>IF(E439="","",VLOOKUP(W439,図書名リスト!$A$3:$W$1161,17,0))</f>
        <v/>
      </c>
      <c r="N439" s="10"/>
      <c r="O439" s="9" t="str">
        <f>IF(E439="","",VLOOKUP(W439,図書名リスト!$A$3:$W$1161,21,0))</f>
        <v/>
      </c>
      <c r="P439" s="9" t="str">
        <f>IF(E439="","",VLOOKUP(W439,図書名リスト!$A$3:$W$1161,19,0))</f>
        <v/>
      </c>
      <c r="Q439" s="9" t="str">
        <f>IF(E439="","",VLOOKUP(W439,図書名リスト!$A$3:$W$1161,20,0))</f>
        <v/>
      </c>
      <c r="R439" s="9" t="str">
        <f>IF(E439="","",VLOOKUP(W439,図書名リスト!$A$3:$W$1161,22,0))</f>
        <v/>
      </c>
      <c r="S439" s="8" t="str">
        <f t="shared" si="38"/>
        <v xml:space="preserve"> </v>
      </c>
      <c r="T439" s="8" t="str">
        <f t="shared" si="39"/>
        <v>　</v>
      </c>
      <c r="U439" s="8" t="str">
        <f t="shared" si="40"/>
        <v xml:space="preserve"> </v>
      </c>
      <c r="V439" s="8">
        <f t="shared" si="41"/>
        <v>0</v>
      </c>
      <c r="W439" s="7" t="str">
        <f t="shared" si="42"/>
        <v/>
      </c>
    </row>
    <row r="440" spans="1:23" s="2" customFormat="1" ht="57" customHeight="1" x14ac:dyDescent="0.15">
      <c r="A440" s="10"/>
      <c r="B440" s="16"/>
      <c r="C440" s="16"/>
      <c r="D440" s="15"/>
      <c r="E440" s="14"/>
      <c r="F440" s="13"/>
      <c r="G440" s="12" t="str">
        <f>IF(E440="","",VLOOKUP(E440,図書名リスト!$C$3:$W$1161,16,0))</f>
        <v/>
      </c>
      <c r="H440" s="11" t="str">
        <f>IF(E440="","",VLOOKUP(W440,図書名リスト!$A$3:$W$1161,5,0))</f>
        <v/>
      </c>
      <c r="I440" s="11" t="str">
        <f>IF(E440="","",VLOOKUP(W440,図書名リスト!$A$3:$W$1161,9,0))</f>
        <v/>
      </c>
      <c r="J440" s="11" t="str">
        <f>IF(E440="","",VLOOKUP(W440,図書名リスト!$A$3:$W$1161,23,0))</f>
        <v/>
      </c>
      <c r="K440" s="11" t="str">
        <f>IF(E440="","",VLOOKUP(W440,図書名リスト!$A$3:$W$11651,11,0))</f>
        <v/>
      </c>
      <c r="L440" s="17" t="str">
        <f>IF(E440="","",VLOOKUP(W440,図書名リスト!$A$3:$W$1161,14,0))</f>
        <v/>
      </c>
      <c r="M440" s="9" t="str">
        <f>IF(E440="","",VLOOKUP(W440,図書名リスト!$A$3:$W$1161,17,0))</f>
        <v/>
      </c>
      <c r="N440" s="10"/>
      <c r="O440" s="9" t="str">
        <f>IF(E440="","",VLOOKUP(W440,図書名リスト!$A$3:$W$1161,21,0))</f>
        <v/>
      </c>
      <c r="P440" s="9" t="str">
        <f>IF(E440="","",VLOOKUP(W440,図書名リスト!$A$3:$W$1161,19,0))</f>
        <v/>
      </c>
      <c r="Q440" s="9" t="str">
        <f>IF(E440="","",VLOOKUP(W440,図書名リスト!$A$3:$W$1161,20,0))</f>
        <v/>
      </c>
      <c r="R440" s="9" t="str">
        <f>IF(E440="","",VLOOKUP(W440,図書名リスト!$A$3:$W$1161,22,0))</f>
        <v/>
      </c>
      <c r="S440" s="8" t="str">
        <f t="shared" si="38"/>
        <v xml:space="preserve"> </v>
      </c>
      <c r="T440" s="8" t="str">
        <f t="shared" si="39"/>
        <v>　</v>
      </c>
      <c r="U440" s="8" t="str">
        <f t="shared" si="40"/>
        <v xml:space="preserve"> </v>
      </c>
      <c r="V440" s="8">
        <f t="shared" si="41"/>
        <v>0</v>
      </c>
      <c r="W440" s="7" t="str">
        <f t="shared" si="42"/>
        <v/>
      </c>
    </row>
    <row r="441" spans="1:23" s="2" customFormat="1" ht="57" customHeight="1" x14ac:dyDescent="0.15">
      <c r="A441" s="10"/>
      <c r="B441" s="16"/>
      <c r="C441" s="16"/>
      <c r="D441" s="15"/>
      <c r="E441" s="14"/>
      <c r="F441" s="13"/>
      <c r="G441" s="12" t="str">
        <f>IF(E441="","",VLOOKUP(E441,図書名リスト!$C$3:$W$1161,16,0))</f>
        <v/>
      </c>
      <c r="H441" s="11" t="str">
        <f>IF(E441="","",VLOOKUP(W441,図書名リスト!$A$3:$W$1161,5,0))</f>
        <v/>
      </c>
      <c r="I441" s="11" t="str">
        <f>IF(E441="","",VLOOKUP(W441,図書名リスト!$A$3:$W$1161,9,0))</f>
        <v/>
      </c>
      <c r="J441" s="11" t="str">
        <f>IF(E441="","",VLOOKUP(W441,図書名リスト!$A$3:$W$1161,23,0))</f>
        <v/>
      </c>
      <c r="K441" s="11" t="str">
        <f>IF(E441="","",VLOOKUP(W441,図書名リスト!$A$3:$W$11651,11,0))</f>
        <v/>
      </c>
      <c r="L441" s="17" t="str">
        <f>IF(E441="","",VLOOKUP(W441,図書名リスト!$A$3:$W$1161,14,0))</f>
        <v/>
      </c>
      <c r="M441" s="9" t="str">
        <f>IF(E441="","",VLOOKUP(W441,図書名リスト!$A$3:$W$1161,17,0))</f>
        <v/>
      </c>
      <c r="N441" s="10"/>
      <c r="O441" s="9" t="str">
        <f>IF(E441="","",VLOOKUP(W441,図書名リスト!$A$3:$W$1161,21,0))</f>
        <v/>
      </c>
      <c r="P441" s="9" t="str">
        <f>IF(E441="","",VLOOKUP(W441,図書名リスト!$A$3:$W$1161,19,0))</f>
        <v/>
      </c>
      <c r="Q441" s="9" t="str">
        <f>IF(E441="","",VLOOKUP(W441,図書名リスト!$A$3:$W$1161,20,0))</f>
        <v/>
      </c>
      <c r="R441" s="9" t="str">
        <f>IF(E441="","",VLOOKUP(W441,図書名リスト!$A$3:$W$1161,22,0))</f>
        <v/>
      </c>
      <c r="S441" s="8" t="str">
        <f t="shared" si="38"/>
        <v xml:space="preserve"> </v>
      </c>
      <c r="T441" s="8" t="str">
        <f t="shared" si="39"/>
        <v>　</v>
      </c>
      <c r="U441" s="8" t="str">
        <f t="shared" si="40"/>
        <v xml:space="preserve"> </v>
      </c>
      <c r="V441" s="8">
        <f t="shared" si="41"/>
        <v>0</v>
      </c>
      <c r="W441" s="7" t="str">
        <f t="shared" si="42"/>
        <v/>
      </c>
    </row>
    <row r="442" spans="1:23" s="2" customFormat="1" ht="57" customHeight="1" x14ac:dyDescent="0.15">
      <c r="A442" s="10"/>
      <c r="B442" s="16"/>
      <c r="C442" s="16"/>
      <c r="D442" s="15"/>
      <c r="E442" s="14"/>
      <c r="F442" s="13"/>
      <c r="G442" s="12" t="str">
        <f>IF(E442="","",VLOOKUP(E442,図書名リスト!$C$3:$W$1161,16,0))</f>
        <v/>
      </c>
      <c r="H442" s="11" t="str">
        <f>IF(E442="","",VLOOKUP(W442,図書名リスト!$A$3:$W$1161,5,0))</f>
        <v/>
      </c>
      <c r="I442" s="11" t="str">
        <f>IF(E442="","",VLOOKUP(W442,図書名リスト!$A$3:$W$1161,9,0))</f>
        <v/>
      </c>
      <c r="J442" s="11" t="str">
        <f>IF(E442="","",VLOOKUP(W442,図書名リスト!$A$3:$W$1161,23,0))</f>
        <v/>
      </c>
      <c r="K442" s="11" t="str">
        <f>IF(E442="","",VLOOKUP(W442,図書名リスト!$A$3:$W$11651,11,0))</f>
        <v/>
      </c>
      <c r="L442" s="17" t="str">
        <f>IF(E442="","",VLOOKUP(W442,図書名リスト!$A$3:$W$1161,14,0))</f>
        <v/>
      </c>
      <c r="M442" s="9" t="str">
        <f>IF(E442="","",VLOOKUP(W442,図書名リスト!$A$3:$W$1161,17,0))</f>
        <v/>
      </c>
      <c r="N442" s="10"/>
      <c r="O442" s="9" t="str">
        <f>IF(E442="","",VLOOKUP(W442,図書名リスト!$A$3:$W$1161,21,0))</f>
        <v/>
      </c>
      <c r="P442" s="9" t="str">
        <f>IF(E442="","",VLOOKUP(W442,図書名リスト!$A$3:$W$1161,19,0))</f>
        <v/>
      </c>
      <c r="Q442" s="9" t="str">
        <f>IF(E442="","",VLOOKUP(W442,図書名リスト!$A$3:$W$1161,20,0))</f>
        <v/>
      </c>
      <c r="R442" s="9" t="str">
        <f>IF(E442="","",VLOOKUP(W442,図書名リスト!$A$3:$W$1161,22,0))</f>
        <v/>
      </c>
      <c r="S442" s="8" t="str">
        <f t="shared" si="38"/>
        <v xml:space="preserve"> </v>
      </c>
      <c r="T442" s="8" t="str">
        <f t="shared" si="39"/>
        <v>　</v>
      </c>
      <c r="U442" s="8" t="str">
        <f t="shared" si="40"/>
        <v xml:space="preserve"> </v>
      </c>
      <c r="V442" s="8">
        <f t="shared" si="41"/>
        <v>0</v>
      </c>
      <c r="W442" s="7" t="str">
        <f t="shared" si="42"/>
        <v/>
      </c>
    </row>
    <row r="443" spans="1:23" s="2" customFormat="1" ht="57" customHeight="1" x14ac:dyDescent="0.15">
      <c r="A443" s="10"/>
      <c r="B443" s="16"/>
      <c r="C443" s="16"/>
      <c r="D443" s="15"/>
      <c r="E443" s="14"/>
      <c r="F443" s="13"/>
      <c r="G443" s="12" t="str">
        <f>IF(E443="","",VLOOKUP(E443,図書名リスト!$C$3:$W$1161,16,0))</f>
        <v/>
      </c>
      <c r="H443" s="11" t="str">
        <f>IF(E443="","",VLOOKUP(W443,図書名リスト!$A$3:$W$1161,5,0))</f>
        <v/>
      </c>
      <c r="I443" s="11" t="str">
        <f>IF(E443="","",VLOOKUP(W443,図書名リスト!$A$3:$W$1161,9,0))</f>
        <v/>
      </c>
      <c r="J443" s="11" t="str">
        <f>IF(E443="","",VLOOKUP(W443,図書名リスト!$A$3:$W$1161,23,0))</f>
        <v/>
      </c>
      <c r="K443" s="11" t="str">
        <f>IF(E443="","",VLOOKUP(W443,図書名リスト!$A$3:$W$11651,11,0))</f>
        <v/>
      </c>
      <c r="L443" s="17" t="str">
        <f>IF(E443="","",VLOOKUP(W443,図書名リスト!$A$3:$W$1161,14,0))</f>
        <v/>
      </c>
      <c r="M443" s="9" t="str">
        <f>IF(E443="","",VLOOKUP(W443,図書名リスト!$A$3:$W$1161,17,0))</f>
        <v/>
      </c>
      <c r="N443" s="10"/>
      <c r="O443" s="9" t="str">
        <f>IF(E443="","",VLOOKUP(W443,図書名リスト!$A$3:$W$1161,21,0))</f>
        <v/>
      </c>
      <c r="P443" s="9" t="str">
        <f>IF(E443="","",VLOOKUP(W443,図書名リスト!$A$3:$W$1161,19,0))</f>
        <v/>
      </c>
      <c r="Q443" s="9" t="str">
        <f>IF(E443="","",VLOOKUP(W443,図書名リスト!$A$3:$W$1161,20,0))</f>
        <v/>
      </c>
      <c r="R443" s="9" t="str">
        <f>IF(E443="","",VLOOKUP(W443,図書名リスト!$A$3:$W$1161,22,0))</f>
        <v/>
      </c>
      <c r="S443" s="8" t="str">
        <f t="shared" si="38"/>
        <v xml:space="preserve"> </v>
      </c>
      <c r="T443" s="8" t="str">
        <f t="shared" si="39"/>
        <v>　</v>
      </c>
      <c r="U443" s="8" t="str">
        <f t="shared" si="40"/>
        <v xml:space="preserve"> </v>
      </c>
      <c r="V443" s="8">
        <f t="shared" si="41"/>
        <v>0</v>
      </c>
      <c r="W443" s="7" t="str">
        <f t="shared" si="42"/>
        <v/>
      </c>
    </row>
    <row r="444" spans="1:23" s="2" customFormat="1" ht="57" customHeight="1" x14ac:dyDescent="0.15">
      <c r="A444" s="10"/>
      <c r="B444" s="16"/>
      <c r="C444" s="16"/>
      <c r="D444" s="15"/>
      <c r="E444" s="14"/>
      <c r="F444" s="13"/>
      <c r="G444" s="12" t="str">
        <f>IF(E444="","",VLOOKUP(E444,図書名リスト!$C$3:$W$1161,16,0))</f>
        <v/>
      </c>
      <c r="H444" s="11" t="str">
        <f>IF(E444="","",VLOOKUP(W444,図書名リスト!$A$3:$W$1161,5,0))</f>
        <v/>
      </c>
      <c r="I444" s="11" t="str">
        <f>IF(E444="","",VLOOKUP(W444,図書名リスト!$A$3:$W$1161,9,0))</f>
        <v/>
      </c>
      <c r="J444" s="11" t="str">
        <f>IF(E444="","",VLOOKUP(W444,図書名リスト!$A$3:$W$1161,23,0))</f>
        <v/>
      </c>
      <c r="K444" s="11" t="str">
        <f>IF(E444="","",VLOOKUP(W444,図書名リスト!$A$3:$W$11651,11,0))</f>
        <v/>
      </c>
      <c r="L444" s="17" t="str">
        <f>IF(E444="","",VLOOKUP(W444,図書名リスト!$A$3:$W$1161,14,0))</f>
        <v/>
      </c>
      <c r="M444" s="9" t="str">
        <f>IF(E444="","",VLOOKUP(W444,図書名リスト!$A$3:$W$1161,17,0))</f>
        <v/>
      </c>
      <c r="N444" s="10"/>
      <c r="O444" s="9" t="str">
        <f>IF(E444="","",VLOOKUP(W444,図書名リスト!$A$3:$W$1161,21,0))</f>
        <v/>
      </c>
      <c r="P444" s="9" t="str">
        <f>IF(E444="","",VLOOKUP(W444,図書名リスト!$A$3:$W$1161,19,0))</f>
        <v/>
      </c>
      <c r="Q444" s="9" t="str">
        <f>IF(E444="","",VLOOKUP(W444,図書名リスト!$A$3:$W$1161,20,0))</f>
        <v/>
      </c>
      <c r="R444" s="9" t="str">
        <f>IF(E444="","",VLOOKUP(W444,図書名リスト!$A$3:$W$1161,22,0))</f>
        <v/>
      </c>
      <c r="S444" s="8" t="str">
        <f t="shared" si="38"/>
        <v xml:space="preserve"> </v>
      </c>
      <c r="T444" s="8" t="str">
        <f t="shared" si="39"/>
        <v>　</v>
      </c>
      <c r="U444" s="8" t="str">
        <f t="shared" si="40"/>
        <v xml:space="preserve"> </v>
      </c>
      <c r="V444" s="8">
        <f t="shared" si="41"/>
        <v>0</v>
      </c>
      <c r="W444" s="7" t="str">
        <f t="shared" si="42"/>
        <v/>
      </c>
    </row>
    <row r="445" spans="1:23" s="2" customFormat="1" ht="57" customHeight="1" x14ac:dyDescent="0.15">
      <c r="A445" s="10"/>
      <c r="B445" s="16"/>
      <c r="C445" s="16"/>
      <c r="D445" s="15"/>
      <c r="E445" s="14"/>
      <c r="F445" s="13"/>
      <c r="G445" s="12" t="str">
        <f>IF(E445="","",VLOOKUP(E445,図書名リスト!$C$3:$W$1161,16,0))</f>
        <v/>
      </c>
      <c r="H445" s="11" t="str">
        <f>IF(E445="","",VLOOKUP(W445,図書名リスト!$A$3:$W$1161,5,0))</f>
        <v/>
      </c>
      <c r="I445" s="11" t="str">
        <f>IF(E445="","",VLOOKUP(W445,図書名リスト!$A$3:$W$1161,9,0))</f>
        <v/>
      </c>
      <c r="J445" s="11" t="str">
        <f>IF(E445="","",VLOOKUP(W445,図書名リスト!$A$3:$W$1161,23,0))</f>
        <v/>
      </c>
      <c r="K445" s="11" t="str">
        <f>IF(E445="","",VLOOKUP(W445,図書名リスト!$A$3:$W$11651,11,0))</f>
        <v/>
      </c>
      <c r="L445" s="17" t="str">
        <f>IF(E445="","",VLOOKUP(W445,図書名リスト!$A$3:$W$1161,14,0))</f>
        <v/>
      </c>
      <c r="M445" s="9" t="str">
        <f>IF(E445="","",VLOOKUP(W445,図書名リスト!$A$3:$W$1161,17,0))</f>
        <v/>
      </c>
      <c r="N445" s="10"/>
      <c r="O445" s="9" t="str">
        <f>IF(E445="","",VLOOKUP(W445,図書名リスト!$A$3:$W$1161,21,0))</f>
        <v/>
      </c>
      <c r="P445" s="9" t="str">
        <f>IF(E445="","",VLOOKUP(W445,図書名リスト!$A$3:$W$1161,19,0))</f>
        <v/>
      </c>
      <c r="Q445" s="9" t="str">
        <f>IF(E445="","",VLOOKUP(W445,図書名リスト!$A$3:$W$1161,20,0))</f>
        <v/>
      </c>
      <c r="R445" s="9" t="str">
        <f>IF(E445="","",VLOOKUP(W445,図書名リスト!$A$3:$W$1161,22,0))</f>
        <v/>
      </c>
      <c r="S445" s="8" t="str">
        <f t="shared" si="38"/>
        <v xml:space="preserve"> </v>
      </c>
      <c r="T445" s="8" t="str">
        <f t="shared" si="39"/>
        <v>　</v>
      </c>
      <c r="U445" s="8" t="str">
        <f t="shared" si="40"/>
        <v xml:space="preserve"> </v>
      </c>
      <c r="V445" s="8">
        <f t="shared" si="41"/>
        <v>0</v>
      </c>
      <c r="W445" s="7" t="str">
        <f t="shared" si="42"/>
        <v/>
      </c>
    </row>
    <row r="446" spans="1:23" s="2" customFormat="1" ht="57" customHeight="1" x14ac:dyDescent="0.15">
      <c r="A446" s="10"/>
      <c r="B446" s="16"/>
      <c r="C446" s="16"/>
      <c r="D446" s="15"/>
      <c r="E446" s="14"/>
      <c r="F446" s="13"/>
      <c r="G446" s="12" t="str">
        <f>IF(E446="","",VLOOKUP(E446,図書名リスト!$C$3:$W$1161,16,0))</f>
        <v/>
      </c>
      <c r="H446" s="11" t="str">
        <f>IF(E446="","",VLOOKUP(W446,図書名リスト!$A$3:$W$1161,5,0))</f>
        <v/>
      </c>
      <c r="I446" s="11" t="str">
        <f>IF(E446="","",VLOOKUP(W446,図書名リスト!$A$3:$W$1161,9,0))</f>
        <v/>
      </c>
      <c r="J446" s="11" t="str">
        <f>IF(E446="","",VLOOKUP(W446,図書名リスト!$A$3:$W$1161,23,0))</f>
        <v/>
      </c>
      <c r="K446" s="11" t="str">
        <f>IF(E446="","",VLOOKUP(W446,図書名リスト!$A$3:$W$11651,11,0))</f>
        <v/>
      </c>
      <c r="L446" s="17" t="str">
        <f>IF(E446="","",VLOOKUP(W446,図書名リスト!$A$3:$W$1161,14,0))</f>
        <v/>
      </c>
      <c r="M446" s="9" t="str">
        <f>IF(E446="","",VLOOKUP(W446,図書名リスト!$A$3:$W$1161,17,0))</f>
        <v/>
      </c>
      <c r="N446" s="10"/>
      <c r="O446" s="9" t="str">
        <f>IF(E446="","",VLOOKUP(W446,図書名リスト!$A$3:$W$1161,21,0))</f>
        <v/>
      </c>
      <c r="P446" s="9" t="str">
        <f>IF(E446="","",VLOOKUP(W446,図書名リスト!$A$3:$W$1161,19,0))</f>
        <v/>
      </c>
      <c r="Q446" s="9" t="str">
        <f>IF(E446="","",VLOOKUP(W446,図書名リスト!$A$3:$W$1161,20,0))</f>
        <v/>
      </c>
      <c r="R446" s="9" t="str">
        <f>IF(E446="","",VLOOKUP(W446,図書名リスト!$A$3:$W$1161,22,0))</f>
        <v/>
      </c>
      <c r="S446" s="8" t="str">
        <f t="shared" si="38"/>
        <v xml:space="preserve"> </v>
      </c>
      <c r="T446" s="8" t="str">
        <f t="shared" si="39"/>
        <v>　</v>
      </c>
      <c r="U446" s="8" t="str">
        <f t="shared" si="40"/>
        <v xml:space="preserve"> </v>
      </c>
      <c r="V446" s="8">
        <f t="shared" si="41"/>
        <v>0</v>
      </c>
      <c r="W446" s="7" t="str">
        <f t="shared" si="42"/>
        <v/>
      </c>
    </row>
    <row r="447" spans="1:23" s="2" customFormat="1" ht="57" customHeight="1" x14ac:dyDescent="0.15">
      <c r="A447" s="10"/>
      <c r="B447" s="16"/>
      <c r="C447" s="16"/>
      <c r="D447" s="15"/>
      <c r="E447" s="14"/>
      <c r="F447" s="13"/>
      <c r="G447" s="12" t="str">
        <f>IF(E447="","",VLOOKUP(E447,図書名リスト!$C$3:$W$1161,16,0))</f>
        <v/>
      </c>
      <c r="H447" s="11" t="str">
        <f>IF(E447="","",VLOOKUP(W447,図書名リスト!$A$3:$W$1161,5,0))</f>
        <v/>
      </c>
      <c r="I447" s="11" t="str">
        <f>IF(E447="","",VLOOKUP(W447,図書名リスト!$A$3:$W$1161,9,0))</f>
        <v/>
      </c>
      <c r="J447" s="11" t="str">
        <f>IF(E447="","",VLOOKUP(W447,図書名リスト!$A$3:$W$1161,23,0))</f>
        <v/>
      </c>
      <c r="K447" s="11" t="str">
        <f>IF(E447="","",VLOOKUP(W447,図書名リスト!$A$3:$W$11651,11,0))</f>
        <v/>
      </c>
      <c r="L447" s="17" t="str">
        <f>IF(E447="","",VLOOKUP(W447,図書名リスト!$A$3:$W$1161,14,0))</f>
        <v/>
      </c>
      <c r="M447" s="9" t="str">
        <f>IF(E447="","",VLOOKUP(W447,図書名リスト!$A$3:$W$1161,17,0))</f>
        <v/>
      </c>
      <c r="N447" s="10"/>
      <c r="O447" s="9" t="str">
        <f>IF(E447="","",VLOOKUP(W447,図書名リスト!$A$3:$W$1161,21,0))</f>
        <v/>
      </c>
      <c r="P447" s="9" t="str">
        <f>IF(E447="","",VLOOKUP(W447,図書名リスト!$A$3:$W$1161,19,0))</f>
        <v/>
      </c>
      <c r="Q447" s="9" t="str">
        <f>IF(E447="","",VLOOKUP(W447,図書名リスト!$A$3:$W$1161,20,0))</f>
        <v/>
      </c>
      <c r="R447" s="9" t="str">
        <f>IF(E447="","",VLOOKUP(W447,図書名リスト!$A$3:$W$1161,22,0))</f>
        <v/>
      </c>
      <c r="S447" s="8" t="str">
        <f t="shared" si="38"/>
        <v xml:space="preserve"> </v>
      </c>
      <c r="T447" s="8" t="str">
        <f t="shared" si="39"/>
        <v>　</v>
      </c>
      <c r="U447" s="8" t="str">
        <f t="shared" si="40"/>
        <v xml:space="preserve"> </v>
      </c>
      <c r="V447" s="8">
        <f t="shared" si="41"/>
        <v>0</v>
      </c>
      <c r="W447" s="7" t="str">
        <f t="shared" si="42"/>
        <v/>
      </c>
    </row>
    <row r="448" spans="1:23" s="2" customFormat="1" ht="57" customHeight="1" x14ac:dyDescent="0.15">
      <c r="A448" s="10"/>
      <c r="B448" s="16"/>
      <c r="C448" s="16"/>
      <c r="D448" s="15"/>
      <c r="E448" s="14"/>
      <c r="F448" s="13"/>
      <c r="G448" s="12" t="str">
        <f>IF(E448="","",VLOOKUP(E448,図書名リスト!$C$3:$W$1161,16,0))</f>
        <v/>
      </c>
      <c r="H448" s="11" t="str">
        <f>IF(E448="","",VLOOKUP(W448,図書名リスト!$A$3:$W$1161,5,0))</f>
        <v/>
      </c>
      <c r="I448" s="11" t="str">
        <f>IF(E448="","",VLOOKUP(W448,図書名リスト!$A$3:$W$1161,9,0))</f>
        <v/>
      </c>
      <c r="J448" s="11" t="str">
        <f>IF(E448="","",VLOOKUP(W448,図書名リスト!$A$3:$W$1161,23,0))</f>
        <v/>
      </c>
      <c r="K448" s="11" t="str">
        <f>IF(E448="","",VLOOKUP(W448,図書名リスト!$A$3:$W$11651,11,0))</f>
        <v/>
      </c>
      <c r="L448" s="17" t="str">
        <f>IF(E448="","",VLOOKUP(W448,図書名リスト!$A$3:$W$1161,14,0))</f>
        <v/>
      </c>
      <c r="M448" s="9" t="str">
        <f>IF(E448="","",VLOOKUP(W448,図書名リスト!$A$3:$W$1161,17,0))</f>
        <v/>
      </c>
      <c r="N448" s="10"/>
      <c r="O448" s="9" t="str">
        <f>IF(E448="","",VLOOKUP(W448,図書名リスト!$A$3:$W$1161,21,0))</f>
        <v/>
      </c>
      <c r="P448" s="9" t="str">
        <f>IF(E448="","",VLOOKUP(W448,図書名リスト!$A$3:$W$1161,19,0))</f>
        <v/>
      </c>
      <c r="Q448" s="9" t="str">
        <f>IF(E448="","",VLOOKUP(W448,図書名リスト!$A$3:$W$1161,20,0))</f>
        <v/>
      </c>
      <c r="R448" s="9" t="str">
        <f>IF(E448="","",VLOOKUP(W448,図書名リスト!$A$3:$W$1161,22,0))</f>
        <v/>
      </c>
      <c r="S448" s="8" t="str">
        <f t="shared" si="38"/>
        <v xml:space="preserve"> </v>
      </c>
      <c r="T448" s="8" t="str">
        <f t="shared" si="39"/>
        <v>　</v>
      </c>
      <c r="U448" s="8" t="str">
        <f t="shared" si="40"/>
        <v xml:space="preserve"> </v>
      </c>
      <c r="V448" s="8">
        <f t="shared" si="41"/>
        <v>0</v>
      </c>
      <c r="W448" s="7" t="str">
        <f t="shared" si="42"/>
        <v/>
      </c>
    </row>
    <row r="449" spans="1:23" s="2" customFormat="1" ht="57" customHeight="1" x14ac:dyDescent="0.15">
      <c r="A449" s="10"/>
      <c r="B449" s="16"/>
      <c r="C449" s="16"/>
      <c r="D449" s="15"/>
      <c r="E449" s="14"/>
      <c r="F449" s="13"/>
      <c r="G449" s="12" t="str">
        <f>IF(E449="","",VLOOKUP(E449,図書名リスト!$C$3:$W$1161,16,0))</f>
        <v/>
      </c>
      <c r="H449" s="11" t="str">
        <f>IF(E449="","",VLOOKUP(W449,図書名リスト!$A$3:$W$1161,5,0))</f>
        <v/>
      </c>
      <c r="I449" s="11" t="str">
        <f>IF(E449="","",VLOOKUP(W449,図書名リスト!$A$3:$W$1161,9,0))</f>
        <v/>
      </c>
      <c r="J449" s="11" t="str">
        <f>IF(E449="","",VLOOKUP(W449,図書名リスト!$A$3:$W$1161,23,0))</f>
        <v/>
      </c>
      <c r="K449" s="11" t="str">
        <f>IF(E449="","",VLOOKUP(W449,図書名リスト!$A$3:$W$11651,11,0))</f>
        <v/>
      </c>
      <c r="L449" s="17" t="str">
        <f>IF(E449="","",VLOOKUP(W449,図書名リスト!$A$3:$W$1161,14,0))</f>
        <v/>
      </c>
      <c r="M449" s="9" t="str">
        <f>IF(E449="","",VLOOKUP(W449,図書名リスト!$A$3:$W$1161,17,0))</f>
        <v/>
      </c>
      <c r="N449" s="10"/>
      <c r="O449" s="9" t="str">
        <f>IF(E449="","",VLOOKUP(W449,図書名リスト!$A$3:$W$1161,21,0))</f>
        <v/>
      </c>
      <c r="P449" s="9" t="str">
        <f>IF(E449="","",VLOOKUP(W449,図書名リスト!$A$3:$W$1161,19,0))</f>
        <v/>
      </c>
      <c r="Q449" s="9" t="str">
        <f>IF(E449="","",VLOOKUP(W449,図書名リスト!$A$3:$W$1161,20,0))</f>
        <v/>
      </c>
      <c r="R449" s="9" t="str">
        <f>IF(E449="","",VLOOKUP(W449,図書名リスト!$A$3:$W$1161,22,0))</f>
        <v/>
      </c>
      <c r="S449" s="8" t="str">
        <f t="shared" si="38"/>
        <v xml:space="preserve"> </v>
      </c>
      <c r="T449" s="8" t="str">
        <f t="shared" si="39"/>
        <v>　</v>
      </c>
      <c r="U449" s="8" t="str">
        <f t="shared" si="40"/>
        <v xml:space="preserve"> </v>
      </c>
      <c r="V449" s="8">
        <f t="shared" si="41"/>
        <v>0</v>
      </c>
      <c r="W449" s="7" t="str">
        <f t="shared" si="42"/>
        <v/>
      </c>
    </row>
    <row r="450" spans="1:23" s="2" customFormat="1" ht="57" customHeight="1" x14ac:dyDescent="0.15">
      <c r="A450" s="10"/>
      <c r="B450" s="16"/>
      <c r="C450" s="16"/>
      <c r="D450" s="15"/>
      <c r="E450" s="14"/>
      <c r="F450" s="13"/>
      <c r="G450" s="12" t="str">
        <f>IF(E450="","",VLOOKUP(E450,図書名リスト!$C$3:$W$1161,16,0))</f>
        <v/>
      </c>
      <c r="H450" s="11" t="str">
        <f>IF(E450="","",VLOOKUP(W450,図書名リスト!$A$3:$W$1161,5,0))</f>
        <v/>
      </c>
      <c r="I450" s="11" t="str">
        <f>IF(E450="","",VLOOKUP(W450,図書名リスト!$A$3:$W$1161,9,0))</f>
        <v/>
      </c>
      <c r="J450" s="11" t="str">
        <f>IF(E450="","",VLOOKUP(W450,図書名リスト!$A$3:$W$1161,23,0))</f>
        <v/>
      </c>
      <c r="K450" s="11" t="str">
        <f>IF(E450="","",VLOOKUP(W450,図書名リスト!$A$3:$W$11651,11,0))</f>
        <v/>
      </c>
      <c r="L450" s="17" t="str">
        <f>IF(E450="","",VLOOKUP(W450,図書名リスト!$A$3:$W$1161,14,0))</f>
        <v/>
      </c>
      <c r="M450" s="9" t="str">
        <f>IF(E450="","",VLOOKUP(W450,図書名リスト!$A$3:$W$1161,17,0))</f>
        <v/>
      </c>
      <c r="N450" s="10"/>
      <c r="O450" s="9" t="str">
        <f>IF(E450="","",VLOOKUP(W450,図書名リスト!$A$3:$W$1161,21,0))</f>
        <v/>
      </c>
      <c r="P450" s="9" t="str">
        <f>IF(E450="","",VLOOKUP(W450,図書名リスト!$A$3:$W$1161,19,0))</f>
        <v/>
      </c>
      <c r="Q450" s="9" t="str">
        <f>IF(E450="","",VLOOKUP(W450,図書名リスト!$A$3:$W$1161,20,0))</f>
        <v/>
      </c>
      <c r="R450" s="9" t="str">
        <f>IF(E450="","",VLOOKUP(W450,図書名リスト!$A$3:$W$1161,22,0))</f>
        <v/>
      </c>
      <c r="S450" s="8" t="str">
        <f t="shared" si="38"/>
        <v xml:space="preserve"> </v>
      </c>
      <c r="T450" s="8" t="str">
        <f t="shared" si="39"/>
        <v>　</v>
      </c>
      <c r="U450" s="8" t="str">
        <f t="shared" si="40"/>
        <v xml:space="preserve"> </v>
      </c>
      <c r="V450" s="8">
        <f t="shared" si="41"/>
        <v>0</v>
      </c>
      <c r="W450" s="7" t="str">
        <f t="shared" si="42"/>
        <v/>
      </c>
    </row>
    <row r="451" spans="1:23" s="2" customFormat="1" ht="57" customHeight="1" x14ac:dyDescent="0.15">
      <c r="A451" s="10"/>
      <c r="B451" s="16"/>
      <c r="C451" s="16"/>
      <c r="D451" s="15"/>
      <c r="E451" s="14"/>
      <c r="F451" s="13"/>
      <c r="G451" s="12" t="str">
        <f>IF(E451="","",VLOOKUP(E451,図書名リスト!$C$3:$W$1161,16,0))</f>
        <v/>
      </c>
      <c r="H451" s="11" t="str">
        <f>IF(E451="","",VLOOKUP(W451,図書名リスト!$A$3:$W$1161,5,0))</f>
        <v/>
      </c>
      <c r="I451" s="11" t="str">
        <f>IF(E451="","",VLOOKUP(W451,図書名リスト!$A$3:$W$1161,9,0))</f>
        <v/>
      </c>
      <c r="J451" s="11" t="str">
        <f>IF(E451="","",VLOOKUP(W451,図書名リスト!$A$3:$W$1161,23,0))</f>
        <v/>
      </c>
      <c r="K451" s="11" t="str">
        <f>IF(E451="","",VLOOKUP(W451,図書名リスト!$A$3:$W$11651,11,0))</f>
        <v/>
      </c>
      <c r="L451" s="17" t="str">
        <f>IF(E451="","",VLOOKUP(W451,図書名リスト!$A$3:$W$1161,14,0))</f>
        <v/>
      </c>
      <c r="M451" s="9" t="str">
        <f>IF(E451="","",VLOOKUP(W451,図書名リスト!$A$3:$W$1161,17,0))</f>
        <v/>
      </c>
      <c r="N451" s="10"/>
      <c r="O451" s="9" t="str">
        <f>IF(E451="","",VLOOKUP(W451,図書名リスト!$A$3:$W$1161,21,0))</f>
        <v/>
      </c>
      <c r="P451" s="9" t="str">
        <f>IF(E451="","",VLOOKUP(W451,図書名リスト!$A$3:$W$1161,19,0))</f>
        <v/>
      </c>
      <c r="Q451" s="9" t="str">
        <f>IF(E451="","",VLOOKUP(W451,図書名リスト!$A$3:$W$1161,20,0))</f>
        <v/>
      </c>
      <c r="R451" s="9" t="str">
        <f>IF(E451="","",VLOOKUP(W451,図書名リスト!$A$3:$W$1161,22,0))</f>
        <v/>
      </c>
      <c r="S451" s="8" t="str">
        <f t="shared" si="38"/>
        <v xml:space="preserve"> </v>
      </c>
      <c r="T451" s="8" t="str">
        <f t="shared" si="39"/>
        <v>　</v>
      </c>
      <c r="U451" s="8" t="str">
        <f t="shared" si="40"/>
        <v xml:space="preserve"> </v>
      </c>
      <c r="V451" s="8">
        <f t="shared" si="41"/>
        <v>0</v>
      </c>
      <c r="W451" s="7" t="str">
        <f t="shared" si="42"/>
        <v/>
      </c>
    </row>
    <row r="452" spans="1:23" s="2" customFormat="1" ht="57" customHeight="1" x14ac:dyDescent="0.15">
      <c r="A452" s="10"/>
      <c r="B452" s="16"/>
      <c r="C452" s="16"/>
      <c r="D452" s="15"/>
      <c r="E452" s="14"/>
      <c r="F452" s="13"/>
      <c r="G452" s="12" t="str">
        <f>IF(E452="","",VLOOKUP(E452,図書名リスト!$C$3:$W$1161,16,0))</f>
        <v/>
      </c>
      <c r="H452" s="11" t="str">
        <f>IF(E452="","",VLOOKUP(W452,図書名リスト!$A$3:$W$1161,5,0))</f>
        <v/>
      </c>
      <c r="I452" s="11" t="str">
        <f>IF(E452="","",VLOOKUP(W452,図書名リスト!$A$3:$W$1161,9,0))</f>
        <v/>
      </c>
      <c r="J452" s="11" t="str">
        <f>IF(E452="","",VLOOKUP(W452,図書名リスト!$A$3:$W$1161,23,0))</f>
        <v/>
      </c>
      <c r="K452" s="11" t="str">
        <f>IF(E452="","",VLOOKUP(W452,図書名リスト!$A$3:$W$11651,11,0))</f>
        <v/>
      </c>
      <c r="L452" s="17" t="str">
        <f>IF(E452="","",VLOOKUP(W452,図書名リスト!$A$3:$W$1161,14,0))</f>
        <v/>
      </c>
      <c r="M452" s="9" t="str">
        <f>IF(E452="","",VLOOKUP(W452,図書名リスト!$A$3:$W$1161,17,0))</f>
        <v/>
      </c>
      <c r="N452" s="10"/>
      <c r="O452" s="9" t="str">
        <f>IF(E452="","",VLOOKUP(W452,図書名リスト!$A$3:$W$1161,21,0))</f>
        <v/>
      </c>
      <c r="P452" s="9" t="str">
        <f>IF(E452="","",VLOOKUP(W452,図書名リスト!$A$3:$W$1161,19,0))</f>
        <v/>
      </c>
      <c r="Q452" s="9" t="str">
        <f>IF(E452="","",VLOOKUP(W452,図書名リスト!$A$3:$W$1161,20,0))</f>
        <v/>
      </c>
      <c r="R452" s="9" t="str">
        <f>IF(E452="","",VLOOKUP(W452,図書名リスト!$A$3:$W$1161,22,0))</f>
        <v/>
      </c>
      <c r="S452" s="8" t="str">
        <f t="shared" si="38"/>
        <v xml:space="preserve"> </v>
      </c>
      <c r="T452" s="8" t="str">
        <f t="shared" si="39"/>
        <v>　</v>
      </c>
      <c r="U452" s="8" t="str">
        <f t="shared" si="40"/>
        <v xml:space="preserve"> </v>
      </c>
      <c r="V452" s="8">
        <f t="shared" si="41"/>
        <v>0</v>
      </c>
      <c r="W452" s="7" t="str">
        <f t="shared" si="42"/>
        <v/>
      </c>
    </row>
    <row r="453" spans="1:23" s="2" customFormat="1" ht="57" customHeight="1" x14ac:dyDescent="0.15">
      <c r="A453" s="10"/>
      <c r="B453" s="16"/>
      <c r="C453" s="16"/>
      <c r="D453" s="15"/>
      <c r="E453" s="14"/>
      <c r="F453" s="13"/>
      <c r="G453" s="12" t="str">
        <f>IF(E453="","",VLOOKUP(E453,図書名リスト!$C$3:$W$1161,16,0))</f>
        <v/>
      </c>
      <c r="H453" s="11" t="str">
        <f>IF(E453="","",VLOOKUP(W453,図書名リスト!$A$3:$W$1161,5,0))</f>
        <v/>
      </c>
      <c r="I453" s="11" t="str">
        <f>IF(E453="","",VLOOKUP(W453,図書名リスト!$A$3:$W$1161,9,0))</f>
        <v/>
      </c>
      <c r="J453" s="11" t="str">
        <f>IF(E453="","",VLOOKUP(W453,図書名リスト!$A$3:$W$1161,23,0))</f>
        <v/>
      </c>
      <c r="K453" s="11" t="str">
        <f>IF(E453="","",VLOOKUP(W453,図書名リスト!$A$3:$W$11651,11,0))</f>
        <v/>
      </c>
      <c r="L453" s="17" t="str">
        <f>IF(E453="","",VLOOKUP(W453,図書名リスト!$A$3:$W$1161,14,0))</f>
        <v/>
      </c>
      <c r="M453" s="9" t="str">
        <f>IF(E453="","",VLOOKUP(W453,図書名リスト!$A$3:$W$1161,17,0))</f>
        <v/>
      </c>
      <c r="N453" s="10"/>
      <c r="O453" s="9" t="str">
        <f>IF(E453="","",VLOOKUP(W453,図書名リスト!$A$3:$W$1161,21,0))</f>
        <v/>
      </c>
      <c r="P453" s="9" t="str">
        <f>IF(E453="","",VLOOKUP(W453,図書名リスト!$A$3:$W$1161,19,0))</f>
        <v/>
      </c>
      <c r="Q453" s="9" t="str">
        <f>IF(E453="","",VLOOKUP(W453,図書名リスト!$A$3:$W$1161,20,0))</f>
        <v/>
      </c>
      <c r="R453" s="9" t="str">
        <f>IF(E453="","",VLOOKUP(W453,図書名リスト!$A$3:$W$1161,22,0))</f>
        <v/>
      </c>
      <c r="S453" s="8" t="str">
        <f t="shared" si="38"/>
        <v xml:space="preserve"> </v>
      </c>
      <c r="T453" s="8" t="str">
        <f t="shared" si="39"/>
        <v>　</v>
      </c>
      <c r="U453" s="8" t="str">
        <f t="shared" si="40"/>
        <v xml:space="preserve"> </v>
      </c>
      <c r="V453" s="8">
        <f t="shared" si="41"/>
        <v>0</v>
      </c>
      <c r="W453" s="7" t="str">
        <f t="shared" si="42"/>
        <v/>
      </c>
    </row>
    <row r="454" spans="1:23" s="2" customFormat="1" ht="57" customHeight="1" x14ac:dyDescent="0.15">
      <c r="A454" s="10"/>
      <c r="B454" s="16"/>
      <c r="C454" s="16"/>
      <c r="D454" s="15"/>
      <c r="E454" s="14"/>
      <c r="F454" s="13"/>
      <c r="G454" s="12" t="str">
        <f>IF(E454="","",VLOOKUP(E454,図書名リスト!$C$3:$W$1161,16,0))</f>
        <v/>
      </c>
      <c r="H454" s="11" t="str">
        <f>IF(E454="","",VLOOKUP(W454,図書名リスト!$A$3:$W$1161,5,0))</f>
        <v/>
      </c>
      <c r="I454" s="11" t="str">
        <f>IF(E454="","",VLOOKUP(W454,図書名リスト!$A$3:$W$1161,9,0))</f>
        <v/>
      </c>
      <c r="J454" s="11" t="str">
        <f>IF(E454="","",VLOOKUP(W454,図書名リスト!$A$3:$W$1161,23,0))</f>
        <v/>
      </c>
      <c r="K454" s="11" t="str">
        <f>IF(E454="","",VLOOKUP(W454,図書名リスト!$A$3:$W$11651,11,0))</f>
        <v/>
      </c>
      <c r="L454" s="17" t="str">
        <f>IF(E454="","",VLOOKUP(W454,図書名リスト!$A$3:$W$1161,14,0))</f>
        <v/>
      </c>
      <c r="M454" s="9" t="str">
        <f>IF(E454="","",VLOOKUP(W454,図書名リスト!$A$3:$W$1161,17,0))</f>
        <v/>
      </c>
      <c r="N454" s="10"/>
      <c r="O454" s="9" t="str">
        <f>IF(E454="","",VLOOKUP(W454,図書名リスト!$A$3:$W$1161,21,0))</f>
        <v/>
      </c>
      <c r="P454" s="9" t="str">
        <f>IF(E454="","",VLOOKUP(W454,図書名リスト!$A$3:$W$1161,19,0))</f>
        <v/>
      </c>
      <c r="Q454" s="9" t="str">
        <f>IF(E454="","",VLOOKUP(W454,図書名リスト!$A$3:$W$1161,20,0))</f>
        <v/>
      </c>
      <c r="R454" s="9" t="str">
        <f>IF(E454="","",VLOOKUP(W454,図書名リスト!$A$3:$W$1161,22,0))</f>
        <v/>
      </c>
      <c r="S454" s="8" t="str">
        <f t="shared" si="38"/>
        <v xml:space="preserve"> </v>
      </c>
      <c r="T454" s="8" t="str">
        <f t="shared" si="39"/>
        <v>　</v>
      </c>
      <c r="U454" s="8" t="str">
        <f t="shared" si="40"/>
        <v xml:space="preserve"> </v>
      </c>
      <c r="V454" s="8">
        <f t="shared" si="41"/>
        <v>0</v>
      </c>
      <c r="W454" s="7" t="str">
        <f t="shared" si="42"/>
        <v/>
      </c>
    </row>
    <row r="455" spans="1:23" s="2" customFormat="1" ht="57" customHeight="1" x14ac:dyDescent="0.15">
      <c r="A455" s="10"/>
      <c r="B455" s="16"/>
      <c r="C455" s="16"/>
      <c r="D455" s="15"/>
      <c r="E455" s="14"/>
      <c r="F455" s="13"/>
      <c r="G455" s="12" t="str">
        <f>IF(E455="","",VLOOKUP(E455,図書名リスト!$C$3:$W$1161,16,0))</f>
        <v/>
      </c>
      <c r="H455" s="11" t="str">
        <f>IF(E455="","",VLOOKUP(W455,図書名リスト!$A$3:$W$1161,5,0))</f>
        <v/>
      </c>
      <c r="I455" s="11" t="str">
        <f>IF(E455="","",VLOOKUP(W455,図書名リスト!$A$3:$W$1161,9,0))</f>
        <v/>
      </c>
      <c r="J455" s="11" t="str">
        <f>IF(E455="","",VLOOKUP(W455,図書名リスト!$A$3:$W$1161,23,0))</f>
        <v/>
      </c>
      <c r="K455" s="11" t="str">
        <f>IF(E455="","",VLOOKUP(W455,図書名リスト!$A$3:$W$11651,11,0))</f>
        <v/>
      </c>
      <c r="L455" s="17" t="str">
        <f>IF(E455="","",VLOOKUP(W455,図書名リスト!$A$3:$W$1161,14,0))</f>
        <v/>
      </c>
      <c r="M455" s="9" t="str">
        <f>IF(E455="","",VLOOKUP(W455,図書名リスト!$A$3:$W$1161,17,0))</f>
        <v/>
      </c>
      <c r="N455" s="10"/>
      <c r="O455" s="9" t="str">
        <f>IF(E455="","",VLOOKUP(W455,図書名リスト!$A$3:$W$1161,21,0))</f>
        <v/>
      </c>
      <c r="P455" s="9" t="str">
        <f>IF(E455="","",VLOOKUP(W455,図書名リスト!$A$3:$W$1161,19,0))</f>
        <v/>
      </c>
      <c r="Q455" s="9" t="str">
        <f>IF(E455="","",VLOOKUP(W455,図書名リスト!$A$3:$W$1161,20,0))</f>
        <v/>
      </c>
      <c r="R455" s="9" t="str">
        <f>IF(E455="","",VLOOKUP(W455,図書名リスト!$A$3:$W$1161,22,0))</f>
        <v/>
      </c>
      <c r="S455" s="8" t="str">
        <f t="shared" si="38"/>
        <v xml:space="preserve"> </v>
      </c>
      <c r="T455" s="8" t="str">
        <f t="shared" si="39"/>
        <v>　</v>
      </c>
      <c r="U455" s="8" t="str">
        <f t="shared" si="40"/>
        <v xml:space="preserve"> </v>
      </c>
      <c r="V455" s="8">
        <f t="shared" si="41"/>
        <v>0</v>
      </c>
      <c r="W455" s="7" t="str">
        <f t="shared" si="42"/>
        <v/>
      </c>
    </row>
    <row r="456" spans="1:23" s="2" customFormat="1" ht="57" customHeight="1" x14ac:dyDescent="0.15">
      <c r="A456" s="10"/>
      <c r="B456" s="16"/>
      <c r="C456" s="16"/>
      <c r="D456" s="15"/>
      <c r="E456" s="14"/>
      <c r="F456" s="13"/>
      <c r="G456" s="12" t="str">
        <f>IF(E456="","",VLOOKUP(E456,図書名リスト!$C$3:$W$1161,16,0))</f>
        <v/>
      </c>
      <c r="H456" s="11" t="str">
        <f>IF(E456="","",VLOOKUP(W456,図書名リスト!$A$3:$W$1161,5,0))</f>
        <v/>
      </c>
      <c r="I456" s="11" t="str">
        <f>IF(E456="","",VLOOKUP(W456,図書名リスト!$A$3:$W$1161,9,0))</f>
        <v/>
      </c>
      <c r="J456" s="11" t="str">
        <f>IF(E456="","",VLOOKUP(W456,図書名リスト!$A$3:$W$1161,23,0))</f>
        <v/>
      </c>
      <c r="K456" s="11" t="str">
        <f>IF(E456="","",VLOOKUP(W456,図書名リスト!$A$3:$W$11651,11,0))</f>
        <v/>
      </c>
      <c r="L456" s="17" t="str">
        <f>IF(E456="","",VLOOKUP(W456,図書名リスト!$A$3:$W$1161,14,0))</f>
        <v/>
      </c>
      <c r="M456" s="9" t="str">
        <f>IF(E456="","",VLOOKUP(W456,図書名リスト!$A$3:$W$1161,17,0))</f>
        <v/>
      </c>
      <c r="N456" s="10"/>
      <c r="O456" s="9" t="str">
        <f>IF(E456="","",VLOOKUP(W456,図書名リスト!$A$3:$W$1161,21,0))</f>
        <v/>
      </c>
      <c r="P456" s="9" t="str">
        <f>IF(E456="","",VLOOKUP(W456,図書名リスト!$A$3:$W$1161,19,0))</f>
        <v/>
      </c>
      <c r="Q456" s="9" t="str">
        <f>IF(E456="","",VLOOKUP(W456,図書名リスト!$A$3:$W$1161,20,0))</f>
        <v/>
      </c>
      <c r="R456" s="9" t="str">
        <f>IF(E456="","",VLOOKUP(W456,図書名リスト!$A$3:$W$1161,22,0))</f>
        <v/>
      </c>
      <c r="S456" s="8" t="str">
        <f t="shared" si="38"/>
        <v xml:space="preserve"> </v>
      </c>
      <c r="T456" s="8" t="str">
        <f t="shared" si="39"/>
        <v>　</v>
      </c>
      <c r="U456" s="8" t="str">
        <f t="shared" si="40"/>
        <v xml:space="preserve"> </v>
      </c>
      <c r="V456" s="8">
        <f t="shared" si="41"/>
        <v>0</v>
      </c>
      <c r="W456" s="7" t="str">
        <f t="shared" si="42"/>
        <v/>
      </c>
    </row>
    <row r="457" spans="1:23" s="2" customFormat="1" ht="57" customHeight="1" x14ac:dyDescent="0.15">
      <c r="A457" s="10"/>
      <c r="B457" s="16"/>
      <c r="C457" s="16"/>
      <c r="D457" s="15"/>
      <c r="E457" s="14"/>
      <c r="F457" s="13"/>
      <c r="G457" s="12" t="str">
        <f>IF(E457="","",VLOOKUP(E457,図書名リスト!$C$3:$W$1161,16,0))</f>
        <v/>
      </c>
      <c r="H457" s="11" t="str">
        <f>IF(E457="","",VLOOKUP(W457,図書名リスト!$A$3:$W$1161,5,0))</f>
        <v/>
      </c>
      <c r="I457" s="11" t="str">
        <f>IF(E457="","",VLOOKUP(W457,図書名リスト!$A$3:$W$1161,9,0))</f>
        <v/>
      </c>
      <c r="J457" s="11" t="str">
        <f>IF(E457="","",VLOOKUP(W457,図書名リスト!$A$3:$W$1161,23,0))</f>
        <v/>
      </c>
      <c r="K457" s="11" t="str">
        <f>IF(E457="","",VLOOKUP(W457,図書名リスト!$A$3:$W$11651,11,0))</f>
        <v/>
      </c>
      <c r="L457" s="17" t="str">
        <f>IF(E457="","",VLOOKUP(W457,図書名リスト!$A$3:$W$1161,14,0))</f>
        <v/>
      </c>
      <c r="M457" s="9" t="str">
        <f>IF(E457="","",VLOOKUP(W457,図書名リスト!$A$3:$W$1161,17,0))</f>
        <v/>
      </c>
      <c r="N457" s="10"/>
      <c r="O457" s="9" t="str">
        <f>IF(E457="","",VLOOKUP(W457,図書名リスト!$A$3:$W$1161,21,0))</f>
        <v/>
      </c>
      <c r="P457" s="9" t="str">
        <f>IF(E457="","",VLOOKUP(W457,図書名リスト!$A$3:$W$1161,19,0))</f>
        <v/>
      </c>
      <c r="Q457" s="9" t="str">
        <f>IF(E457="","",VLOOKUP(W457,図書名リスト!$A$3:$W$1161,20,0))</f>
        <v/>
      </c>
      <c r="R457" s="9" t="str">
        <f>IF(E457="","",VLOOKUP(W457,図書名リスト!$A$3:$W$1161,22,0))</f>
        <v/>
      </c>
      <c r="S457" s="8" t="str">
        <f t="shared" si="38"/>
        <v xml:space="preserve"> </v>
      </c>
      <c r="T457" s="8" t="str">
        <f t="shared" si="39"/>
        <v>　</v>
      </c>
      <c r="U457" s="8" t="str">
        <f t="shared" si="40"/>
        <v xml:space="preserve"> </v>
      </c>
      <c r="V457" s="8">
        <f t="shared" si="41"/>
        <v>0</v>
      </c>
      <c r="W457" s="7" t="str">
        <f t="shared" si="42"/>
        <v/>
      </c>
    </row>
    <row r="458" spans="1:23" s="2" customFormat="1" ht="57" customHeight="1" x14ac:dyDescent="0.15">
      <c r="A458" s="10"/>
      <c r="B458" s="16"/>
      <c r="C458" s="16"/>
      <c r="D458" s="15"/>
      <c r="E458" s="14"/>
      <c r="F458" s="13"/>
      <c r="G458" s="12" t="str">
        <f>IF(E458="","",VLOOKUP(E458,図書名リスト!$C$3:$W$1161,16,0))</f>
        <v/>
      </c>
      <c r="H458" s="11" t="str">
        <f>IF(E458="","",VLOOKUP(W458,図書名リスト!$A$3:$W$1161,5,0))</f>
        <v/>
      </c>
      <c r="I458" s="11" t="str">
        <f>IF(E458="","",VLOOKUP(W458,図書名リスト!$A$3:$W$1161,9,0))</f>
        <v/>
      </c>
      <c r="J458" s="11" t="str">
        <f>IF(E458="","",VLOOKUP(W458,図書名リスト!$A$3:$W$1161,23,0))</f>
        <v/>
      </c>
      <c r="K458" s="11" t="str">
        <f>IF(E458="","",VLOOKUP(W458,図書名リスト!$A$3:$W$11651,11,0))</f>
        <v/>
      </c>
      <c r="L458" s="17" t="str">
        <f>IF(E458="","",VLOOKUP(W458,図書名リスト!$A$3:$W$1161,14,0))</f>
        <v/>
      </c>
      <c r="M458" s="9" t="str">
        <f>IF(E458="","",VLOOKUP(W458,図書名リスト!$A$3:$W$1161,17,0))</f>
        <v/>
      </c>
      <c r="N458" s="10"/>
      <c r="O458" s="9" t="str">
        <f>IF(E458="","",VLOOKUP(W458,図書名リスト!$A$3:$W$1161,21,0))</f>
        <v/>
      </c>
      <c r="P458" s="9" t="str">
        <f>IF(E458="","",VLOOKUP(W458,図書名リスト!$A$3:$W$1161,19,0))</f>
        <v/>
      </c>
      <c r="Q458" s="9" t="str">
        <f>IF(E458="","",VLOOKUP(W458,図書名リスト!$A$3:$W$1161,20,0))</f>
        <v/>
      </c>
      <c r="R458" s="9" t="str">
        <f>IF(E458="","",VLOOKUP(W458,図書名リスト!$A$3:$W$1161,22,0))</f>
        <v/>
      </c>
      <c r="S458" s="8" t="str">
        <f t="shared" si="38"/>
        <v xml:space="preserve"> </v>
      </c>
      <c r="T458" s="8" t="str">
        <f t="shared" si="39"/>
        <v>　</v>
      </c>
      <c r="U458" s="8" t="str">
        <f t="shared" si="40"/>
        <v xml:space="preserve"> </v>
      </c>
      <c r="V458" s="8">
        <f t="shared" si="41"/>
        <v>0</v>
      </c>
      <c r="W458" s="7" t="str">
        <f t="shared" si="42"/>
        <v/>
      </c>
    </row>
    <row r="459" spans="1:23" s="2" customFormat="1" ht="57" customHeight="1" x14ac:dyDescent="0.15">
      <c r="A459" s="10"/>
      <c r="B459" s="16"/>
      <c r="C459" s="16"/>
      <c r="D459" s="15"/>
      <c r="E459" s="14"/>
      <c r="F459" s="13"/>
      <c r="G459" s="12" t="str">
        <f>IF(E459="","",VLOOKUP(E459,図書名リスト!$C$3:$W$1161,16,0))</f>
        <v/>
      </c>
      <c r="H459" s="11" t="str">
        <f>IF(E459="","",VLOOKUP(W459,図書名リスト!$A$3:$W$1161,5,0))</f>
        <v/>
      </c>
      <c r="I459" s="11" t="str">
        <f>IF(E459="","",VLOOKUP(W459,図書名リスト!$A$3:$W$1161,9,0))</f>
        <v/>
      </c>
      <c r="J459" s="11" t="str">
        <f>IF(E459="","",VLOOKUP(W459,図書名リスト!$A$3:$W$1161,23,0))</f>
        <v/>
      </c>
      <c r="K459" s="11" t="str">
        <f>IF(E459="","",VLOOKUP(W459,図書名リスト!$A$3:$W$11651,11,0))</f>
        <v/>
      </c>
      <c r="L459" s="17" t="str">
        <f>IF(E459="","",VLOOKUP(W459,図書名リスト!$A$3:$W$1161,14,0))</f>
        <v/>
      </c>
      <c r="M459" s="9" t="str">
        <f>IF(E459="","",VLOOKUP(W459,図書名リスト!$A$3:$W$1161,17,0))</f>
        <v/>
      </c>
      <c r="N459" s="10"/>
      <c r="O459" s="9" t="str">
        <f>IF(E459="","",VLOOKUP(W459,図書名リスト!$A$3:$W$1161,21,0))</f>
        <v/>
      </c>
      <c r="P459" s="9" t="str">
        <f>IF(E459="","",VLOOKUP(W459,図書名リスト!$A$3:$W$1161,19,0))</f>
        <v/>
      </c>
      <c r="Q459" s="9" t="str">
        <f>IF(E459="","",VLOOKUP(W459,図書名リスト!$A$3:$W$1161,20,0))</f>
        <v/>
      </c>
      <c r="R459" s="9" t="str">
        <f>IF(E459="","",VLOOKUP(W459,図書名リスト!$A$3:$W$1161,22,0))</f>
        <v/>
      </c>
      <c r="S459" s="8" t="str">
        <f t="shared" si="38"/>
        <v xml:space="preserve"> </v>
      </c>
      <c r="T459" s="8" t="str">
        <f t="shared" si="39"/>
        <v>　</v>
      </c>
      <c r="U459" s="8" t="str">
        <f t="shared" si="40"/>
        <v xml:space="preserve"> </v>
      </c>
      <c r="V459" s="8">
        <f t="shared" si="41"/>
        <v>0</v>
      </c>
      <c r="W459" s="7" t="str">
        <f t="shared" si="42"/>
        <v/>
      </c>
    </row>
    <row r="460" spans="1:23" s="2" customFormat="1" ht="57" customHeight="1" x14ac:dyDescent="0.15">
      <c r="A460" s="10"/>
      <c r="B460" s="16"/>
      <c r="C460" s="16"/>
      <c r="D460" s="15"/>
      <c r="E460" s="14"/>
      <c r="F460" s="13"/>
      <c r="G460" s="12" t="str">
        <f>IF(E460="","",VLOOKUP(E460,図書名リスト!$C$3:$W$1161,16,0))</f>
        <v/>
      </c>
      <c r="H460" s="11" t="str">
        <f>IF(E460="","",VLOOKUP(W460,図書名リスト!$A$3:$W$1161,5,0))</f>
        <v/>
      </c>
      <c r="I460" s="11" t="str">
        <f>IF(E460="","",VLOOKUP(W460,図書名リスト!$A$3:$W$1161,9,0))</f>
        <v/>
      </c>
      <c r="J460" s="11" t="str">
        <f>IF(E460="","",VLOOKUP(W460,図書名リスト!$A$3:$W$1161,23,0))</f>
        <v/>
      </c>
      <c r="K460" s="11" t="str">
        <f>IF(E460="","",VLOOKUP(W460,図書名リスト!$A$3:$W$11651,11,0))</f>
        <v/>
      </c>
      <c r="L460" s="17" t="str">
        <f>IF(E460="","",VLOOKUP(W460,図書名リスト!$A$3:$W$1161,14,0))</f>
        <v/>
      </c>
      <c r="M460" s="9" t="str">
        <f>IF(E460="","",VLOOKUP(W460,図書名リスト!$A$3:$W$1161,17,0))</f>
        <v/>
      </c>
      <c r="N460" s="10"/>
      <c r="O460" s="9" t="str">
        <f>IF(E460="","",VLOOKUP(W460,図書名リスト!$A$3:$W$1161,21,0))</f>
        <v/>
      </c>
      <c r="P460" s="9" t="str">
        <f>IF(E460="","",VLOOKUP(W460,図書名リスト!$A$3:$W$1161,19,0))</f>
        <v/>
      </c>
      <c r="Q460" s="9" t="str">
        <f>IF(E460="","",VLOOKUP(W460,図書名リスト!$A$3:$W$1161,20,0))</f>
        <v/>
      </c>
      <c r="R460" s="9" t="str">
        <f>IF(E460="","",VLOOKUP(W460,図書名リスト!$A$3:$W$1161,22,0))</f>
        <v/>
      </c>
      <c r="S460" s="8" t="str">
        <f t="shared" si="38"/>
        <v xml:space="preserve"> </v>
      </c>
      <c r="T460" s="8" t="str">
        <f t="shared" si="39"/>
        <v>　</v>
      </c>
      <c r="U460" s="8" t="str">
        <f t="shared" si="40"/>
        <v xml:space="preserve"> </v>
      </c>
      <c r="V460" s="8">
        <f t="shared" si="41"/>
        <v>0</v>
      </c>
      <c r="W460" s="7" t="str">
        <f t="shared" si="42"/>
        <v/>
      </c>
    </row>
    <row r="461" spans="1:23" s="2" customFormat="1" ht="57" customHeight="1" x14ac:dyDescent="0.15">
      <c r="A461" s="10"/>
      <c r="B461" s="16"/>
      <c r="C461" s="16"/>
      <c r="D461" s="15"/>
      <c r="E461" s="14"/>
      <c r="F461" s="13"/>
      <c r="G461" s="12" t="str">
        <f>IF(E461="","",VLOOKUP(E461,図書名リスト!$C$3:$W$1161,16,0))</f>
        <v/>
      </c>
      <c r="H461" s="11" t="str">
        <f>IF(E461="","",VLOOKUP(W461,図書名リスト!$A$3:$W$1161,5,0))</f>
        <v/>
      </c>
      <c r="I461" s="11" t="str">
        <f>IF(E461="","",VLOOKUP(W461,図書名リスト!$A$3:$W$1161,9,0))</f>
        <v/>
      </c>
      <c r="J461" s="11" t="str">
        <f>IF(E461="","",VLOOKUP(W461,図書名リスト!$A$3:$W$1161,23,0))</f>
        <v/>
      </c>
      <c r="K461" s="11" t="str">
        <f>IF(E461="","",VLOOKUP(W461,図書名リスト!$A$3:$W$11651,11,0))</f>
        <v/>
      </c>
      <c r="L461" s="17" t="str">
        <f>IF(E461="","",VLOOKUP(W461,図書名リスト!$A$3:$W$1161,14,0))</f>
        <v/>
      </c>
      <c r="M461" s="9" t="str">
        <f>IF(E461="","",VLOOKUP(W461,図書名リスト!$A$3:$W$1161,17,0))</f>
        <v/>
      </c>
      <c r="N461" s="10"/>
      <c r="O461" s="9" t="str">
        <f>IF(E461="","",VLOOKUP(W461,図書名リスト!$A$3:$W$1161,21,0))</f>
        <v/>
      </c>
      <c r="P461" s="9" t="str">
        <f>IF(E461="","",VLOOKUP(W461,図書名リスト!$A$3:$W$1161,19,0))</f>
        <v/>
      </c>
      <c r="Q461" s="9" t="str">
        <f>IF(E461="","",VLOOKUP(W461,図書名リスト!$A$3:$W$1161,20,0))</f>
        <v/>
      </c>
      <c r="R461" s="9" t="str">
        <f>IF(E461="","",VLOOKUP(W461,図書名リスト!$A$3:$W$1161,22,0))</f>
        <v/>
      </c>
      <c r="S461" s="8" t="str">
        <f t="shared" ref="S461:S524" si="43">IF($A461=0," ",$K$2)</f>
        <v xml:space="preserve"> </v>
      </c>
      <c r="T461" s="8" t="str">
        <f t="shared" ref="T461:T524" si="44">IF($A461=0,"　",$O$2)</f>
        <v>　</v>
      </c>
      <c r="U461" s="8" t="str">
        <f t="shared" si="40"/>
        <v xml:space="preserve"> </v>
      </c>
      <c r="V461" s="8">
        <f t="shared" si="41"/>
        <v>0</v>
      </c>
      <c r="W461" s="7" t="str">
        <f t="shared" si="42"/>
        <v/>
      </c>
    </row>
    <row r="462" spans="1:23" s="2" customFormat="1" ht="57" customHeight="1" x14ac:dyDescent="0.15">
      <c r="A462" s="10"/>
      <c r="B462" s="16"/>
      <c r="C462" s="16"/>
      <c r="D462" s="15"/>
      <c r="E462" s="14"/>
      <c r="F462" s="13"/>
      <c r="G462" s="12" t="str">
        <f>IF(E462="","",VLOOKUP(E462,図書名リスト!$C$3:$W$1161,16,0))</f>
        <v/>
      </c>
      <c r="H462" s="11" t="str">
        <f>IF(E462="","",VLOOKUP(W462,図書名リスト!$A$3:$W$1161,5,0))</f>
        <v/>
      </c>
      <c r="I462" s="11" t="str">
        <f>IF(E462="","",VLOOKUP(W462,図書名リスト!$A$3:$W$1161,9,0))</f>
        <v/>
      </c>
      <c r="J462" s="11" t="str">
        <f>IF(E462="","",VLOOKUP(W462,図書名リスト!$A$3:$W$1161,23,0))</f>
        <v/>
      </c>
      <c r="K462" s="11" t="str">
        <f>IF(E462="","",VLOOKUP(W462,図書名リスト!$A$3:$W$11651,11,0))</f>
        <v/>
      </c>
      <c r="L462" s="17" t="str">
        <f>IF(E462="","",VLOOKUP(W462,図書名リスト!$A$3:$W$1161,14,0))</f>
        <v/>
      </c>
      <c r="M462" s="9" t="str">
        <f>IF(E462="","",VLOOKUP(W462,図書名リスト!$A$3:$W$1161,17,0))</f>
        <v/>
      </c>
      <c r="N462" s="10"/>
      <c r="O462" s="9" t="str">
        <f>IF(E462="","",VLOOKUP(W462,図書名リスト!$A$3:$W$1161,21,0))</f>
        <v/>
      </c>
      <c r="P462" s="9" t="str">
        <f>IF(E462="","",VLOOKUP(W462,図書名リスト!$A$3:$W$1161,19,0))</f>
        <v/>
      </c>
      <c r="Q462" s="9" t="str">
        <f>IF(E462="","",VLOOKUP(W462,図書名リスト!$A$3:$W$1161,20,0))</f>
        <v/>
      </c>
      <c r="R462" s="9" t="str">
        <f>IF(E462="","",VLOOKUP(W462,図書名リスト!$A$3:$W$1161,22,0))</f>
        <v/>
      </c>
      <c r="S462" s="8" t="str">
        <f t="shared" si="43"/>
        <v xml:space="preserve"> </v>
      </c>
      <c r="T462" s="8" t="str">
        <f t="shared" si="44"/>
        <v>　</v>
      </c>
      <c r="U462" s="8" t="str">
        <f t="shared" ref="U462:U525" si="45">IF($A462=0," ",VLOOKUP(S462,$Y$13:$Z$59,2,0))</f>
        <v xml:space="preserve"> </v>
      </c>
      <c r="V462" s="8">
        <f t="shared" ref="V462:V525" si="46">A462</f>
        <v>0</v>
      </c>
      <c r="W462" s="7" t="str">
        <f t="shared" ref="W462:W525" si="47">IF(E462&amp;F462="","",CONCATENATE(E462,F462))</f>
        <v/>
      </c>
    </row>
    <row r="463" spans="1:23" s="2" customFormat="1" ht="57" customHeight="1" x14ac:dyDescent="0.15">
      <c r="A463" s="10"/>
      <c r="B463" s="16"/>
      <c r="C463" s="16"/>
      <c r="D463" s="15"/>
      <c r="E463" s="14"/>
      <c r="F463" s="13"/>
      <c r="G463" s="12" t="str">
        <f>IF(E463="","",VLOOKUP(E463,図書名リスト!$C$3:$W$1161,16,0))</f>
        <v/>
      </c>
      <c r="H463" s="11" t="str">
        <f>IF(E463="","",VLOOKUP(W463,図書名リスト!$A$3:$W$1161,5,0))</f>
        <v/>
      </c>
      <c r="I463" s="11" t="str">
        <f>IF(E463="","",VLOOKUP(W463,図書名リスト!$A$3:$W$1161,9,0))</f>
        <v/>
      </c>
      <c r="J463" s="11" t="str">
        <f>IF(E463="","",VLOOKUP(W463,図書名リスト!$A$3:$W$1161,23,0))</f>
        <v/>
      </c>
      <c r="K463" s="11" t="str">
        <f>IF(E463="","",VLOOKUP(W463,図書名リスト!$A$3:$W$11651,11,0))</f>
        <v/>
      </c>
      <c r="L463" s="17" t="str">
        <f>IF(E463="","",VLOOKUP(W463,図書名リスト!$A$3:$W$1161,14,0))</f>
        <v/>
      </c>
      <c r="M463" s="9" t="str">
        <f>IF(E463="","",VLOOKUP(W463,図書名リスト!$A$3:$W$1161,17,0))</f>
        <v/>
      </c>
      <c r="N463" s="10"/>
      <c r="O463" s="9" t="str">
        <f>IF(E463="","",VLOOKUP(W463,図書名リスト!$A$3:$W$1161,21,0))</f>
        <v/>
      </c>
      <c r="P463" s="9" t="str">
        <f>IF(E463="","",VLOOKUP(W463,図書名リスト!$A$3:$W$1161,19,0))</f>
        <v/>
      </c>
      <c r="Q463" s="9" t="str">
        <f>IF(E463="","",VLOOKUP(W463,図書名リスト!$A$3:$W$1161,20,0))</f>
        <v/>
      </c>
      <c r="R463" s="9" t="str">
        <f>IF(E463="","",VLOOKUP(W463,図書名リスト!$A$3:$W$1161,22,0))</f>
        <v/>
      </c>
      <c r="S463" s="8" t="str">
        <f t="shared" si="43"/>
        <v xml:space="preserve"> </v>
      </c>
      <c r="T463" s="8" t="str">
        <f t="shared" si="44"/>
        <v>　</v>
      </c>
      <c r="U463" s="8" t="str">
        <f t="shared" si="45"/>
        <v xml:space="preserve"> </v>
      </c>
      <c r="V463" s="8">
        <f t="shared" si="46"/>
        <v>0</v>
      </c>
      <c r="W463" s="7" t="str">
        <f t="shared" si="47"/>
        <v/>
      </c>
    </row>
    <row r="464" spans="1:23" s="2" customFormat="1" ht="57" customHeight="1" x14ac:dyDescent="0.15">
      <c r="A464" s="10"/>
      <c r="B464" s="16"/>
      <c r="C464" s="16"/>
      <c r="D464" s="15"/>
      <c r="E464" s="14"/>
      <c r="F464" s="13"/>
      <c r="G464" s="12" t="str">
        <f>IF(E464="","",VLOOKUP(E464,図書名リスト!$C$3:$W$1161,16,0))</f>
        <v/>
      </c>
      <c r="H464" s="11" t="str">
        <f>IF(E464="","",VLOOKUP(W464,図書名リスト!$A$3:$W$1161,5,0))</f>
        <v/>
      </c>
      <c r="I464" s="11" t="str">
        <f>IF(E464="","",VLOOKUP(W464,図書名リスト!$A$3:$W$1161,9,0))</f>
        <v/>
      </c>
      <c r="J464" s="11" t="str">
        <f>IF(E464="","",VLOOKUP(W464,図書名リスト!$A$3:$W$1161,23,0))</f>
        <v/>
      </c>
      <c r="K464" s="11" t="str">
        <f>IF(E464="","",VLOOKUP(W464,図書名リスト!$A$3:$W$11651,11,0))</f>
        <v/>
      </c>
      <c r="L464" s="17" t="str">
        <f>IF(E464="","",VLOOKUP(W464,図書名リスト!$A$3:$W$1161,14,0))</f>
        <v/>
      </c>
      <c r="M464" s="9" t="str">
        <f>IF(E464="","",VLOOKUP(W464,図書名リスト!$A$3:$W$1161,17,0))</f>
        <v/>
      </c>
      <c r="N464" s="10"/>
      <c r="O464" s="9" t="str">
        <f>IF(E464="","",VLOOKUP(W464,図書名リスト!$A$3:$W$1161,21,0))</f>
        <v/>
      </c>
      <c r="P464" s="9" t="str">
        <f>IF(E464="","",VLOOKUP(W464,図書名リスト!$A$3:$W$1161,19,0))</f>
        <v/>
      </c>
      <c r="Q464" s="9" t="str">
        <f>IF(E464="","",VLOOKUP(W464,図書名リスト!$A$3:$W$1161,20,0))</f>
        <v/>
      </c>
      <c r="R464" s="9" t="str">
        <f>IF(E464="","",VLOOKUP(W464,図書名リスト!$A$3:$W$1161,22,0))</f>
        <v/>
      </c>
      <c r="S464" s="8" t="str">
        <f t="shared" si="43"/>
        <v xml:space="preserve"> </v>
      </c>
      <c r="T464" s="8" t="str">
        <f t="shared" si="44"/>
        <v>　</v>
      </c>
      <c r="U464" s="8" t="str">
        <f t="shared" si="45"/>
        <v xml:space="preserve"> </v>
      </c>
      <c r="V464" s="8">
        <f t="shared" si="46"/>
        <v>0</v>
      </c>
      <c r="W464" s="7" t="str">
        <f t="shared" si="47"/>
        <v/>
      </c>
    </row>
    <row r="465" spans="1:23" s="2" customFormat="1" ht="57" customHeight="1" x14ac:dyDescent="0.15">
      <c r="A465" s="10"/>
      <c r="B465" s="16"/>
      <c r="C465" s="16"/>
      <c r="D465" s="15"/>
      <c r="E465" s="14"/>
      <c r="F465" s="13"/>
      <c r="G465" s="12" t="str">
        <f>IF(E465="","",VLOOKUP(E465,図書名リスト!$C$3:$W$1161,16,0))</f>
        <v/>
      </c>
      <c r="H465" s="11" t="str">
        <f>IF(E465="","",VLOOKUP(W465,図書名リスト!$A$3:$W$1161,5,0))</f>
        <v/>
      </c>
      <c r="I465" s="11" t="str">
        <f>IF(E465="","",VLOOKUP(W465,図書名リスト!$A$3:$W$1161,9,0))</f>
        <v/>
      </c>
      <c r="J465" s="11" t="str">
        <f>IF(E465="","",VLOOKUP(W465,図書名リスト!$A$3:$W$1161,23,0))</f>
        <v/>
      </c>
      <c r="K465" s="11" t="str">
        <f>IF(E465="","",VLOOKUP(W465,図書名リスト!$A$3:$W$11651,11,0))</f>
        <v/>
      </c>
      <c r="L465" s="17" t="str">
        <f>IF(E465="","",VLOOKUP(W465,図書名リスト!$A$3:$W$1161,14,0))</f>
        <v/>
      </c>
      <c r="M465" s="9" t="str">
        <f>IF(E465="","",VLOOKUP(W465,図書名リスト!$A$3:$W$1161,17,0))</f>
        <v/>
      </c>
      <c r="N465" s="10"/>
      <c r="O465" s="9" t="str">
        <f>IF(E465="","",VLOOKUP(W465,図書名リスト!$A$3:$W$1161,21,0))</f>
        <v/>
      </c>
      <c r="P465" s="9" t="str">
        <f>IF(E465="","",VLOOKUP(W465,図書名リスト!$A$3:$W$1161,19,0))</f>
        <v/>
      </c>
      <c r="Q465" s="9" t="str">
        <f>IF(E465="","",VLOOKUP(W465,図書名リスト!$A$3:$W$1161,20,0))</f>
        <v/>
      </c>
      <c r="R465" s="9" t="str">
        <f>IF(E465="","",VLOOKUP(W465,図書名リスト!$A$3:$W$1161,22,0))</f>
        <v/>
      </c>
      <c r="S465" s="8" t="str">
        <f t="shared" si="43"/>
        <v xml:space="preserve"> </v>
      </c>
      <c r="T465" s="8" t="str">
        <f t="shared" si="44"/>
        <v>　</v>
      </c>
      <c r="U465" s="8" t="str">
        <f t="shared" si="45"/>
        <v xml:space="preserve"> </v>
      </c>
      <c r="V465" s="8">
        <f t="shared" si="46"/>
        <v>0</v>
      </c>
      <c r="W465" s="7" t="str">
        <f t="shared" si="47"/>
        <v/>
      </c>
    </row>
    <row r="466" spans="1:23" s="2" customFormat="1" ht="57" customHeight="1" x14ac:dyDescent="0.15">
      <c r="A466" s="10"/>
      <c r="B466" s="16"/>
      <c r="C466" s="16"/>
      <c r="D466" s="15"/>
      <c r="E466" s="14"/>
      <c r="F466" s="13"/>
      <c r="G466" s="12" t="str">
        <f>IF(E466="","",VLOOKUP(E466,図書名リスト!$C$3:$W$1161,16,0))</f>
        <v/>
      </c>
      <c r="H466" s="11" t="str">
        <f>IF(E466="","",VLOOKUP(W466,図書名リスト!$A$3:$W$1161,5,0))</f>
        <v/>
      </c>
      <c r="I466" s="11" t="str">
        <f>IF(E466="","",VLOOKUP(W466,図書名リスト!$A$3:$W$1161,9,0))</f>
        <v/>
      </c>
      <c r="J466" s="11" t="str">
        <f>IF(E466="","",VLOOKUP(W466,図書名リスト!$A$3:$W$1161,23,0))</f>
        <v/>
      </c>
      <c r="K466" s="11" t="str">
        <f>IF(E466="","",VLOOKUP(W466,図書名リスト!$A$3:$W$11651,11,0))</f>
        <v/>
      </c>
      <c r="L466" s="17" t="str">
        <f>IF(E466="","",VLOOKUP(W466,図書名リスト!$A$3:$W$1161,14,0))</f>
        <v/>
      </c>
      <c r="M466" s="9" t="str">
        <f>IF(E466="","",VLOOKUP(W466,図書名リスト!$A$3:$W$1161,17,0))</f>
        <v/>
      </c>
      <c r="N466" s="10"/>
      <c r="O466" s="9" t="str">
        <f>IF(E466="","",VLOOKUP(W466,図書名リスト!$A$3:$W$1161,21,0))</f>
        <v/>
      </c>
      <c r="P466" s="9" t="str">
        <f>IF(E466="","",VLOOKUP(W466,図書名リスト!$A$3:$W$1161,19,0))</f>
        <v/>
      </c>
      <c r="Q466" s="9" t="str">
        <f>IF(E466="","",VLOOKUP(W466,図書名リスト!$A$3:$W$1161,20,0))</f>
        <v/>
      </c>
      <c r="R466" s="9" t="str">
        <f>IF(E466="","",VLOOKUP(W466,図書名リスト!$A$3:$W$1161,22,0))</f>
        <v/>
      </c>
      <c r="S466" s="8" t="str">
        <f t="shared" si="43"/>
        <v xml:space="preserve"> </v>
      </c>
      <c r="T466" s="8" t="str">
        <f t="shared" si="44"/>
        <v>　</v>
      </c>
      <c r="U466" s="8" t="str">
        <f t="shared" si="45"/>
        <v xml:space="preserve"> </v>
      </c>
      <c r="V466" s="8">
        <f t="shared" si="46"/>
        <v>0</v>
      </c>
      <c r="W466" s="7" t="str">
        <f t="shared" si="47"/>
        <v/>
      </c>
    </row>
    <row r="467" spans="1:23" s="2" customFormat="1" ht="57" customHeight="1" x14ac:dyDescent="0.15">
      <c r="A467" s="10"/>
      <c r="B467" s="16"/>
      <c r="C467" s="16"/>
      <c r="D467" s="15"/>
      <c r="E467" s="14"/>
      <c r="F467" s="13"/>
      <c r="G467" s="12" t="str">
        <f>IF(E467="","",VLOOKUP(E467,図書名リスト!$C$3:$W$1161,16,0))</f>
        <v/>
      </c>
      <c r="H467" s="11" t="str">
        <f>IF(E467="","",VLOOKUP(W467,図書名リスト!$A$3:$W$1161,5,0))</f>
        <v/>
      </c>
      <c r="I467" s="11" t="str">
        <f>IF(E467="","",VLOOKUP(W467,図書名リスト!$A$3:$W$1161,9,0))</f>
        <v/>
      </c>
      <c r="J467" s="11" t="str">
        <f>IF(E467="","",VLOOKUP(W467,図書名リスト!$A$3:$W$1161,23,0))</f>
        <v/>
      </c>
      <c r="K467" s="11" t="str">
        <f>IF(E467="","",VLOOKUP(W467,図書名リスト!$A$3:$W$11651,11,0))</f>
        <v/>
      </c>
      <c r="L467" s="17" t="str">
        <f>IF(E467="","",VLOOKUP(W467,図書名リスト!$A$3:$W$1161,14,0))</f>
        <v/>
      </c>
      <c r="M467" s="9" t="str">
        <f>IF(E467="","",VLOOKUP(W467,図書名リスト!$A$3:$W$1161,17,0))</f>
        <v/>
      </c>
      <c r="N467" s="10"/>
      <c r="O467" s="9" t="str">
        <f>IF(E467="","",VLOOKUP(W467,図書名リスト!$A$3:$W$1161,21,0))</f>
        <v/>
      </c>
      <c r="P467" s="9" t="str">
        <f>IF(E467="","",VLOOKUP(W467,図書名リスト!$A$3:$W$1161,19,0))</f>
        <v/>
      </c>
      <c r="Q467" s="9" t="str">
        <f>IF(E467="","",VLOOKUP(W467,図書名リスト!$A$3:$W$1161,20,0))</f>
        <v/>
      </c>
      <c r="R467" s="9" t="str">
        <f>IF(E467="","",VLOOKUP(W467,図書名リスト!$A$3:$W$1161,22,0))</f>
        <v/>
      </c>
      <c r="S467" s="8" t="str">
        <f t="shared" si="43"/>
        <v xml:space="preserve"> </v>
      </c>
      <c r="T467" s="8" t="str">
        <f t="shared" si="44"/>
        <v>　</v>
      </c>
      <c r="U467" s="8" t="str">
        <f t="shared" si="45"/>
        <v xml:space="preserve"> </v>
      </c>
      <c r="V467" s="8">
        <f t="shared" si="46"/>
        <v>0</v>
      </c>
      <c r="W467" s="7" t="str">
        <f t="shared" si="47"/>
        <v/>
      </c>
    </row>
    <row r="468" spans="1:23" s="2" customFormat="1" ht="57" customHeight="1" x14ac:dyDescent="0.15">
      <c r="A468" s="10"/>
      <c r="B468" s="16"/>
      <c r="C468" s="16"/>
      <c r="D468" s="15"/>
      <c r="E468" s="14"/>
      <c r="F468" s="13"/>
      <c r="G468" s="12" t="str">
        <f>IF(E468="","",VLOOKUP(E468,図書名リスト!$C$3:$W$1161,16,0))</f>
        <v/>
      </c>
      <c r="H468" s="11" t="str">
        <f>IF(E468="","",VLOOKUP(W468,図書名リスト!$A$3:$W$1161,5,0))</f>
        <v/>
      </c>
      <c r="I468" s="11" t="str">
        <f>IF(E468="","",VLOOKUP(W468,図書名リスト!$A$3:$W$1161,9,0))</f>
        <v/>
      </c>
      <c r="J468" s="11" t="str">
        <f>IF(E468="","",VLOOKUP(W468,図書名リスト!$A$3:$W$1161,23,0))</f>
        <v/>
      </c>
      <c r="K468" s="11" t="str">
        <f>IF(E468="","",VLOOKUP(W468,図書名リスト!$A$3:$W$11651,11,0))</f>
        <v/>
      </c>
      <c r="L468" s="17" t="str">
        <f>IF(E468="","",VLOOKUP(W468,図書名リスト!$A$3:$W$1161,14,0))</f>
        <v/>
      </c>
      <c r="M468" s="9" t="str">
        <f>IF(E468="","",VLOOKUP(W468,図書名リスト!$A$3:$W$1161,17,0))</f>
        <v/>
      </c>
      <c r="N468" s="10"/>
      <c r="O468" s="9" t="str">
        <f>IF(E468="","",VLOOKUP(W468,図書名リスト!$A$3:$W$1161,21,0))</f>
        <v/>
      </c>
      <c r="P468" s="9" t="str">
        <f>IF(E468="","",VLOOKUP(W468,図書名リスト!$A$3:$W$1161,19,0))</f>
        <v/>
      </c>
      <c r="Q468" s="9" t="str">
        <f>IF(E468="","",VLOOKUP(W468,図書名リスト!$A$3:$W$1161,20,0))</f>
        <v/>
      </c>
      <c r="R468" s="9" t="str">
        <f>IF(E468="","",VLOOKUP(W468,図書名リスト!$A$3:$W$1161,22,0))</f>
        <v/>
      </c>
      <c r="S468" s="8" t="str">
        <f t="shared" si="43"/>
        <v xml:space="preserve"> </v>
      </c>
      <c r="T468" s="8" t="str">
        <f t="shared" si="44"/>
        <v>　</v>
      </c>
      <c r="U468" s="8" t="str">
        <f t="shared" si="45"/>
        <v xml:space="preserve"> </v>
      </c>
      <c r="V468" s="8">
        <f t="shared" si="46"/>
        <v>0</v>
      </c>
      <c r="W468" s="7" t="str">
        <f t="shared" si="47"/>
        <v/>
      </c>
    </row>
    <row r="469" spans="1:23" s="2" customFormat="1" ht="57" customHeight="1" x14ac:dyDescent="0.15">
      <c r="A469" s="10"/>
      <c r="B469" s="16"/>
      <c r="C469" s="16"/>
      <c r="D469" s="15"/>
      <c r="E469" s="14"/>
      <c r="F469" s="13"/>
      <c r="G469" s="12" t="str">
        <f>IF(E469="","",VLOOKUP(E469,図書名リスト!$C$3:$W$1161,16,0))</f>
        <v/>
      </c>
      <c r="H469" s="11" t="str">
        <f>IF(E469="","",VLOOKUP(W469,図書名リスト!$A$3:$W$1161,5,0))</f>
        <v/>
      </c>
      <c r="I469" s="11" t="str">
        <f>IF(E469="","",VLOOKUP(W469,図書名リスト!$A$3:$W$1161,9,0))</f>
        <v/>
      </c>
      <c r="J469" s="11" t="str">
        <f>IF(E469="","",VLOOKUP(W469,図書名リスト!$A$3:$W$1161,23,0))</f>
        <v/>
      </c>
      <c r="K469" s="11" t="str">
        <f>IF(E469="","",VLOOKUP(W469,図書名リスト!$A$3:$W$11651,11,0))</f>
        <v/>
      </c>
      <c r="L469" s="17" t="str">
        <f>IF(E469="","",VLOOKUP(W469,図書名リスト!$A$3:$W$1161,14,0))</f>
        <v/>
      </c>
      <c r="M469" s="9" t="str">
        <f>IF(E469="","",VLOOKUP(W469,図書名リスト!$A$3:$W$1161,17,0))</f>
        <v/>
      </c>
      <c r="N469" s="10"/>
      <c r="O469" s="9" t="str">
        <f>IF(E469="","",VLOOKUP(W469,図書名リスト!$A$3:$W$1161,21,0))</f>
        <v/>
      </c>
      <c r="P469" s="9" t="str">
        <f>IF(E469="","",VLOOKUP(W469,図書名リスト!$A$3:$W$1161,19,0))</f>
        <v/>
      </c>
      <c r="Q469" s="9" t="str">
        <f>IF(E469="","",VLOOKUP(W469,図書名リスト!$A$3:$W$1161,20,0))</f>
        <v/>
      </c>
      <c r="R469" s="9" t="str">
        <f>IF(E469="","",VLOOKUP(W469,図書名リスト!$A$3:$W$1161,22,0))</f>
        <v/>
      </c>
      <c r="S469" s="8" t="str">
        <f t="shared" si="43"/>
        <v xml:space="preserve"> </v>
      </c>
      <c r="T469" s="8" t="str">
        <f t="shared" si="44"/>
        <v>　</v>
      </c>
      <c r="U469" s="8" t="str">
        <f t="shared" si="45"/>
        <v xml:space="preserve"> </v>
      </c>
      <c r="V469" s="8">
        <f t="shared" si="46"/>
        <v>0</v>
      </c>
      <c r="W469" s="7" t="str">
        <f t="shared" si="47"/>
        <v/>
      </c>
    </row>
    <row r="470" spans="1:23" s="2" customFormat="1" ht="57" customHeight="1" x14ac:dyDescent="0.15">
      <c r="A470" s="10"/>
      <c r="B470" s="16"/>
      <c r="C470" s="16"/>
      <c r="D470" s="15"/>
      <c r="E470" s="14"/>
      <c r="F470" s="13"/>
      <c r="G470" s="12" t="str">
        <f>IF(E470="","",VLOOKUP(E470,図書名リスト!$C$3:$W$1161,16,0))</f>
        <v/>
      </c>
      <c r="H470" s="11" t="str">
        <f>IF(E470="","",VLOOKUP(W470,図書名リスト!$A$3:$W$1161,5,0))</f>
        <v/>
      </c>
      <c r="I470" s="11" t="str">
        <f>IF(E470="","",VLOOKUP(W470,図書名リスト!$A$3:$W$1161,9,0))</f>
        <v/>
      </c>
      <c r="J470" s="11" t="str">
        <f>IF(E470="","",VLOOKUP(W470,図書名リスト!$A$3:$W$1161,23,0))</f>
        <v/>
      </c>
      <c r="K470" s="11" t="str">
        <f>IF(E470="","",VLOOKUP(W470,図書名リスト!$A$3:$W$11651,11,0))</f>
        <v/>
      </c>
      <c r="L470" s="17" t="str">
        <f>IF(E470="","",VLOOKUP(W470,図書名リスト!$A$3:$W$1161,14,0))</f>
        <v/>
      </c>
      <c r="M470" s="9" t="str">
        <f>IF(E470="","",VLOOKUP(W470,図書名リスト!$A$3:$W$1161,17,0))</f>
        <v/>
      </c>
      <c r="N470" s="10"/>
      <c r="O470" s="9" t="str">
        <f>IF(E470="","",VLOOKUP(W470,図書名リスト!$A$3:$W$1161,21,0))</f>
        <v/>
      </c>
      <c r="P470" s="9" t="str">
        <f>IF(E470="","",VLOOKUP(W470,図書名リスト!$A$3:$W$1161,19,0))</f>
        <v/>
      </c>
      <c r="Q470" s="9" t="str">
        <f>IF(E470="","",VLOOKUP(W470,図書名リスト!$A$3:$W$1161,20,0))</f>
        <v/>
      </c>
      <c r="R470" s="9" t="str">
        <f>IF(E470="","",VLOOKUP(W470,図書名リスト!$A$3:$W$1161,22,0))</f>
        <v/>
      </c>
      <c r="S470" s="8" t="str">
        <f t="shared" si="43"/>
        <v xml:space="preserve"> </v>
      </c>
      <c r="T470" s="8" t="str">
        <f t="shared" si="44"/>
        <v>　</v>
      </c>
      <c r="U470" s="8" t="str">
        <f t="shared" si="45"/>
        <v xml:space="preserve"> </v>
      </c>
      <c r="V470" s="8">
        <f t="shared" si="46"/>
        <v>0</v>
      </c>
      <c r="W470" s="7" t="str">
        <f t="shared" si="47"/>
        <v/>
      </c>
    </row>
    <row r="471" spans="1:23" s="2" customFormat="1" ht="57" customHeight="1" x14ac:dyDescent="0.15">
      <c r="A471" s="10"/>
      <c r="B471" s="16"/>
      <c r="C471" s="16"/>
      <c r="D471" s="15"/>
      <c r="E471" s="14"/>
      <c r="F471" s="13"/>
      <c r="G471" s="12" t="str">
        <f>IF(E471="","",VLOOKUP(E471,図書名リスト!$C$3:$W$1161,16,0))</f>
        <v/>
      </c>
      <c r="H471" s="11" t="str">
        <f>IF(E471="","",VLOOKUP(W471,図書名リスト!$A$3:$W$1161,5,0))</f>
        <v/>
      </c>
      <c r="I471" s="11" t="str">
        <f>IF(E471="","",VLOOKUP(W471,図書名リスト!$A$3:$W$1161,9,0))</f>
        <v/>
      </c>
      <c r="J471" s="11" t="str">
        <f>IF(E471="","",VLOOKUP(W471,図書名リスト!$A$3:$W$1161,23,0))</f>
        <v/>
      </c>
      <c r="K471" s="11" t="str">
        <f>IF(E471="","",VLOOKUP(W471,図書名リスト!$A$3:$W$11651,11,0))</f>
        <v/>
      </c>
      <c r="L471" s="17" t="str">
        <f>IF(E471="","",VLOOKUP(W471,図書名リスト!$A$3:$W$1161,14,0))</f>
        <v/>
      </c>
      <c r="M471" s="9" t="str">
        <f>IF(E471="","",VLOOKUP(W471,図書名リスト!$A$3:$W$1161,17,0))</f>
        <v/>
      </c>
      <c r="N471" s="10"/>
      <c r="O471" s="9" t="str">
        <f>IF(E471="","",VLOOKUP(W471,図書名リスト!$A$3:$W$1161,21,0))</f>
        <v/>
      </c>
      <c r="P471" s="9" t="str">
        <f>IF(E471="","",VLOOKUP(W471,図書名リスト!$A$3:$W$1161,19,0))</f>
        <v/>
      </c>
      <c r="Q471" s="9" t="str">
        <f>IF(E471="","",VLOOKUP(W471,図書名リスト!$A$3:$W$1161,20,0))</f>
        <v/>
      </c>
      <c r="R471" s="9" t="str">
        <f>IF(E471="","",VLOOKUP(W471,図書名リスト!$A$3:$W$1161,22,0))</f>
        <v/>
      </c>
      <c r="S471" s="8" t="str">
        <f t="shared" si="43"/>
        <v xml:space="preserve"> </v>
      </c>
      <c r="T471" s="8" t="str">
        <f t="shared" si="44"/>
        <v>　</v>
      </c>
      <c r="U471" s="8" t="str">
        <f t="shared" si="45"/>
        <v xml:space="preserve"> </v>
      </c>
      <c r="V471" s="8">
        <f t="shared" si="46"/>
        <v>0</v>
      </c>
      <c r="W471" s="7" t="str">
        <f t="shared" si="47"/>
        <v/>
      </c>
    </row>
    <row r="472" spans="1:23" s="2" customFormat="1" ht="57" customHeight="1" x14ac:dyDescent="0.15">
      <c r="A472" s="10"/>
      <c r="B472" s="16"/>
      <c r="C472" s="16"/>
      <c r="D472" s="15"/>
      <c r="E472" s="14"/>
      <c r="F472" s="13"/>
      <c r="G472" s="12" t="str">
        <f>IF(E472="","",VLOOKUP(E472,図書名リスト!$C$3:$W$1161,16,0))</f>
        <v/>
      </c>
      <c r="H472" s="11" t="str">
        <f>IF(E472="","",VLOOKUP(W472,図書名リスト!$A$3:$W$1161,5,0))</f>
        <v/>
      </c>
      <c r="I472" s="11" t="str">
        <f>IF(E472="","",VLOOKUP(W472,図書名リスト!$A$3:$W$1161,9,0))</f>
        <v/>
      </c>
      <c r="J472" s="11" t="str">
        <f>IF(E472="","",VLOOKUP(W472,図書名リスト!$A$3:$W$1161,23,0))</f>
        <v/>
      </c>
      <c r="K472" s="11" t="str">
        <f>IF(E472="","",VLOOKUP(W472,図書名リスト!$A$3:$W$11651,11,0))</f>
        <v/>
      </c>
      <c r="L472" s="17" t="str">
        <f>IF(E472="","",VLOOKUP(W472,図書名リスト!$A$3:$W$1161,14,0))</f>
        <v/>
      </c>
      <c r="M472" s="9" t="str">
        <f>IF(E472="","",VLOOKUP(W472,図書名リスト!$A$3:$W$1161,17,0))</f>
        <v/>
      </c>
      <c r="N472" s="10"/>
      <c r="O472" s="9" t="str">
        <f>IF(E472="","",VLOOKUP(W472,図書名リスト!$A$3:$W$1161,21,0))</f>
        <v/>
      </c>
      <c r="P472" s="9" t="str">
        <f>IF(E472="","",VLOOKUP(W472,図書名リスト!$A$3:$W$1161,19,0))</f>
        <v/>
      </c>
      <c r="Q472" s="9" t="str">
        <f>IF(E472="","",VLOOKUP(W472,図書名リスト!$A$3:$W$1161,20,0))</f>
        <v/>
      </c>
      <c r="R472" s="9" t="str">
        <f>IF(E472="","",VLOOKUP(W472,図書名リスト!$A$3:$W$1161,22,0))</f>
        <v/>
      </c>
      <c r="S472" s="8" t="str">
        <f t="shared" si="43"/>
        <v xml:space="preserve"> </v>
      </c>
      <c r="T472" s="8" t="str">
        <f t="shared" si="44"/>
        <v>　</v>
      </c>
      <c r="U472" s="8" t="str">
        <f t="shared" si="45"/>
        <v xml:space="preserve"> </v>
      </c>
      <c r="V472" s="8">
        <f t="shared" si="46"/>
        <v>0</v>
      </c>
      <c r="W472" s="7" t="str">
        <f t="shared" si="47"/>
        <v/>
      </c>
    </row>
    <row r="473" spans="1:23" s="2" customFormat="1" ht="57" customHeight="1" x14ac:dyDescent="0.15">
      <c r="A473" s="10"/>
      <c r="B473" s="16"/>
      <c r="C473" s="16"/>
      <c r="D473" s="15"/>
      <c r="E473" s="14"/>
      <c r="F473" s="13"/>
      <c r="G473" s="12" t="str">
        <f>IF(E473="","",VLOOKUP(E473,図書名リスト!$C$3:$W$1161,16,0))</f>
        <v/>
      </c>
      <c r="H473" s="11" t="str">
        <f>IF(E473="","",VLOOKUP(W473,図書名リスト!$A$3:$W$1161,5,0))</f>
        <v/>
      </c>
      <c r="I473" s="11" t="str">
        <f>IF(E473="","",VLOOKUP(W473,図書名リスト!$A$3:$W$1161,9,0))</f>
        <v/>
      </c>
      <c r="J473" s="11" t="str">
        <f>IF(E473="","",VLOOKUP(W473,図書名リスト!$A$3:$W$1161,23,0))</f>
        <v/>
      </c>
      <c r="K473" s="11" t="str">
        <f>IF(E473="","",VLOOKUP(W473,図書名リスト!$A$3:$W$11651,11,0))</f>
        <v/>
      </c>
      <c r="L473" s="17" t="str">
        <f>IF(E473="","",VLOOKUP(W473,図書名リスト!$A$3:$W$1161,14,0))</f>
        <v/>
      </c>
      <c r="M473" s="9" t="str">
        <f>IF(E473="","",VLOOKUP(W473,図書名リスト!$A$3:$W$1161,17,0))</f>
        <v/>
      </c>
      <c r="N473" s="10"/>
      <c r="O473" s="9" t="str">
        <f>IF(E473="","",VLOOKUP(W473,図書名リスト!$A$3:$W$1161,21,0))</f>
        <v/>
      </c>
      <c r="P473" s="9" t="str">
        <f>IF(E473="","",VLOOKUP(W473,図書名リスト!$A$3:$W$1161,19,0))</f>
        <v/>
      </c>
      <c r="Q473" s="9" t="str">
        <f>IF(E473="","",VLOOKUP(W473,図書名リスト!$A$3:$W$1161,20,0))</f>
        <v/>
      </c>
      <c r="R473" s="9" t="str">
        <f>IF(E473="","",VLOOKUP(W473,図書名リスト!$A$3:$W$1161,22,0))</f>
        <v/>
      </c>
      <c r="S473" s="8" t="str">
        <f t="shared" si="43"/>
        <v xml:space="preserve"> </v>
      </c>
      <c r="T473" s="8" t="str">
        <f t="shared" si="44"/>
        <v>　</v>
      </c>
      <c r="U473" s="8" t="str">
        <f t="shared" si="45"/>
        <v xml:space="preserve"> </v>
      </c>
      <c r="V473" s="8">
        <f t="shared" si="46"/>
        <v>0</v>
      </c>
      <c r="W473" s="7" t="str">
        <f t="shared" si="47"/>
        <v/>
      </c>
    </row>
    <row r="474" spans="1:23" s="2" customFormat="1" ht="57" customHeight="1" x14ac:dyDescent="0.15">
      <c r="A474" s="10"/>
      <c r="B474" s="16"/>
      <c r="C474" s="16"/>
      <c r="D474" s="15"/>
      <c r="E474" s="14"/>
      <c r="F474" s="13"/>
      <c r="G474" s="12" t="str">
        <f>IF(E474="","",VLOOKUP(E474,図書名リスト!$C$3:$W$1161,16,0))</f>
        <v/>
      </c>
      <c r="H474" s="11" t="str">
        <f>IF(E474="","",VLOOKUP(W474,図書名リスト!$A$3:$W$1161,5,0))</f>
        <v/>
      </c>
      <c r="I474" s="11" t="str">
        <f>IF(E474="","",VLOOKUP(W474,図書名リスト!$A$3:$W$1161,9,0))</f>
        <v/>
      </c>
      <c r="J474" s="11" t="str">
        <f>IF(E474="","",VLOOKUP(W474,図書名リスト!$A$3:$W$1161,23,0))</f>
        <v/>
      </c>
      <c r="K474" s="11" t="str">
        <f>IF(E474="","",VLOOKUP(W474,図書名リスト!$A$3:$W$11651,11,0))</f>
        <v/>
      </c>
      <c r="L474" s="17" t="str">
        <f>IF(E474="","",VLOOKUP(W474,図書名リスト!$A$3:$W$1161,14,0))</f>
        <v/>
      </c>
      <c r="M474" s="9" t="str">
        <f>IF(E474="","",VLOOKUP(W474,図書名リスト!$A$3:$W$1161,17,0))</f>
        <v/>
      </c>
      <c r="N474" s="10"/>
      <c r="O474" s="9" t="str">
        <f>IF(E474="","",VLOOKUP(W474,図書名リスト!$A$3:$W$1161,21,0))</f>
        <v/>
      </c>
      <c r="P474" s="9" t="str">
        <f>IF(E474="","",VLOOKUP(W474,図書名リスト!$A$3:$W$1161,19,0))</f>
        <v/>
      </c>
      <c r="Q474" s="9" t="str">
        <f>IF(E474="","",VLOOKUP(W474,図書名リスト!$A$3:$W$1161,20,0))</f>
        <v/>
      </c>
      <c r="R474" s="9" t="str">
        <f>IF(E474="","",VLOOKUP(W474,図書名リスト!$A$3:$W$1161,22,0))</f>
        <v/>
      </c>
      <c r="S474" s="8" t="str">
        <f t="shared" si="43"/>
        <v xml:space="preserve"> </v>
      </c>
      <c r="T474" s="8" t="str">
        <f t="shared" si="44"/>
        <v>　</v>
      </c>
      <c r="U474" s="8" t="str">
        <f t="shared" si="45"/>
        <v xml:space="preserve"> </v>
      </c>
      <c r="V474" s="8">
        <f t="shared" si="46"/>
        <v>0</v>
      </c>
      <c r="W474" s="7" t="str">
        <f t="shared" si="47"/>
        <v/>
      </c>
    </row>
    <row r="475" spans="1:23" s="2" customFormat="1" ht="57" customHeight="1" x14ac:dyDescent="0.15">
      <c r="A475" s="10"/>
      <c r="B475" s="16"/>
      <c r="C475" s="16"/>
      <c r="D475" s="15"/>
      <c r="E475" s="14"/>
      <c r="F475" s="13"/>
      <c r="G475" s="12" t="str">
        <f>IF(E475="","",VLOOKUP(E475,図書名リスト!$C$3:$W$1161,16,0))</f>
        <v/>
      </c>
      <c r="H475" s="11" t="str">
        <f>IF(E475="","",VLOOKUP(W475,図書名リスト!$A$3:$W$1161,5,0))</f>
        <v/>
      </c>
      <c r="I475" s="11" t="str">
        <f>IF(E475="","",VLOOKUP(W475,図書名リスト!$A$3:$W$1161,9,0))</f>
        <v/>
      </c>
      <c r="J475" s="11" t="str">
        <f>IF(E475="","",VLOOKUP(W475,図書名リスト!$A$3:$W$1161,23,0))</f>
        <v/>
      </c>
      <c r="K475" s="11" t="str">
        <f>IF(E475="","",VLOOKUP(W475,図書名リスト!$A$3:$W$11651,11,0))</f>
        <v/>
      </c>
      <c r="L475" s="17" t="str">
        <f>IF(E475="","",VLOOKUP(W475,図書名リスト!$A$3:$W$1161,14,0))</f>
        <v/>
      </c>
      <c r="M475" s="9" t="str">
        <f>IF(E475="","",VLOOKUP(W475,図書名リスト!$A$3:$W$1161,17,0))</f>
        <v/>
      </c>
      <c r="N475" s="10"/>
      <c r="O475" s="9" t="str">
        <f>IF(E475="","",VLOOKUP(W475,図書名リスト!$A$3:$W$1161,21,0))</f>
        <v/>
      </c>
      <c r="P475" s="9" t="str">
        <f>IF(E475="","",VLOOKUP(W475,図書名リスト!$A$3:$W$1161,19,0))</f>
        <v/>
      </c>
      <c r="Q475" s="9" t="str">
        <f>IF(E475="","",VLOOKUP(W475,図書名リスト!$A$3:$W$1161,20,0))</f>
        <v/>
      </c>
      <c r="R475" s="9" t="str">
        <f>IF(E475="","",VLOOKUP(W475,図書名リスト!$A$3:$W$1161,22,0))</f>
        <v/>
      </c>
      <c r="S475" s="8" t="str">
        <f t="shared" si="43"/>
        <v xml:space="preserve"> </v>
      </c>
      <c r="T475" s="8" t="str">
        <f t="shared" si="44"/>
        <v>　</v>
      </c>
      <c r="U475" s="8" t="str">
        <f t="shared" si="45"/>
        <v xml:space="preserve"> </v>
      </c>
      <c r="V475" s="8">
        <f t="shared" si="46"/>
        <v>0</v>
      </c>
      <c r="W475" s="7" t="str">
        <f t="shared" si="47"/>
        <v/>
      </c>
    </row>
    <row r="476" spans="1:23" s="2" customFormat="1" ht="57" customHeight="1" x14ac:dyDescent="0.15">
      <c r="A476" s="10"/>
      <c r="B476" s="16"/>
      <c r="C476" s="16"/>
      <c r="D476" s="15"/>
      <c r="E476" s="14"/>
      <c r="F476" s="13"/>
      <c r="G476" s="12" t="str">
        <f>IF(E476="","",VLOOKUP(E476,図書名リスト!$C$3:$W$1161,16,0))</f>
        <v/>
      </c>
      <c r="H476" s="11" t="str">
        <f>IF(E476="","",VLOOKUP(W476,図書名リスト!$A$3:$W$1161,5,0))</f>
        <v/>
      </c>
      <c r="I476" s="11" t="str">
        <f>IF(E476="","",VLOOKUP(W476,図書名リスト!$A$3:$W$1161,9,0))</f>
        <v/>
      </c>
      <c r="J476" s="11" t="str">
        <f>IF(E476="","",VLOOKUP(W476,図書名リスト!$A$3:$W$1161,23,0))</f>
        <v/>
      </c>
      <c r="K476" s="11" t="str">
        <f>IF(E476="","",VLOOKUP(W476,図書名リスト!$A$3:$W$11651,11,0))</f>
        <v/>
      </c>
      <c r="L476" s="17" t="str">
        <f>IF(E476="","",VLOOKUP(W476,図書名リスト!$A$3:$W$1161,14,0))</f>
        <v/>
      </c>
      <c r="M476" s="9" t="str">
        <f>IF(E476="","",VLOOKUP(W476,図書名リスト!$A$3:$W$1161,17,0))</f>
        <v/>
      </c>
      <c r="N476" s="10"/>
      <c r="O476" s="9" t="str">
        <f>IF(E476="","",VLOOKUP(W476,図書名リスト!$A$3:$W$1161,21,0))</f>
        <v/>
      </c>
      <c r="P476" s="9" t="str">
        <f>IF(E476="","",VLOOKUP(W476,図書名リスト!$A$3:$W$1161,19,0))</f>
        <v/>
      </c>
      <c r="Q476" s="9" t="str">
        <f>IF(E476="","",VLOOKUP(W476,図書名リスト!$A$3:$W$1161,20,0))</f>
        <v/>
      </c>
      <c r="R476" s="9" t="str">
        <f>IF(E476="","",VLOOKUP(W476,図書名リスト!$A$3:$W$1161,22,0))</f>
        <v/>
      </c>
      <c r="S476" s="8" t="str">
        <f t="shared" si="43"/>
        <v xml:space="preserve"> </v>
      </c>
      <c r="T476" s="8" t="str">
        <f t="shared" si="44"/>
        <v>　</v>
      </c>
      <c r="U476" s="8" t="str">
        <f t="shared" si="45"/>
        <v xml:space="preserve"> </v>
      </c>
      <c r="V476" s="8">
        <f t="shared" si="46"/>
        <v>0</v>
      </c>
      <c r="W476" s="7" t="str">
        <f t="shared" si="47"/>
        <v/>
      </c>
    </row>
    <row r="477" spans="1:23" s="2" customFormat="1" ht="57" customHeight="1" x14ac:dyDescent="0.15">
      <c r="A477" s="10"/>
      <c r="B477" s="16"/>
      <c r="C477" s="16"/>
      <c r="D477" s="15"/>
      <c r="E477" s="14"/>
      <c r="F477" s="13"/>
      <c r="G477" s="12" t="str">
        <f>IF(E477="","",VLOOKUP(E477,図書名リスト!$C$3:$W$1161,16,0))</f>
        <v/>
      </c>
      <c r="H477" s="11" t="str">
        <f>IF(E477="","",VLOOKUP(W477,図書名リスト!$A$3:$W$1161,5,0))</f>
        <v/>
      </c>
      <c r="I477" s="11" t="str">
        <f>IF(E477="","",VLOOKUP(W477,図書名リスト!$A$3:$W$1161,9,0))</f>
        <v/>
      </c>
      <c r="J477" s="11" t="str">
        <f>IF(E477="","",VLOOKUP(W477,図書名リスト!$A$3:$W$1161,23,0))</f>
        <v/>
      </c>
      <c r="K477" s="11" t="str">
        <f>IF(E477="","",VLOOKUP(W477,図書名リスト!$A$3:$W$11651,11,0))</f>
        <v/>
      </c>
      <c r="L477" s="17" t="str">
        <f>IF(E477="","",VLOOKUP(W477,図書名リスト!$A$3:$W$1161,14,0))</f>
        <v/>
      </c>
      <c r="M477" s="9" t="str">
        <f>IF(E477="","",VLOOKUP(W477,図書名リスト!$A$3:$W$1161,17,0))</f>
        <v/>
      </c>
      <c r="N477" s="10"/>
      <c r="O477" s="9" t="str">
        <f>IF(E477="","",VLOOKUP(W477,図書名リスト!$A$3:$W$1161,21,0))</f>
        <v/>
      </c>
      <c r="P477" s="9" t="str">
        <f>IF(E477="","",VLOOKUP(W477,図書名リスト!$A$3:$W$1161,19,0))</f>
        <v/>
      </c>
      <c r="Q477" s="9" t="str">
        <f>IF(E477="","",VLOOKUP(W477,図書名リスト!$A$3:$W$1161,20,0))</f>
        <v/>
      </c>
      <c r="R477" s="9" t="str">
        <f>IF(E477="","",VLOOKUP(W477,図書名リスト!$A$3:$W$1161,22,0))</f>
        <v/>
      </c>
      <c r="S477" s="8" t="str">
        <f t="shared" si="43"/>
        <v xml:space="preserve"> </v>
      </c>
      <c r="T477" s="8" t="str">
        <f t="shared" si="44"/>
        <v>　</v>
      </c>
      <c r="U477" s="8" t="str">
        <f t="shared" si="45"/>
        <v xml:space="preserve"> </v>
      </c>
      <c r="V477" s="8">
        <f t="shared" si="46"/>
        <v>0</v>
      </c>
      <c r="W477" s="7" t="str">
        <f t="shared" si="47"/>
        <v/>
      </c>
    </row>
    <row r="478" spans="1:23" s="2" customFormat="1" ht="57" customHeight="1" x14ac:dyDescent="0.15">
      <c r="A478" s="10"/>
      <c r="B478" s="16"/>
      <c r="C478" s="16"/>
      <c r="D478" s="15"/>
      <c r="E478" s="14"/>
      <c r="F478" s="13"/>
      <c r="G478" s="12" t="str">
        <f>IF(E478="","",VLOOKUP(E478,図書名リスト!$C$3:$W$1161,16,0))</f>
        <v/>
      </c>
      <c r="H478" s="11" t="str">
        <f>IF(E478="","",VLOOKUP(W478,図書名リスト!$A$3:$W$1161,5,0))</f>
        <v/>
      </c>
      <c r="I478" s="11" t="str">
        <f>IF(E478="","",VLOOKUP(W478,図書名リスト!$A$3:$W$1161,9,0))</f>
        <v/>
      </c>
      <c r="J478" s="11" t="str">
        <f>IF(E478="","",VLOOKUP(W478,図書名リスト!$A$3:$W$1161,23,0))</f>
        <v/>
      </c>
      <c r="K478" s="11" t="str">
        <f>IF(E478="","",VLOOKUP(W478,図書名リスト!$A$3:$W$11651,11,0))</f>
        <v/>
      </c>
      <c r="L478" s="17" t="str">
        <f>IF(E478="","",VLOOKUP(W478,図書名リスト!$A$3:$W$1161,14,0))</f>
        <v/>
      </c>
      <c r="M478" s="9" t="str">
        <f>IF(E478="","",VLOOKUP(W478,図書名リスト!$A$3:$W$1161,17,0))</f>
        <v/>
      </c>
      <c r="N478" s="10"/>
      <c r="O478" s="9" t="str">
        <f>IF(E478="","",VLOOKUP(W478,図書名リスト!$A$3:$W$1161,21,0))</f>
        <v/>
      </c>
      <c r="P478" s="9" t="str">
        <f>IF(E478="","",VLOOKUP(W478,図書名リスト!$A$3:$W$1161,19,0))</f>
        <v/>
      </c>
      <c r="Q478" s="9" t="str">
        <f>IF(E478="","",VLOOKUP(W478,図書名リスト!$A$3:$W$1161,20,0))</f>
        <v/>
      </c>
      <c r="R478" s="9" t="str">
        <f>IF(E478="","",VLOOKUP(W478,図書名リスト!$A$3:$W$1161,22,0))</f>
        <v/>
      </c>
      <c r="S478" s="8" t="str">
        <f t="shared" si="43"/>
        <v xml:space="preserve"> </v>
      </c>
      <c r="T478" s="8" t="str">
        <f t="shared" si="44"/>
        <v>　</v>
      </c>
      <c r="U478" s="8" t="str">
        <f t="shared" si="45"/>
        <v xml:space="preserve"> </v>
      </c>
      <c r="V478" s="8">
        <f t="shared" si="46"/>
        <v>0</v>
      </c>
      <c r="W478" s="7" t="str">
        <f t="shared" si="47"/>
        <v/>
      </c>
    </row>
    <row r="479" spans="1:23" s="2" customFormat="1" ht="57" customHeight="1" x14ac:dyDescent="0.15">
      <c r="A479" s="10"/>
      <c r="B479" s="16"/>
      <c r="C479" s="16"/>
      <c r="D479" s="15"/>
      <c r="E479" s="14"/>
      <c r="F479" s="13"/>
      <c r="G479" s="12" t="str">
        <f>IF(E479="","",VLOOKUP(E479,図書名リスト!$C$3:$W$1161,16,0))</f>
        <v/>
      </c>
      <c r="H479" s="11" t="str">
        <f>IF(E479="","",VLOOKUP(W479,図書名リスト!$A$3:$W$1161,5,0))</f>
        <v/>
      </c>
      <c r="I479" s="11" t="str">
        <f>IF(E479="","",VLOOKUP(W479,図書名リスト!$A$3:$W$1161,9,0))</f>
        <v/>
      </c>
      <c r="J479" s="11" t="str">
        <f>IF(E479="","",VLOOKUP(W479,図書名リスト!$A$3:$W$1161,23,0))</f>
        <v/>
      </c>
      <c r="K479" s="11" t="str">
        <f>IF(E479="","",VLOOKUP(W479,図書名リスト!$A$3:$W$11651,11,0))</f>
        <v/>
      </c>
      <c r="L479" s="17" t="str">
        <f>IF(E479="","",VLOOKUP(W479,図書名リスト!$A$3:$W$1161,14,0))</f>
        <v/>
      </c>
      <c r="M479" s="9" t="str">
        <f>IF(E479="","",VLOOKUP(W479,図書名リスト!$A$3:$W$1161,17,0))</f>
        <v/>
      </c>
      <c r="N479" s="10"/>
      <c r="O479" s="9" t="str">
        <f>IF(E479="","",VLOOKUP(W479,図書名リスト!$A$3:$W$1161,21,0))</f>
        <v/>
      </c>
      <c r="P479" s="9" t="str">
        <f>IF(E479="","",VLOOKUP(W479,図書名リスト!$A$3:$W$1161,19,0))</f>
        <v/>
      </c>
      <c r="Q479" s="9" t="str">
        <f>IF(E479="","",VLOOKUP(W479,図書名リスト!$A$3:$W$1161,20,0))</f>
        <v/>
      </c>
      <c r="R479" s="9" t="str">
        <f>IF(E479="","",VLOOKUP(W479,図書名リスト!$A$3:$W$1161,22,0))</f>
        <v/>
      </c>
      <c r="S479" s="8" t="str">
        <f t="shared" si="43"/>
        <v xml:space="preserve"> </v>
      </c>
      <c r="T479" s="8" t="str">
        <f t="shared" si="44"/>
        <v>　</v>
      </c>
      <c r="U479" s="8" t="str">
        <f t="shared" si="45"/>
        <v xml:space="preserve"> </v>
      </c>
      <c r="V479" s="8">
        <f t="shared" si="46"/>
        <v>0</v>
      </c>
      <c r="W479" s="7" t="str">
        <f t="shared" si="47"/>
        <v/>
      </c>
    </row>
    <row r="480" spans="1:23" s="2" customFormat="1" ht="57" customHeight="1" x14ac:dyDescent="0.15">
      <c r="A480" s="10"/>
      <c r="B480" s="16"/>
      <c r="C480" s="16"/>
      <c r="D480" s="15"/>
      <c r="E480" s="14"/>
      <c r="F480" s="13"/>
      <c r="G480" s="12" t="str">
        <f>IF(E480="","",VLOOKUP(E480,図書名リスト!$C$3:$W$1161,16,0))</f>
        <v/>
      </c>
      <c r="H480" s="11" t="str">
        <f>IF(E480="","",VLOOKUP(W480,図書名リスト!$A$3:$W$1161,5,0))</f>
        <v/>
      </c>
      <c r="I480" s="11" t="str">
        <f>IF(E480="","",VLOOKUP(W480,図書名リスト!$A$3:$W$1161,9,0))</f>
        <v/>
      </c>
      <c r="J480" s="11" t="str">
        <f>IF(E480="","",VLOOKUP(W480,図書名リスト!$A$3:$W$1161,23,0))</f>
        <v/>
      </c>
      <c r="K480" s="11" t="str">
        <f>IF(E480="","",VLOOKUP(W480,図書名リスト!$A$3:$W$11651,11,0))</f>
        <v/>
      </c>
      <c r="L480" s="17" t="str">
        <f>IF(E480="","",VLOOKUP(W480,図書名リスト!$A$3:$W$1161,14,0))</f>
        <v/>
      </c>
      <c r="M480" s="9" t="str">
        <f>IF(E480="","",VLOOKUP(W480,図書名リスト!$A$3:$W$1161,17,0))</f>
        <v/>
      </c>
      <c r="N480" s="10"/>
      <c r="O480" s="9" t="str">
        <f>IF(E480="","",VLOOKUP(W480,図書名リスト!$A$3:$W$1161,21,0))</f>
        <v/>
      </c>
      <c r="P480" s="9" t="str">
        <f>IF(E480="","",VLOOKUP(W480,図書名リスト!$A$3:$W$1161,19,0))</f>
        <v/>
      </c>
      <c r="Q480" s="9" t="str">
        <f>IF(E480="","",VLOOKUP(W480,図書名リスト!$A$3:$W$1161,20,0))</f>
        <v/>
      </c>
      <c r="R480" s="9" t="str">
        <f>IF(E480="","",VLOOKUP(W480,図書名リスト!$A$3:$W$1161,22,0))</f>
        <v/>
      </c>
      <c r="S480" s="8" t="str">
        <f t="shared" si="43"/>
        <v xml:space="preserve"> </v>
      </c>
      <c r="T480" s="8" t="str">
        <f t="shared" si="44"/>
        <v>　</v>
      </c>
      <c r="U480" s="8" t="str">
        <f t="shared" si="45"/>
        <v xml:space="preserve"> </v>
      </c>
      <c r="V480" s="8">
        <f t="shared" si="46"/>
        <v>0</v>
      </c>
      <c r="W480" s="7" t="str">
        <f t="shared" si="47"/>
        <v/>
      </c>
    </row>
    <row r="481" spans="1:23" s="2" customFormat="1" ht="57" customHeight="1" x14ac:dyDescent="0.15">
      <c r="A481" s="10"/>
      <c r="B481" s="16"/>
      <c r="C481" s="16"/>
      <c r="D481" s="15"/>
      <c r="E481" s="14"/>
      <c r="F481" s="13"/>
      <c r="G481" s="12" t="str">
        <f>IF(E481="","",VLOOKUP(E481,図書名リスト!$C$3:$W$1161,16,0))</f>
        <v/>
      </c>
      <c r="H481" s="11" t="str">
        <f>IF(E481="","",VLOOKUP(W481,図書名リスト!$A$3:$W$1161,5,0))</f>
        <v/>
      </c>
      <c r="I481" s="11" t="str">
        <f>IF(E481="","",VLOOKUP(W481,図書名リスト!$A$3:$W$1161,9,0))</f>
        <v/>
      </c>
      <c r="J481" s="11" t="str">
        <f>IF(E481="","",VLOOKUP(W481,図書名リスト!$A$3:$W$1161,23,0))</f>
        <v/>
      </c>
      <c r="K481" s="11" t="str">
        <f>IF(E481="","",VLOOKUP(W481,図書名リスト!$A$3:$W$11651,11,0))</f>
        <v/>
      </c>
      <c r="L481" s="17" t="str">
        <f>IF(E481="","",VLOOKUP(W481,図書名リスト!$A$3:$W$1161,14,0))</f>
        <v/>
      </c>
      <c r="M481" s="9" t="str">
        <f>IF(E481="","",VLOOKUP(W481,図書名リスト!$A$3:$W$1161,17,0))</f>
        <v/>
      </c>
      <c r="N481" s="10"/>
      <c r="O481" s="9" t="str">
        <f>IF(E481="","",VLOOKUP(W481,図書名リスト!$A$3:$W$1161,21,0))</f>
        <v/>
      </c>
      <c r="P481" s="9" t="str">
        <f>IF(E481="","",VLOOKUP(W481,図書名リスト!$A$3:$W$1161,19,0))</f>
        <v/>
      </c>
      <c r="Q481" s="9" t="str">
        <f>IF(E481="","",VLOOKUP(W481,図書名リスト!$A$3:$W$1161,20,0))</f>
        <v/>
      </c>
      <c r="R481" s="9" t="str">
        <f>IF(E481="","",VLOOKUP(W481,図書名リスト!$A$3:$W$1161,22,0))</f>
        <v/>
      </c>
      <c r="S481" s="8" t="str">
        <f t="shared" si="43"/>
        <v xml:space="preserve"> </v>
      </c>
      <c r="T481" s="8" t="str">
        <f t="shared" si="44"/>
        <v>　</v>
      </c>
      <c r="U481" s="8" t="str">
        <f t="shared" si="45"/>
        <v xml:space="preserve"> </v>
      </c>
      <c r="V481" s="8">
        <f t="shared" si="46"/>
        <v>0</v>
      </c>
      <c r="W481" s="7" t="str">
        <f t="shared" si="47"/>
        <v/>
      </c>
    </row>
    <row r="482" spans="1:23" s="2" customFormat="1" ht="57" customHeight="1" x14ac:dyDescent="0.15">
      <c r="A482" s="10"/>
      <c r="B482" s="16"/>
      <c r="C482" s="16"/>
      <c r="D482" s="15"/>
      <c r="E482" s="14"/>
      <c r="F482" s="13"/>
      <c r="G482" s="12" t="str">
        <f>IF(E482="","",VLOOKUP(E482,図書名リスト!$C$3:$W$1161,16,0))</f>
        <v/>
      </c>
      <c r="H482" s="11" t="str">
        <f>IF(E482="","",VLOOKUP(W482,図書名リスト!$A$3:$W$1161,5,0))</f>
        <v/>
      </c>
      <c r="I482" s="11" t="str">
        <f>IF(E482="","",VLOOKUP(W482,図書名リスト!$A$3:$W$1161,9,0))</f>
        <v/>
      </c>
      <c r="J482" s="11" t="str">
        <f>IF(E482="","",VLOOKUP(W482,図書名リスト!$A$3:$W$1161,23,0))</f>
        <v/>
      </c>
      <c r="K482" s="11" t="str">
        <f>IF(E482="","",VLOOKUP(W482,図書名リスト!$A$3:$W$11651,11,0))</f>
        <v/>
      </c>
      <c r="L482" s="17" t="str">
        <f>IF(E482="","",VLOOKUP(W482,図書名リスト!$A$3:$W$1161,14,0))</f>
        <v/>
      </c>
      <c r="M482" s="9" t="str">
        <f>IF(E482="","",VLOOKUP(W482,図書名リスト!$A$3:$W$1161,17,0))</f>
        <v/>
      </c>
      <c r="N482" s="10"/>
      <c r="O482" s="9" t="str">
        <f>IF(E482="","",VLOOKUP(W482,図書名リスト!$A$3:$W$1161,21,0))</f>
        <v/>
      </c>
      <c r="P482" s="9" t="str">
        <f>IF(E482="","",VLOOKUP(W482,図書名リスト!$A$3:$W$1161,19,0))</f>
        <v/>
      </c>
      <c r="Q482" s="9" t="str">
        <f>IF(E482="","",VLOOKUP(W482,図書名リスト!$A$3:$W$1161,20,0))</f>
        <v/>
      </c>
      <c r="R482" s="9" t="str">
        <f>IF(E482="","",VLOOKUP(W482,図書名リスト!$A$3:$W$1161,22,0))</f>
        <v/>
      </c>
      <c r="S482" s="8" t="str">
        <f t="shared" si="43"/>
        <v xml:space="preserve"> </v>
      </c>
      <c r="T482" s="8" t="str">
        <f t="shared" si="44"/>
        <v>　</v>
      </c>
      <c r="U482" s="8" t="str">
        <f t="shared" si="45"/>
        <v xml:space="preserve"> </v>
      </c>
      <c r="V482" s="8">
        <f t="shared" si="46"/>
        <v>0</v>
      </c>
      <c r="W482" s="7" t="str">
        <f t="shared" si="47"/>
        <v/>
      </c>
    </row>
    <row r="483" spans="1:23" s="2" customFormat="1" ht="57" customHeight="1" x14ac:dyDescent="0.15">
      <c r="A483" s="10"/>
      <c r="B483" s="16"/>
      <c r="C483" s="16"/>
      <c r="D483" s="15"/>
      <c r="E483" s="14"/>
      <c r="F483" s="13"/>
      <c r="G483" s="12" t="str">
        <f>IF(E483="","",VLOOKUP(E483,図書名リスト!$C$3:$W$1161,16,0))</f>
        <v/>
      </c>
      <c r="H483" s="11" t="str">
        <f>IF(E483="","",VLOOKUP(W483,図書名リスト!$A$3:$W$1161,5,0))</f>
        <v/>
      </c>
      <c r="I483" s="11" t="str">
        <f>IF(E483="","",VLOOKUP(W483,図書名リスト!$A$3:$W$1161,9,0))</f>
        <v/>
      </c>
      <c r="J483" s="11" t="str">
        <f>IF(E483="","",VLOOKUP(W483,図書名リスト!$A$3:$W$1161,23,0))</f>
        <v/>
      </c>
      <c r="K483" s="11" t="str">
        <f>IF(E483="","",VLOOKUP(W483,図書名リスト!$A$3:$W$11651,11,0))</f>
        <v/>
      </c>
      <c r="L483" s="17" t="str">
        <f>IF(E483="","",VLOOKUP(W483,図書名リスト!$A$3:$W$1161,14,0))</f>
        <v/>
      </c>
      <c r="M483" s="9" t="str">
        <f>IF(E483="","",VLOOKUP(W483,図書名リスト!$A$3:$W$1161,17,0))</f>
        <v/>
      </c>
      <c r="N483" s="10"/>
      <c r="O483" s="9" t="str">
        <f>IF(E483="","",VLOOKUP(W483,図書名リスト!$A$3:$W$1161,21,0))</f>
        <v/>
      </c>
      <c r="P483" s="9" t="str">
        <f>IF(E483="","",VLOOKUP(W483,図書名リスト!$A$3:$W$1161,19,0))</f>
        <v/>
      </c>
      <c r="Q483" s="9" t="str">
        <f>IF(E483="","",VLOOKUP(W483,図書名リスト!$A$3:$W$1161,20,0))</f>
        <v/>
      </c>
      <c r="R483" s="9" t="str">
        <f>IF(E483="","",VLOOKUP(W483,図書名リスト!$A$3:$W$1161,22,0))</f>
        <v/>
      </c>
      <c r="S483" s="8" t="str">
        <f t="shared" si="43"/>
        <v xml:space="preserve"> </v>
      </c>
      <c r="T483" s="8" t="str">
        <f t="shared" si="44"/>
        <v>　</v>
      </c>
      <c r="U483" s="8" t="str">
        <f t="shared" si="45"/>
        <v xml:space="preserve"> </v>
      </c>
      <c r="V483" s="8">
        <f t="shared" si="46"/>
        <v>0</v>
      </c>
      <c r="W483" s="7" t="str">
        <f t="shared" si="47"/>
        <v/>
      </c>
    </row>
    <row r="484" spans="1:23" s="2" customFormat="1" ht="57" customHeight="1" x14ac:dyDescent="0.15">
      <c r="A484" s="10"/>
      <c r="B484" s="16"/>
      <c r="C484" s="16"/>
      <c r="D484" s="15"/>
      <c r="E484" s="14"/>
      <c r="F484" s="13"/>
      <c r="G484" s="12" t="str">
        <f>IF(E484="","",VLOOKUP(E484,図書名リスト!$C$3:$W$1161,16,0))</f>
        <v/>
      </c>
      <c r="H484" s="11" t="str">
        <f>IF(E484="","",VLOOKUP(W484,図書名リスト!$A$3:$W$1161,5,0))</f>
        <v/>
      </c>
      <c r="I484" s="11" t="str">
        <f>IF(E484="","",VLOOKUP(W484,図書名リスト!$A$3:$W$1161,9,0))</f>
        <v/>
      </c>
      <c r="J484" s="11" t="str">
        <f>IF(E484="","",VLOOKUP(W484,図書名リスト!$A$3:$W$1161,23,0))</f>
        <v/>
      </c>
      <c r="K484" s="11" t="str">
        <f>IF(E484="","",VLOOKUP(W484,図書名リスト!$A$3:$W$11651,11,0))</f>
        <v/>
      </c>
      <c r="L484" s="17" t="str">
        <f>IF(E484="","",VLOOKUP(W484,図書名リスト!$A$3:$W$1161,14,0))</f>
        <v/>
      </c>
      <c r="M484" s="9" t="str">
        <f>IF(E484="","",VLOOKUP(W484,図書名リスト!$A$3:$W$1161,17,0))</f>
        <v/>
      </c>
      <c r="N484" s="10"/>
      <c r="O484" s="9" t="str">
        <f>IF(E484="","",VLOOKUP(W484,図書名リスト!$A$3:$W$1161,21,0))</f>
        <v/>
      </c>
      <c r="P484" s="9" t="str">
        <f>IF(E484="","",VLOOKUP(W484,図書名リスト!$A$3:$W$1161,19,0))</f>
        <v/>
      </c>
      <c r="Q484" s="9" t="str">
        <f>IF(E484="","",VLOOKUP(W484,図書名リスト!$A$3:$W$1161,20,0))</f>
        <v/>
      </c>
      <c r="R484" s="9" t="str">
        <f>IF(E484="","",VLOOKUP(W484,図書名リスト!$A$3:$W$1161,22,0))</f>
        <v/>
      </c>
      <c r="S484" s="8" t="str">
        <f t="shared" si="43"/>
        <v xml:space="preserve"> </v>
      </c>
      <c r="T484" s="8" t="str">
        <f t="shared" si="44"/>
        <v>　</v>
      </c>
      <c r="U484" s="8" t="str">
        <f t="shared" si="45"/>
        <v xml:space="preserve"> </v>
      </c>
      <c r="V484" s="8">
        <f t="shared" si="46"/>
        <v>0</v>
      </c>
      <c r="W484" s="7" t="str">
        <f t="shared" si="47"/>
        <v/>
      </c>
    </row>
    <row r="485" spans="1:23" s="2" customFormat="1" ht="57" customHeight="1" x14ac:dyDescent="0.15">
      <c r="A485" s="10"/>
      <c r="B485" s="16"/>
      <c r="C485" s="16"/>
      <c r="D485" s="15"/>
      <c r="E485" s="14"/>
      <c r="F485" s="13"/>
      <c r="G485" s="12" t="str">
        <f>IF(E485="","",VLOOKUP(E485,図書名リスト!$C$3:$W$1161,16,0))</f>
        <v/>
      </c>
      <c r="H485" s="11" t="str">
        <f>IF(E485="","",VLOOKUP(W485,図書名リスト!$A$3:$W$1161,5,0))</f>
        <v/>
      </c>
      <c r="I485" s="11" t="str">
        <f>IF(E485="","",VLOOKUP(W485,図書名リスト!$A$3:$W$1161,9,0))</f>
        <v/>
      </c>
      <c r="J485" s="11" t="str">
        <f>IF(E485="","",VLOOKUP(W485,図書名リスト!$A$3:$W$1161,23,0))</f>
        <v/>
      </c>
      <c r="K485" s="11" t="str">
        <f>IF(E485="","",VLOOKUP(W485,図書名リスト!$A$3:$W$11651,11,0))</f>
        <v/>
      </c>
      <c r="L485" s="17" t="str">
        <f>IF(E485="","",VLOOKUP(W485,図書名リスト!$A$3:$W$1161,14,0))</f>
        <v/>
      </c>
      <c r="M485" s="9" t="str">
        <f>IF(E485="","",VLOOKUP(W485,図書名リスト!$A$3:$W$1161,17,0))</f>
        <v/>
      </c>
      <c r="N485" s="10"/>
      <c r="O485" s="9" t="str">
        <f>IF(E485="","",VLOOKUP(W485,図書名リスト!$A$3:$W$1161,21,0))</f>
        <v/>
      </c>
      <c r="P485" s="9" t="str">
        <f>IF(E485="","",VLOOKUP(W485,図書名リスト!$A$3:$W$1161,19,0))</f>
        <v/>
      </c>
      <c r="Q485" s="9" t="str">
        <f>IF(E485="","",VLOOKUP(W485,図書名リスト!$A$3:$W$1161,20,0))</f>
        <v/>
      </c>
      <c r="R485" s="9" t="str">
        <f>IF(E485="","",VLOOKUP(W485,図書名リスト!$A$3:$W$1161,22,0))</f>
        <v/>
      </c>
      <c r="S485" s="8" t="str">
        <f t="shared" si="43"/>
        <v xml:space="preserve"> </v>
      </c>
      <c r="T485" s="8" t="str">
        <f t="shared" si="44"/>
        <v>　</v>
      </c>
      <c r="U485" s="8" t="str">
        <f t="shared" si="45"/>
        <v xml:space="preserve"> </v>
      </c>
      <c r="V485" s="8">
        <f t="shared" si="46"/>
        <v>0</v>
      </c>
      <c r="W485" s="7" t="str">
        <f t="shared" si="47"/>
        <v/>
      </c>
    </row>
    <row r="486" spans="1:23" s="2" customFormat="1" ht="57" customHeight="1" x14ac:dyDescent="0.15">
      <c r="A486" s="10"/>
      <c r="B486" s="16"/>
      <c r="C486" s="16"/>
      <c r="D486" s="15"/>
      <c r="E486" s="14"/>
      <c r="F486" s="13"/>
      <c r="G486" s="12" t="str">
        <f>IF(E486="","",VLOOKUP(E486,図書名リスト!$C$3:$W$1161,16,0))</f>
        <v/>
      </c>
      <c r="H486" s="11" t="str">
        <f>IF(E486="","",VLOOKUP(W486,図書名リスト!$A$3:$W$1161,5,0))</f>
        <v/>
      </c>
      <c r="I486" s="11" t="str">
        <f>IF(E486="","",VLOOKUP(W486,図書名リスト!$A$3:$W$1161,9,0))</f>
        <v/>
      </c>
      <c r="J486" s="11" t="str">
        <f>IF(E486="","",VLOOKUP(W486,図書名リスト!$A$3:$W$1161,23,0))</f>
        <v/>
      </c>
      <c r="K486" s="11" t="str">
        <f>IF(E486="","",VLOOKUP(W486,図書名リスト!$A$3:$W$11651,11,0))</f>
        <v/>
      </c>
      <c r="L486" s="17" t="str">
        <f>IF(E486="","",VLOOKUP(W486,図書名リスト!$A$3:$W$1161,14,0))</f>
        <v/>
      </c>
      <c r="M486" s="9" t="str">
        <f>IF(E486="","",VLOOKUP(W486,図書名リスト!$A$3:$W$1161,17,0))</f>
        <v/>
      </c>
      <c r="N486" s="10"/>
      <c r="O486" s="9" t="str">
        <f>IF(E486="","",VLOOKUP(W486,図書名リスト!$A$3:$W$1161,21,0))</f>
        <v/>
      </c>
      <c r="P486" s="9" t="str">
        <f>IF(E486="","",VLOOKUP(W486,図書名リスト!$A$3:$W$1161,19,0))</f>
        <v/>
      </c>
      <c r="Q486" s="9" t="str">
        <f>IF(E486="","",VLOOKUP(W486,図書名リスト!$A$3:$W$1161,20,0))</f>
        <v/>
      </c>
      <c r="R486" s="9" t="str">
        <f>IF(E486="","",VLOOKUP(W486,図書名リスト!$A$3:$W$1161,22,0))</f>
        <v/>
      </c>
      <c r="S486" s="8" t="str">
        <f t="shared" si="43"/>
        <v xml:space="preserve"> </v>
      </c>
      <c r="T486" s="8" t="str">
        <f t="shared" si="44"/>
        <v>　</v>
      </c>
      <c r="U486" s="8" t="str">
        <f t="shared" si="45"/>
        <v xml:space="preserve"> </v>
      </c>
      <c r="V486" s="8">
        <f t="shared" si="46"/>
        <v>0</v>
      </c>
      <c r="W486" s="7" t="str">
        <f t="shared" si="47"/>
        <v/>
      </c>
    </row>
    <row r="487" spans="1:23" s="2" customFormat="1" ht="57" customHeight="1" x14ac:dyDescent="0.15">
      <c r="A487" s="10"/>
      <c r="B487" s="16"/>
      <c r="C487" s="16"/>
      <c r="D487" s="15"/>
      <c r="E487" s="14"/>
      <c r="F487" s="13"/>
      <c r="G487" s="12" t="str">
        <f>IF(E487="","",VLOOKUP(E487,図書名リスト!$C$3:$W$1161,16,0))</f>
        <v/>
      </c>
      <c r="H487" s="11" t="str">
        <f>IF(E487="","",VLOOKUP(W487,図書名リスト!$A$3:$W$1161,5,0))</f>
        <v/>
      </c>
      <c r="I487" s="11" t="str">
        <f>IF(E487="","",VLOOKUP(W487,図書名リスト!$A$3:$W$1161,9,0))</f>
        <v/>
      </c>
      <c r="J487" s="11" t="str">
        <f>IF(E487="","",VLOOKUP(W487,図書名リスト!$A$3:$W$1161,23,0))</f>
        <v/>
      </c>
      <c r="K487" s="11" t="str">
        <f>IF(E487="","",VLOOKUP(W487,図書名リスト!$A$3:$W$11651,11,0))</f>
        <v/>
      </c>
      <c r="L487" s="17" t="str">
        <f>IF(E487="","",VLOOKUP(W487,図書名リスト!$A$3:$W$1161,14,0))</f>
        <v/>
      </c>
      <c r="M487" s="9" t="str">
        <f>IF(E487="","",VLOOKUP(W487,図書名リスト!$A$3:$W$1161,17,0))</f>
        <v/>
      </c>
      <c r="N487" s="10"/>
      <c r="O487" s="9" t="str">
        <f>IF(E487="","",VLOOKUP(W487,図書名リスト!$A$3:$W$1161,21,0))</f>
        <v/>
      </c>
      <c r="P487" s="9" t="str">
        <f>IF(E487="","",VLOOKUP(W487,図書名リスト!$A$3:$W$1161,19,0))</f>
        <v/>
      </c>
      <c r="Q487" s="9" t="str">
        <f>IF(E487="","",VLOOKUP(W487,図書名リスト!$A$3:$W$1161,20,0))</f>
        <v/>
      </c>
      <c r="R487" s="9" t="str">
        <f>IF(E487="","",VLOOKUP(W487,図書名リスト!$A$3:$W$1161,22,0))</f>
        <v/>
      </c>
      <c r="S487" s="8" t="str">
        <f t="shared" si="43"/>
        <v xml:space="preserve"> </v>
      </c>
      <c r="T487" s="8" t="str">
        <f t="shared" si="44"/>
        <v>　</v>
      </c>
      <c r="U487" s="8" t="str">
        <f t="shared" si="45"/>
        <v xml:space="preserve"> </v>
      </c>
      <c r="V487" s="8">
        <f t="shared" si="46"/>
        <v>0</v>
      </c>
      <c r="W487" s="7" t="str">
        <f t="shared" si="47"/>
        <v/>
      </c>
    </row>
    <row r="488" spans="1:23" s="2" customFormat="1" ht="57" customHeight="1" x14ac:dyDescent="0.15">
      <c r="A488" s="10"/>
      <c r="B488" s="16"/>
      <c r="C488" s="16"/>
      <c r="D488" s="15"/>
      <c r="E488" s="14"/>
      <c r="F488" s="13"/>
      <c r="G488" s="12" t="str">
        <f>IF(E488="","",VLOOKUP(E488,図書名リスト!$C$3:$W$1161,16,0))</f>
        <v/>
      </c>
      <c r="H488" s="11" t="str">
        <f>IF(E488="","",VLOOKUP(W488,図書名リスト!$A$3:$W$1161,5,0))</f>
        <v/>
      </c>
      <c r="I488" s="11" t="str">
        <f>IF(E488="","",VLOOKUP(W488,図書名リスト!$A$3:$W$1161,9,0))</f>
        <v/>
      </c>
      <c r="J488" s="11" t="str">
        <f>IF(E488="","",VLOOKUP(W488,図書名リスト!$A$3:$W$1161,23,0))</f>
        <v/>
      </c>
      <c r="K488" s="11" t="str">
        <f>IF(E488="","",VLOOKUP(W488,図書名リスト!$A$3:$W$11651,11,0))</f>
        <v/>
      </c>
      <c r="L488" s="17" t="str">
        <f>IF(E488="","",VLOOKUP(W488,図書名リスト!$A$3:$W$1161,14,0))</f>
        <v/>
      </c>
      <c r="M488" s="9" t="str">
        <f>IF(E488="","",VLOOKUP(W488,図書名リスト!$A$3:$W$1161,17,0))</f>
        <v/>
      </c>
      <c r="N488" s="10"/>
      <c r="O488" s="9" t="str">
        <f>IF(E488="","",VLOOKUP(W488,図書名リスト!$A$3:$W$1161,21,0))</f>
        <v/>
      </c>
      <c r="P488" s="9" t="str">
        <f>IF(E488="","",VLOOKUP(W488,図書名リスト!$A$3:$W$1161,19,0))</f>
        <v/>
      </c>
      <c r="Q488" s="9" t="str">
        <f>IF(E488="","",VLOOKUP(W488,図書名リスト!$A$3:$W$1161,20,0))</f>
        <v/>
      </c>
      <c r="R488" s="9" t="str">
        <f>IF(E488="","",VLOOKUP(W488,図書名リスト!$A$3:$W$1161,22,0))</f>
        <v/>
      </c>
      <c r="S488" s="8" t="str">
        <f t="shared" si="43"/>
        <v xml:space="preserve"> </v>
      </c>
      <c r="T488" s="8" t="str">
        <f t="shared" si="44"/>
        <v>　</v>
      </c>
      <c r="U488" s="8" t="str">
        <f t="shared" si="45"/>
        <v xml:space="preserve"> </v>
      </c>
      <c r="V488" s="8">
        <f t="shared" si="46"/>
        <v>0</v>
      </c>
      <c r="W488" s="7" t="str">
        <f t="shared" si="47"/>
        <v/>
      </c>
    </row>
    <row r="489" spans="1:23" s="2" customFormat="1" ht="57" customHeight="1" x14ac:dyDescent="0.15">
      <c r="A489" s="10"/>
      <c r="B489" s="16"/>
      <c r="C489" s="16"/>
      <c r="D489" s="15"/>
      <c r="E489" s="14"/>
      <c r="F489" s="13"/>
      <c r="G489" s="12" t="str">
        <f>IF(E489="","",VLOOKUP(E489,図書名リスト!$C$3:$W$1161,16,0))</f>
        <v/>
      </c>
      <c r="H489" s="11" t="str">
        <f>IF(E489="","",VLOOKUP(W489,図書名リスト!$A$3:$W$1161,5,0))</f>
        <v/>
      </c>
      <c r="I489" s="11" t="str">
        <f>IF(E489="","",VLOOKUP(W489,図書名リスト!$A$3:$W$1161,9,0))</f>
        <v/>
      </c>
      <c r="J489" s="11" t="str">
        <f>IF(E489="","",VLOOKUP(W489,図書名リスト!$A$3:$W$1161,23,0))</f>
        <v/>
      </c>
      <c r="K489" s="11" t="str">
        <f>IF(E489="","",VLOOKUP(W489,図書名リスト!$A$3:$W$11651,11,0))</f>
        <v/>
      </c>
      <c r="L489" s="17" t="str">
        <f>IF(E489="","",VLOOKUP(W489,図書名リスト!$A$3:$W$1161,14,0))</f>
        <v/>
      </c>
      <c r="M489" s="9" t="str">
        <f>IF(E489="","",VLOOKUP(W489,図書名リスト!$A$3:$W$1161,17,0))</f>
        <v/>
      </c>
      <c r="N489" s="10"/>
      <c r="O489" s="9" t="str">
        <f>IF(E489="","",VLOOKUP(W489,図書名リスト!$A$3:$W$1161,21,0))</f>
        <v/>
      </c>
      <c r="P489" s="9" t="str">
        <f>IF(E489="","",VLOOKUP(W489,図書名リスト!$A$3:$W$1161,19,0))</f>
        <v/>
      </c>
      <c r="Q489" s="9" t="str">
        <f>IF(E489="","",VLOOKUP(W489,図書名リスト!$A$3:$W$1161,20,0))</f>
        <v/>
      </c>
      <c r="R489" s="9" t="str">
        <f>IF(E489="","",VLOOKUP(W489,図書名リスト!$A$3:$W$1161,22,0))</f>
        <v/>
      </c>
      <c r="S489" s="8" t="str">
        <f t="shared" si="43"/>
        <v xml:space="preserve"> </v>
      </c>
      <c r="T489" s="8" t="str">
        <f t="shared" si="44"/>
        <v>　</v>
      </c>
      <c r="U489" s="8" t="str">
        <f t="shared" si="45"/>
        <v xml:space="preserve"> </v>
      </c>
      <c r="V489" s="8">
        <f t="shared" si="46"/>
        <v>0</v>
      </c>
      <c r="W489" s="7" t="str">
        <f t="shared" si="47"/>
        <v/>
      </c>
    </row>
    <row r="490" spans="1:23" s="2" customFormat="1" ht="57" customHeight="1" x14ac:dyDescent="0.15">
      <c r="A490" s="10"/>
      <c r="B490" s="16"/>
      <c r="C490" s="16"/>
      <c r="D490" s="15"/>
      <c r="E490" s="14"/>
      <c r="F490" s="13"/>
      <c r="G490" s="12" t="str">
        <f>IF(E490="","",VLOOKUP(E490,図書名リスト!$C$3:$W$1161,16,0))</f>
        <v/>
      </c>
      <c r="H490" s="11" t="str">
        <f>IF(E490="","",VLOOKUP(W490,図書名リスト!$A$3:$W$1161,5,0))</f>
        <v/>
      </c>
      <c r="I490" s="11" t="str">
        <f>IF(E490="","",VLOOKUP(W490,図書名リスト!$A$3:$W$1161,9,0))</f>
        <v/>
      </c>
      <c r="J490" s="11" t="str">
        <f>IF(E490="","",VLOOKUP(W490,図書名リスト!$A$3:$W$1161,23,0))</f>
        <v/>
      </c>
      <c r="K490" s="11" t="str">
        <f>IF(E490="","",VLOOKUP(W490,図書名リスト!$A$3:$W$11651,11,0))</f>
        <v/>
      </c>
      <c r="L490" s="17" t="str">
        <f>IF(E490="","",VLOOKUP(W490,図書名リスト!$A$3:$W$1161,14,0))</f>
        <v/>
      </c>
      <c r="M490" s="9" t="str">
        <f>IF(E490="","",VLOOKUP(W490,図書名リスト!$A$3:$W$1161,17,0))</f>
        <v/>
      </c>
      <c r="N490" s="10"/>
      <c r="O490" s="9" t="str">
        <f>IF(E490="","",VLOOKUP(W490,図書名リスト!$A$3:$W$1161,21,0))</f>
        <v/>
      </c>
      <c r="P490" s="9" t="str">
        <f>IF(E490="","",VLOOKUP(W490,図書名リスト!$A$3:$W$1161,19,0))</f>
        <v/>
      </c>
      <c r="Q490" s="9" t="str">
        <f>IF(E490="","",VLOOKUP(W490,図書名リスト!$A$3:$W$1161,20,0))</f>
        <v/>
      </c>
      <c r="R490" s="9" t="str">
        <f>IF(E490="","",VLOOKUP(W490,図書名リスト!$A$3:$W$1161,22,0))</f>
        <v/>
      </c>
      <c r="S490" s="8" t="str">
        <f t="shared" si="43"/>
        <v xml:space="preserve"> </v>
      </c>
      <c r="T490" s="8" t="str">
        <f t="shared" si="44"/>
        <v>　</v>
      </c>
      <c r="U490" s="8" t="str">
        <f t="shared" si="45"/>
        <v xml:space="preserve"> </v>
      </c>
      <c r="V490" s="8">
        <f t="shared" si="46"/>
        <v>0</v>
      </c>
      <c r="W490" s="7" t="str">
        <f t="shared" si="47"/>
        <v/>
      </c>
    </row>
    <row r="491" spans="1:23" s="2" customFormat="1" ht="57" customHeight="1" x14ac:dyDescent="0.15">
      <c r="A491" s="10"/>
      <c r="B491" s="16"/>
      <c r="C491" s="16"/>
      <c r="D491" s="15"/>
      <c r="E491" s="14"/>
      <c r="F491" s="13"/>
      <c r="G491" s="12" t="str">
        <f>IF(E491="","",VLOOKUP(E491,図書名リスト!$C$3:$W$1161,16,0))</f>
        <v/>
      </c>
      <c r="H491" s="11" t="str">
        <f>IF(E491="","",VLOOKUP(W491,図書名リスト!$A$3:$W$1161,5,0))</f>
        <v/>
      </c>
      <c r="I491" s="11" t="str">
        <f>IF(E491="","",VLOOKUP(W491,図書名リスト!$A$3:$W$1161,9,0))</f>
        <v/>
      </c>
      <c r="J491" s="11" t="str">
        <f>IF(E491="","",VLOOKUP(W491,図書名リスト!$A$3:$W$1161,23,0))</f>
        <v/>
      </c>
      <c r="K491" s="11" t="str">
        <f>IF(E491="","",VLOOKUP(W491,図書名リスト!$A$3:$W$11651,11,0))</f>
        <v/>
      </c>
      <c r="L491" s="17" t="str">
        <f>IF(E491="","",VLOOKUP(W491,図書名リスト!$A$3:$W$1161,14,0))</f>
        <v/>
      </c>
      <c r="M491" s="9" t="str">
        <f>IF(E491="","",VLOOKUP(W491,図書名リスト!$A$3:$W$1161,17,0))</f>
        <v/>
      </c>
      <c r="N491" s="10"/>
      <c r="O491" s="9" t="str">
        <f>IF(E491="","",VLOOKUP(W491,図書名リスト!$A$3:$W$1161,21,0))</f>
        <v/>
      </c>
      <c r="P491" s="9" t="str">
        <f>IF(E491="","",VLOOKUP(W491,図書名リスト!$A$3:$W$1161,19,0))</f>
        <v/>
      </c>
      <c r="Q491" s="9" t="str">
        <f>IF(E491="","",VLOOKUP(W491,図書名リスト!$A$3:$W$1161,20,0))</f>
        <v/>
      </c>
      <c r="R491" s="9" t="str">
        <f>IF(E491="","",VLOOKUP(W491,図書名リスト!$A$3:$W$1161,22,0))</f>
        <v/>
      </c>
      <c r="S491" s="8" t="str">
        <f t="shared" si="43"/>
        <v xml:space="preserve"> </v>
      </c>
      <c r="T491" s="8" t="str">
        <f t="shared" si="44"/>
        <v>　</v>
      </c>
      <c r="U491" s="8" t="str">
        <f t="shared" si="45"/>
        <v xml:space="preserve"> </v>
      </c>
      <c r="V491" s="8">
        <f t="shared" si="46"/>
        <v>0</v>
      </c>
      <c r="W491" s="7" t="str">
        <f t="shared" si="47"/>
        <v/>
      </c>
    </row>
    <row r="492" spans="1:23" s="2" customFormat="1" ht="57" customHeight="1" x14ac:dyDescent="0.15">
      <c r="A492" s="10"/>
      <c r="B492" s="16"/>
      <c r="C492" s="16"/>
      <c r="D492" s="15"/>
      <c r="E492" s="14"/>
      <c r="F492" s="13"/>
      <c r="G492" s="12" t="str">
        <f>IF(E492="","",VLOOKUP(E492,図書名リスト!$C$3:$W$1161,16,0))</f>
        <v/>
      </c>
      <c r="H492" s="11" t="str">
        <f>IF(E492="","",VLOOKUP(W492,図書名リスト!$A$3:$W$1161,5,0))</f>
        <v/>
      </c>
      <c r="I492" s="11" t="str">
        <f>IF(E492="","",VLOOKUP(W492,図書名リスト!$A$3:$W$1161,9,0))</f>
        <v/>
      </c>
      <c r="J492" s="11" t="str">
        <f>IF(E492="","",VLOOKUP(W492,図書名リスト!$A$3:$W$1161,23,0))</f>
        <v/>
      </c>
      <c r="K492" s="11" t="str">
        <f>IF(E492="","",VLOOKUP(W492,図書名リスト!$A$3:$W$11651,11,0))</f>
        <v/>
      </c>
      <c r="L492" s="17" t="str">
        <f>IF(E492="","",VLOOKUP(W492,図書名リスト!$A$3:$W$1161,14,0))</f>
        <v/>
      </c>
      <c r="M492" s="9" t="str">
        <f>IF(E492="","",VLOOKUP(W492,図書名リスト!$A$3:$W$1161,17,0))</f>
        <v/>
      </c>
      <c r="N492" s="10"/>
      <c r="O492" s="9" t="str">
        <f>IF(E492="","",VLOOKUP(W492,図書名リスト!$A$3:$W$1161,21,0))</f>
        <v/>
      </c>
      <c r="P492" s="9" t="str">
        <f>IF(E492="","",VLOOKUP(W492,図書名リスト!$A$3:$W$1161,19,0))</f>
        <v/>
      </c>
      <c r="Q492" s="9" t="str">
        <f>IF(E492="","",VLOOKUP(W492,図書名リスト!$A$3:$W$1161,20,0))</f>
        <v/>
      </c>
      <c r="R492" s="9" t="str">
        <f>IF(E492="","",VLOOKUP(W492,図書名リスト!$A$3:$W$1161,22,0))</f>
        <v/>
      </c>
      <c r="S492" s="8" t="str">
        <f t="shared" si="43"/>
        <v xml:space="preserve"> </v>
      </c>
      <c r="T492" s="8" t="str">
        <f t="shared" si="44"/>
        <v>　</v>
      </c>
      <c r="U492" s="8" t="str">
        <f t="shared" si="45"/>
        <v xml:space="preserve"> </v>
      </c>
      <c r="V492" s="8">
        <f t="shared" si="46"/>
        <v>0</v>
      </c>
      <c r="W492" s="7" t="str">
        <f t="shared" si="47"/>
        <v/>
      </c>
    </row>
    <row r="493" spans="1:23" s="2" customFormat="1" ht="57" customHeight="1" x14ac:dyDescent="0.15">
      <c r="A493" s="10"/>
      <c r="B493" s="16"/>
      <c r="C493" s="16"/>
      <c r="D493" s="15"/>
      <c r="E493" s="14"/>
      <c r="F493" s="13"/>
      <c r="G493" s="12" t="str">
        <f>IF(E493="","",VLOOKUP(E493,図書名リスト!$C$3:$W$1161,16,0))</f>
        <v/>
      </c>
      <c r="H493" s="11" t="str">
        <f>IF(E493="","",VLOOKUP(W493,図書名リスト!$A$3:$W$1161,5,0))</f>
        <v/>
      </c>
      <c r="I493" s="11" t="str">
        <f>IF(E493="","",VLOOKUP(W493,図書名リスト!$A$3:$W$1161,9,0))</f>
        <v/>
      </c>
      <c r="J493" s="11" t="str">
        <f>IF(E493="","",VLOOKUP(W493,図書名リスト!$A$3:$W$1161,23,0))</f>
        <v/>
      </c>
      <c r="K493" s="11" t="str">
        <f>IF(E493="","",VLOOKUP(W493,図書名リスト!$A$3:$W$11651,11,0))</f>
        <v/>
      </c>
      <c r="L493" s="17" t="str">
        <f>IF(E493="","",VLOOKUP(W493,図書名リスト!$A$3:$W$1161,14,0))</f>
        <v/>
      </c>
      <c r="M493" s="9" t="str">
        <f>IF(E493="","",VLOOKUP(W493,図書名リスト!$A$3:$W$1161,17,0))</f>
        <v/>
      </c>
      <c r="N493" s="10"/>
      <c r="O493" s="9" t="str">
        <f>IF(E493="","",VLOOKUP(W493,図書名リスト!$A$3:$W$1161,21,0))</f>
        <v/>
      </c>
      <c r="P493" s="9" t="str">
        <f>IF(E493="","",VLOOKUP(W493,図書名リスト!$A$3:$W$1161,19,0))</f>
        <v/>
      </c>
      <c r="Q493" s="9" t="str">
        <f>IF(E493="","",VLOOKUP(W493,図書名リスト!$A$3:$W$1161,20,0))</f>
        <v/>
      </c>
      <c r="R493" s="9" t="str">
        <f>IF(E493="","",VLOOKUP(W493,図書名リスト!$A$3:$W$1161,22,0))</f>
        <v/>
      </c>
      <c r="S493" s="8" t="str">
        <f t="shared" si="43"/>
        <v xml:space="preserve"> </v>
      </c>
      <c r="T493" s="8" t="str">
        <f t="shared" si="44"/>
        <v>　</v>
      </c>
      <c r="U493" s="8" t="str">
        <f t="shared" si="45"/>
        <v xml:space="preserve"> </v>
      </c>
      <c r="V493" s="8">
        <f t="shared" si="46"/>
        <v>0</v>
      </c>
      <c r="W493" s="7" t="str">
        <f t="shared" si="47"/>
        <v/>
      </c>
    </row>
    <row r="494" spans="1:23" s="2" customFormat="1" ht="57" customHeight="1" x14ac:dyDescent="0.15">
      <c r="A494" s="10"/>
      <c r="B494" s="16"/>
      <c r="C494" s="16"/>
      <c r="D494" s="15"/>
      <c r="E494" s="14"/>
      <c r="F494" s="13"/>
      <c r="G494" s="12" t="str">
        <f>IF(E494="","",VLOOKUP(E494,図書名リスト!$C$3:$W$1161,16,0))</f>
        <v/>
      </c>
      <c r="H494" s="11" t="str">
        <f>IF(E494="","",VLOOKUP(W494,図書名リスト!$A$3:$W$1161,5,0))</f>
        <v/>
      </c>
      <c r="I494" s="11" t="str">
        <f>IF(E494="","",VLOOKUP(W494,図書名リスト!$A$3:$W$1161,9,0))</f>
        <v/>
      </c>
      <c r="J494" s="11" t="str">
        <f>IF(E494="","",VLOOKUP(W494,図書名リスト!$A$3:$W$1161,23,0))</f>
        <v/>
      </c>
      <c r="K494" s="11" t="str">
        <f>IF(E494="","",VLOOKUP(W494,図書名リスト!$A$3:$W$11651,11,0))</f>
        <v/>
      </c>
      <c r="L494" s="17" t="str">
        <f>IF(E494="","",VLOOKUP(W494,図書名リスト!$A$3:$W$1161,14,0))</f>
        <v/>
      </c>
      <c r="M494" s="9" t="str">
        <f>IF(E494="","",VLOOKUP(W494,図書名リスト!$A$3:$W$1161,17,0))</f>
        <v/>
      </c>
      <c r="N494" s="10"/>
      <c r="O494" s="9" t="str">
        <f>IF(E494="","",VLOOKUP(W494,図書名リスト!$A$3:$W$1161,21,0))</f>
        <v/>
      </c>
      <c r="P494" s="9" t="str">
        <f>IF(E494="","",VLOOKUP(W494,図書名リスト!$A$3:$W$1161,19,0))</f>
        <v/>
      </c>
      <c r="Q494" s="9" t="str">
        <f>IF(E494="","",VLOOKUP(W494,図書名リスト!$A$3:$W$1161,20,0))</f>
        <v/>
      </c>
      <c r="R494" s="9" t="str">
        <f>IF(E494="","",VLOOKUP(W494,図書名リスト!$A$3:$W$1161,22,0))</f>
        <v/>
      </c>
      <c r="S494" s="8" t="str">
        <f t="shared" si="43"/>
        <v xml:space="preserve"> </v>
      </c>
      <c r="T494" s="8" t="str">
        <f t="shared" si="44"/>
        <v>　</v>
      </c>
      <c r="U494" s="8" t="str">
        <f t="shared" si="45"/>
        <v xml:space="preserve"> </v>
      </c>
      <c r="V494" s="8">
        <f t="shared" si="46"/>
        <v>0</v>
      </c>
      <c r="W494" s="7" t="str">
        <f t="shared" si="47"/>
        <v/>
      </c>
    </row>
    <row r="495" spans="1:23" s="2" customFormat="1" ht="57" customHeight="1" x14ac:dyDescent="0.15">
      <c r="A495" s="10"/>
      <c r="B495" s="16"/>
      <c r="C495" s="16"/>
      <c r="D495" s="15"/>
      <c r="E495" s="14"/>
      <c r="F495" s="13"/>
      <c r="G495" s="12" t="str">
        <f>IF(E495="","",VLOOKUP(E495,図書名リスト!$C$3:$W$1161,16,0))</f>
        <v/>
      </c>
      <c r="H495" s="11" t="str">
        <f>IF(E495="","",VLOOKUP(W495,図書名リスト!$A$3:$W$1161,5,0))</f>
        <v/>
      </c>
      <c r="I495" s="11" t="str">
        <f>IF(E495="","",VLOOKUP(W495,図書名リスト!$A$3:$W$1161,9,0))</f>
        <v/>
      </c>
      <c r="J495" s="11" t="str">
        <f>IF(E495="","",VLOOKUP(W495,図書名リスト!$A$3:$W$1161,23,0))</f>
        <v/>
      </c>
      <c r="K495" s="11" t="str">
        <f>IF(E495="","",VLOOKUP(W495,図書名リスト!$A$3:$W$11651,11,0))</f>
        <v/>
      </c>
      <c r="L495" s="17" t="str">
        <f>IF(E495="","",VLOOKUP(W495,図書名リスト!$A$3:$W$1161,14,0))</f>
        <v/>
      </c>
      <c r="M495" s="9" t="str">
        <f>IF(E495="","",VLOOKUP(W495,図書名リスト!$A$3:$W$1161,17,0))</f>
        <v/>
      </c>
      <c r="N495" s="10"/>
      <c r="O495" s="9" t="str">
        <f>IF(E495="","",VLOOKUP(W495,図書名リスト!$A$3:$W$1161,21,0))</f>
        <v/>
      </c>
      <c r="P495" s="9" t="str">
        <f>IF(E495="","",VLOOKUP(W495,図書名リスト!$A$3:$W$1161,19,0))</f>
        <v/>
      </c>
      <c r="Q495" s="9" t="str">
        <f>IF(E495="","",VLOOKUP(W495,図書名リスト!$A$3:$W$1161,20,0))</f>
        <v/>
      </c>
      <c r="R495" s="9" t="str">
        <f>IF(E495="","",VLOOKUP(W495,図書名リスト!$A$3:$W$1161,22,0))</f>
        <v/>
      </c>
      <c r="S495" s="8" t="str">
        <f t="shared" si="43"/>
        <v xml:space="preserve"> </v>
      </c>
      <c r="T495" s="8" t="str">
        <f t="shared" si="44"/>
        <v>　</v>
      </c>
      <c r="U495" s="8" t="str">
        <f t="shared" si="45"/>
        <v xml:space="preserve"> </v>
      </c>
      <c r="V495" s="8">
        <f t="shared" si="46"/>
        <v>0</v>
      </c>
      <c r="W495" s="7" t="str">
        <f t="shared" si="47"/>
        <v/>
      </c>
    </row>
    <row r="496" spans="1:23" s="2" customFormat="1" ht="57" customHeight="1" x14ac:dyDescent="0.15">
      <c r="A496" s="10"/>
      <c r="B496" s="16"/>
      <c r="C496" s="16"/>
      <c r="D496" s="15"/>
      <c r="E496" s="14"/>
      <c r="F496" s="13"/>
      <c r="G496" s="12" t="str">
        <f>IF(E496="","",VLOOKUP(E496,図書名リスト!$C$3:$W$1161,16,0))</f>
        <v/>
      </c>
      <c r="H496" s="11" t="str">
        <f>IF(E496="","",VLOOKUP(W496,図書名リスト!$A$3:$W$1161,5,0))</f>
        <v/>
      </c>
      <c r="I496" s="11" t="str">
        <f>IF(E496="","",VLOOKUP(W496,図書名リスト!$A$3:$W$1161,9,0))</f>
        <v/>
      </c>
      <c r="J496" s="11" t="str">
        <f>IF(E496="","",VLOOKUP(W496,図書名リスト!$A$3:$W$1161,23,0))</f>
        <v/>
      </c>
      <c r="K496" s="11" t="str">
        <f>IF(E496="","",VLOOKUP(W496,図書名リスト!$A$3:$W$11651,11,0))</f>
        <v/>
      </c>
      <c r="L496" s="17" t="str">
        <f>IF(E496="","",VLOOKUP(W496,図書名リスト!$A$3:$W$1161,14,0))</f>
        <v/>
      </c>
      <c r="M496" s="9" t="str">
        <f>IF(E496="","",VLOOKUP(W496,図書名リスト!$A$3:$W$1161,17,0))</f>
        <v/>
      </c>
      <c r="N496" s="10"/>
      <c r="O496" s="9" t="str">
        <f>IF(E496="","",VLOOKUP(W496,図書名リスト!$A$3:$W$1161,21,0))</f>
        <v/>
      </c>
      <c r="P496" s="9" t="str">
        <f>IF(E496="","",VLOOKUP(W496,図書名リスト!$A$3:$W$1161,19,0))</f>
        <v/>
      </c>
      <c r="Q496" s="9" t="str">
        <f>IF(E496="","",VLOOKUP(W496,図書名リスト!$A$3:$W$1161,20,0))</f>
        <v/>
      </c>
      <c r="R496" s="9" t="str">
        <f>IF(E496="","",VLOOKUP(W496,図書名リスト!$A$3:$W$1161,22,0))</f>
        <v/>
      </c>
      <c r="S496" s="8" t="str">
        <f t="shared" si="43"/>
        <v xml:space="preserve"> </v>
      </c>
      <c r="T496" s="8" t="str">
        <f t="shared" si="44"/>
        <v>　</v>
      </c>
      <c r="U496" s="8" t="str">
        <f t="shared" si="45"/>
        <v xml:space="preserve"> </v>
      </c>
      <c r="V496" s="8">
        <f t="shared" si="46"/>
        <v>0</v>
      </c>
      <c r="W496" s="7" t="str">
        <f t="shared" si="47"/>
        <v/>
      </c>
    </row>
    <row r="497" spans="1:23" s="2" customFormat="1" ht="57" customHeight="1" x14ac:dyDescent="0.15">
      <c r="A497" s="10"/>
      <c r="B497" s="16"/>
      <c r="C497" s="16"/>
      <c r="D497" s="15"/>
      <c r="E497" s="14"/>
      <c r="F497" s="13"/>
      <c r="G497" s="12" t="str">
        <f>IF(E497="","",VLOOKUP(E497,図書名リスト!$C$3:$W$1161,16,0))</f>
        <v/>
      </c>
      <c r="H497" s="11" t="str">
        <f>IF(E497="","",VLOOKUP(W497,図書名リスト!$A$3:$W$1161,5,0))</f>
        <v/>
      </c>
      <c r="I497" s="11" t="str">
        <f>IF(E497="","",VLOOKUP(W497,図書名リスト!$A$3:$W$1161,9,0))</f>
        <v/>
      </c>
      <c r="J497" s="11" t="str">
        <f>IF(E497="","",VLOOKUP(W497,図書名リスト!$A$3:$W$1161,23,0))</f>
        <v/>
      </c>
      <c r="K497" s="11" t="str">
        <f>IF(E497="","",VLOOKUP(W497,図書名リスト!$A$3:$W$11651,11,0))</f>
        <v/>
      </c>
      <c r="L497" s="17" t="str">
        <f>IF(E497="","",VLOOKUP(W497,図書名リスト!$A$3:$W$1161,14,0))</f>
        <v/>
      </c>
      <c r="M497" s="9" t="str">
        <f>IF(E497="","",VLOOKUP(W497,図書名リスト!$A$3:$W$1161,17,0))</f>
        <v/>
      </c>
      <c r="N497" s="10"/>
      <c r="O497" s="9" t="str">
        <f>IF(E497="","",VLOOKUP(W497,図書名リスト!$A$3:$W$1161,21,0))</f>
        <v/>
      </c>
      <c r="P497" s="9" t="str">
        <f>IF(E497="","",VLOOKUP(W497,図書名リスト!$A$3:$W$1161,19,0))</f>
        <v/>
      </c>
      <c r="Q497" s="9" t="str">
        <f>IF(E497="","",VLOOKUP(W497,図書名リスト!$A$3:$W$1161,20,0))</f>
        <v/>
      </c>
      <c r="R497" s="9" t="str">
        <f>IF(E497="","",VLOOKUP(W497,図書名リスト!$A$3:$W$1161,22,0))</f>
        <v/>
      </c>
      <c r="S497" s="8" t="str">
        <f t="shared" si="43"/>
        <v xml:space="preserve"> </v>
      </c>
      <c r="T497" s="8" t="str">
        <f t="shared" si="44"/>
        <v>　</v>
      </c>
      <c r="U497" s="8" t="str">
        <f t="shared" si="45"/>
        <v xml:space="preserve"> </v>
      </c>
      <c r="V497" s="8">
        <f t="shared" si="46"/>
        <v>0</v>
      </c>
      <c r="W497" s="7" t="str">
        <f t="shared" si="47"/>
        <v/>
      </c>
    </row>
    <row r="498" spans="1:23" s="2" customFormat="1" ht="57" customHeight="1" x14ac:dyDescent="0.15">
      <c r="A498" s="10"/>
      <c r="B498" s="16"/>
      <c r="C498" s="16"/>
      <c r="D498" s="15"/>
      <c r="E498" s="14"/>
      <c r="F498" s="13"/>
      <c r="G498" s="12" t="str">
        <f>IF(E498="","",VLOOKUP(E498,図書名リスト!$C$3:$W$1161,16,0))</f>
        <v/>
      </c>
      <c r="H498" s="11" t="str">
        <f>IF(E498="","",VLOOKUP(W498,図書名リスト!$A$3:$W$1161,5,0))</f>
        <v/>
      </c>
      <c r="I498" s="11" t="str">
        <f>IF(E498="","",VLOOKUP(W498,図書名リスト!$A$3:$W$1161,9,0))</f>
        <v/>
      </c>
      <c r="J498" s="11" t="str">
        <f>IF(E498="","",VLOOKUP(W498,図書名リスト!$A$3:$W$1161,23,0))</f>
        <v/>
      </c>
      <c r="K498" s="11" t="str">
        <f>IF(E498="","",VLOOKUP(W498,図書名リスト!$A$3:$W$11651,11,0))</f>
        <v/>
      </c>
      <c r="L498" s="17" t="str">
        <f>IF(E498="","",VLOOKUP(W498,図書名リスト!$A$3:$W$1161,14,0))</f>
        <v/>
      </c>
      <c r="M498" s="9" t="str">
        <f>IF(E498="","",VLOOKUP(W498,図書名リスト!$A$3:$W$1161,17,0))</f>
        <v/>
      </c>
      <c r="N498" s="10"/>
      <c r="O498" s="9" t="str">
        <f>IF(E498="","",VLOOKUP(W498,図書名リスト!$A$3:$W$1161,21,0))</f>
        <v/>
      </c>
      <c r="P498" s="9" t="str">
        <f>IF(E498="","",VLOOKUP(W498,図書名リスト!$A$3:$W$1161,19,0))</f>
        <v/>
      </c>
      <c r="Q498" s="9" t="str">
        <f>IF(E498="","",VLOOKUP(W498,図書名リスト!$A$3:$W$1161,20,0))</f>
        <v/>
      </c>
      <c r="R498" s="9" t="str">
        <f>IF(E498="","",VLOOKUP(W498,図書名リスト!$A$3:$W$1161,22,0))</f>
        <v/>
      </c>
      <c r="S498" s="8" t="str">
        <f t="shared" si="43"/>
        <v xml:space="preserve"> </v>
      </c>
      <c r="T498" s="8" t="str">
        <f t="shared" si="44"/>
        <v>　</v>
      </c>
      <c r="U498" s="8" t="str">
        <f t="shared" si="45"/>
        <v xml:space="preserve"> </v>
      </c>
      <c r="V498" s="8">
        <f t="shared" si="46"/>
        <v>0</v>
      </c>
      <c r="W498" s="7" t="str">
        <f t="shared" si="47"/>
        <v/>
      </c>
    </row>
    <row r="499" spans="1:23" s="2" customFormat="1" ht="57" customHeight="1" x14ac:dyDescent="0.15">
      <c r="A499" s="10"/>
      <c r="B499" s="16"/>
      <c r="C499" s="16"/>
      <c r="D499" s="15"/>
      <c r="E499" s="14"/>
      <c r="F499" s="13"/>
      <c r="G499" s="12" t="str">
        <f>IF(E499="","",VLOOKUP(E499,図書名リスト!$C$3:$W$1161,16,0))</f>
        <v/>
      </c>
      <c r="H499" s="11" t="str">
        <f>IF(E499="","",VLOOKUP(W499,図書名リスト!$A$3:$W$1161,5,0))</f>
        <v/>
      </c>
      <c r="I499" s="11" t="str">
        <f>IF(E499="","",VLOOKUP(W499,図書名リスト!$A$3:$W$1161,9,0))</f>
        <v/>
      </c>
      <c r="J499" s="11" t="str">
        <f>IF(E499="","",VLOOKUP(W499,図書名リスト!$A$3:$W$1161,23,0))</f>
        <v/>
      </c>
      <c r="K499" s="11" t="str">
        <f>IF(E499="","",VLOOKUP(W499,図書名リスト!$A$3:$W$11651,11,0))</f>
        <v/>
      </c>
      <c r="L499" s="17" t="str">
        <f>IF(E499="","",VLOOKUP(W499,図書名リスト!$A$3:$W$1161,14,0))</f>
        <v/>
      </c>
      <c r="M499" s="9" t="str">
        <f>IF(E499="","",VLOOKUP(W499,図書名リスト!$A$3:$W$1161,17,0))</f>
        <v/>
      </c>
      <c r="N499" s="10"/>
      <c r="O499" s="9" t="str">
        <f>IF(E499="","",VLOOKUP(W499,図書名リスト!$A$3:$W$1161,21,0))</f>
        <v/>
      </c>
      <c r="P499" s="9" t="str">
        <f>IF(E499="","",VLOOKUP(W499,図書名リスト!$A$3:$W$1161,19,0))</f>
        <v/>
      </c>
      <c r="Q499" s="9" t="str">
        <f>IF(E499="","",VLOOKUP(W499,図書名リスト!$A$3:$W$1161,20,0))</f>
        <v/>
      </c>
      <c r="R499" s="9" t="str">
        <f>IF(E499="","",VLOOKUP(W499,図書名リスト!$A$3:$W$1161,22,0))</f>
        <v/>
      </c>
      <c r="S499" s="8" t="str">
        <f t="shared" si="43"/>
        <v xml:space="preserve"> </v>
      </c>
      <c r="T499" s="8" t="str">
        <f t="shared" si="44"/>
        <v>　</v>
      </c>
      <c r="U499" s="8" t="str">
        <f t="shared" si="45"/>
        <v xml:space="preserve"> </v>
      </c>
      <c r="V499" s="8">
        <f t="shared" si="46"/>
        <v>0</v>
      </c>
      <c r="W499" s="7" t="str">
        <f t="shared" si="47"/>
        <v/>
      </c>
    </row>
    <row r="500" spans="1:23" ht="57" customHeight="1" x14ac:dyDescent="0.15">
      <c r="A500" s="10"/>
      <c r="B500" s="16"/>
      <c r="C500" s="16"/>
      <c r="D500" s="15"/>
      <c r="E500" s="14"/>
      <c r="F500" s="13"/>
      <c r="G500" s="12" t="str">
        <f>IF(E500="","",VLOOKUP(E500,図書名リスト!$C$3:$W$1161,16,0))</f>
        <v/>
      </c>
      <c r="H500" s="11" t="str">
        <f>IF(E500="","",VLOOKUP(W500,図書名リスト!$A$3:$W$1161,5,0))</f>
        <v/>
      </c>
      <c r="I500" s="11" t="str">
        <f>IF(E500="","",VLOOKUP(W500,図書名リスト!$A$3:$W$1161,9,0))</f>
        <v/>
      </c>
      <c r="J500" s="11" t="str">
        <f>IF(E500="","",VLOOKUP(W500,図書名リスト!$A$3:$W$1161,23,0))</f>
        <v/>
      </c>
      <c r="K500" s="11" t="str">
        <f>IF(E500="","",VLOOKUP(W500,図書名リスト!$A$3:$W$11651,11,0))</f>
        <v/>
      </c>
      <c r="L500" s="17" t="str">
        <f>IF(E500="","",VLOOKUP(W500,図書名リスト!$A$3:$W$1161,14,0))</f>
        <v/>
      </c>
      <c r="M500" s="9" t="str">
        <f>IF(E500="","",VLOOKUP(W500,図書名リスト!$A$3:$W$1161,17,0))</f>
        <v/>
      </c>
      <c r="N500" s="10"/>
      <c r="O500" s="9" t="str">
        <f>IF(E500="","",VLOOKUP(W500,図書名リスト!$A$3:$W$1161,21,0))</f>
        <v/>
      </c>
      <c r="P500" s="9" t="str">
        <f>IF(E500="","",VLOOKUP(W500,図書名リスト!$A$3:$W$1161,19,0))</f>
        <v/>
      </c>
      <c r="Q500" s="9" t="str">
        <f>IF(E500="","",VLOOKUP(W500,図書名リスト!$A$3:$W$1161,20,0))</f>
        <v/>
      </c>
      <c r="R500" s="9" t="str">
        <f>IF(E500="","",VLOOKUP(W500,図書名リスト!$A$3:$W$1161,22,0))</f>
        <v/>
      </c>
      <c r="S500" s="8" t="str">
        <f t="shared" si="43"/>
        <v xml:space="preserve"> </v>
      </c>
      <c r="T500" s="8" t="str">
        <f t="shared" si="44"/>
        <v>　</v>
      </c>
      <c r="U500" s="8" t="str">
        <f t="shared" si="45"/>
        <v xml:space="preserve"> </v>
      </c>
      <c r="V500" s="8">
        <f t="shared" si="46"/>
        <v>0</v>
      </c>
      <c r="W500" s="7" t="str">
        <f t="shared" si="47"/>
        <v/>
      </c>
    </row>
    <row r="501" spans="1:23" ht="57" customHeight="1" x14ac:dyDescent="0.15">
      <c r="A501" s="10"/>
      <c r="B501" s="16"/>
      <c r="C501" s="16"/>
      <c r="D501" s="15"/>
      <c r="E501" s="14"/>
      <c r="F501" s="13"/>
      <c r="G501" s="12" t="str">
        <f>IF(E501="","",VLOOKUP(E501,図書名リスト!$C$3:$W$1161,16,0))</f>
        <v/>
      </c>
      <c r="H501" s="11" t="str">
        <f>IF(E501="","",VLOOKUP(W501,図書名リスト!$A$3:$W$1161,5,0))</f>
        <v/>
      </c>
      <c r="I501" s="11" t="str">
        <f>IF(E501="","",VLOOKUP(W501,図書名リスト!$A$3:$W$1161,9,0))</f>
        <v/>
      </c>
      <c r="J501" s="11" t="str">
        <f>IF(E501="","",VLOOKUP(W501,図書名リスト!$A$3:$W$1161,23,0))</f>
        <v/>
      </c>
      <c r="K501" s="11" t="str">
        <f>IF(E501="","",VLOOKUP(W501,図書名リスト!$A$3:$W$11651,11,0))</f>
        <v/>
      </c>
      <c r="L501" s="17" t="str">
        <f>IF(E501="","",VLOOKUP(W501,図書名リスト!$A$3:$W$1161,14,0))</f>
        <v/>
      </c>
      <c r="M501" s="9" t="str">
        <f>IF(E501="","",VLOOKUP(W501,図書名リスト!$A$3:$W$1161,17,0))</f>
        <v/>
      </c>
      <c r="N501" s="10"/>
      <c r="O501" s="9" t="str">
        <f>IF(E501="","",VLOOKUP(W501,図書名リスト!$A$3:$W$1161,21,0))</f>
        <v/>
      </c>
      <c r="P501" s="9" t="str">
        <f>IF(E501="","",VLOOKUP(W501,図書名リスト!$A$3:$W$1161,19,0))</f>
        <v/>
      </c>
      <c r="Q501" s="9" t="str">
        <f>IF(E501="","",VLOOKUP(W501,図書名リスト!$A$3:$W$1161,20,0))</f>
        <v/>
      </c>
      <c r="R501" s="9" t="str">
        <f>IF(E501="","",VLOOKUP(W501,図書名リスト!$A$3:$W$1161,22,0))</f>
        <v/>
      </c>
      <c r="S501" s="8" t="str">
        <f t="shared" si="43"/>
        <v xml:space="preserve"> </v>
      </c>
      <c r="T501" s="8" t="str">
        <f t="shared" si="44"/>
        <v>　</v>
      </c>
      <c r="U501" s="8" t="str">
        <f t="shared" si="45"/>
        <v xml:space="preserve"> </v>
      </c>
      <c r="V501" s="8">
        <f t="shared" si="46"/>
        <v>0</v>
      </c>
      <c r="W501" s="7" t="str">
        <f t="shared" si="47"/>
        <v/>
      </c>
    </row>
    <row r="502" spans="1:23" ht="57" customHeight="1" x14ac:dyDescent="0.15">
      <c r="A502" s="10"/>
      <c r="B502" s="16"/>
      <c r="C502" s="16"/>
      <c r="D502" s="15"/>
      <c r="E502" s="14"/>
      <c r="F502" s="13"/>
      <c r="G502" s="12" t="str">
        <f>IF(E502="","",VLOOKUP(E502,図書名リスト!$C$3:$W$1161,16,0))</f>
        <v/>
      </c>
      <c r="H502" s="11" t="str">
        <f>IF(E502="","",VLOOKUP(W502,図書名リスト!$A$3:$W$1161,5,0))</f>
        <v/>
      </c>
      <c r="I502" s="11" t="str">
        <f>IF(E502="","",VLOOKUP(W502,図書名リスト!$A$3:$W$1161,9,0))</f>
        <v/>
      </c>
      <c r="J502" s="11" t="str">
        <f>IF(E502="","",VLOOKUP(W502,図書名リスト!$A$3:$W$1161,23,0))</f>
        <v/>
      </c>
      <c r="K502" s="11" t="str">
        <f>IF(E502="","",VLOOKUP(W502,図書名リスト!$A$3:$W$11651,11,0))</f>
        <v/>
      </c>
      <c r="L502" s="17" t="str">
        <f>IF(E502="","",VLOOKUP(W502,図書名リスト!$A$3:$W$1161,14,0))</f>
        <v/>
      </c>
      <c r="M502" s="9" t="str">
        <f>IF(E502="","",VLOOKUP(W502,図書名リスト!$A$3:$W$1161,17,0))</f>
        <v/>
      </c>
      <c r="N502" s="10"/>
      <c r="O502" s="9" t="str">
        <f>IF(E502="","",VLOOKUP(W502,図書名リスト!$A$3:$W$1161,21,0))</f>
        <v/>
      </c>
      <c r="P502" s="9" t="str">
        <f>IF(E502="","",VLOOKUP(W502,図書名リスト!$A$3:$W$1161,19,0))</f>
        <v/>
      </c>
      <c r="Q502" s="9" t="str">
        <f>IF(E502="","",VLOOKUP(W502,図書名リスト!$A$3:$W$1161,20,0))</f>
        <v/>
      </c>
      <c r="R502" s="9" t="str">
        <f>IF(E502="","",VLOOKUP(W502,図書名リスト!$A$3:$W$1161,22,0))</f>
        <v/>
      </c>
      <c r="S502" s="8" t="str">
        <f t="shared" si="43"/>
        <v xml:space="preserve"> </v>
      </c>
      <c r="T502" s="8" t="str">
        <f t="shared" si="44"/>
        <v>　</v>
      </c>
      <c r="U502" s="8" t="str">
        <f t="shared" si="45"/>
        <v xml:space="preserve"> </v>
      </c>
      <c r="V502" s="8">
        <f t="shared" si="46"/>
        <v>0</v>
      </c>
      <c r="W502" s="7" t="str">
        <f t="shared" si="47"/>
        <v/>
      </c>
    </row>
    <row r="503" spans="1:23" ht="57" customHeight="1" x14ac:dyDescent="0.15">
      <c r="A503" s="10"/>
      <c r="B503" s="16"/>
      <c r="C503" s="16"/>
      <c r="D503" s="15"/>
      <c r="E503" s="14"/>
      <c r="F503" s="13"/>
      <c r="G503" s="12" t="str">
        <f>IF(E503="","",VLOOKUP(E503,図書名リスト!$C$3:$W$1161,16,0))</f>
        <v/>
      </c>
      <c r="H503" s="11" t="str">
        <f>IF(E503="","",VLOOKUP(W503,図書名リスト!$A$3:$W$1161,5,0))</f>
        <v/>
      </c>
      <c r="I503" s="11" t="str">
        <f>IF(E503="","",VLOOKUP(W503,図書名リスト!$A$3:$W$1161,9,0))</f>
        <v/>
      </c>
      <c r="J503" s="11" t="str">
        <f>IF(E503="","",VLOOKUP(W503,図書名リスト!$A$3:$W$1161,23,0))</f>
        <v/>
      </c>
      <c r="K503" s="11" t="str">
        <f>IF(E503="","",VLOOKUP(W503,図書名リスト!$A$3:$W$11651,11,0))</f>
        <v/>
      </c>
      <c r="L503" s="17" t="str">
        <f>IF(E503="","",VLOOKUP(W503,図書名リスト!$A$3:$W$1161,14,0))</f>
        <v/>
      </c>
      <c r="M503" s="9" t="str">
        <f>IF(E503="","",VLOOKUP(W503,図書名リスト!$A$3:$W$1161,17,0))</f>
        <v/>
      </c>
      <c r="N503" s="10"/>
      <c r="O503" s="9" t="str">
        <f>IF(E503="","",VLOOKUP(W503,図書名リスト!$A$3:$W$1161,21,0))</f>
        <v/>
      </c>
      <c r="P503" s="9" t="str">
        <f>IF(E503="","",VLOOKUP(W503,図書名リスト!$A$3:$W$1161,19,0))</f>
        <v/>
      </c>
      <c r="Q503" s="9" t="str">
        <f>IF(E503="","",VLOOKUP(W503,図書名リスト!$A$3:$W$1161,20,0))</f>
        <v/>
      </c>
      <c r="R503" s="9" t="str">
        <f>IF(E503="","",VLOOKUP(W503,図書名リスト!$A$3:$W$1161,22,0))</f>
        <v/>
      </c>
      <c r="S503" s="8" t="str">
        <f t="shared" si="43"/>
        <v xml:space="preserve"> </v>
      </c>
      <c r="T503" s="8" t="str">
        <f t="shared" si="44"/>
        <v>　</v>
      </c>
      <c r="U503" s="8" t="str">
        <f t="shared" si="45"/>
        <v xml:space="preserve"> </v>
      </c>
      <c r="V503" s="8">
        <f t="shared" si="46"/>
        <v>0</v>
      </c>
      <c r="W503" s="7" t="str">
        <f t="shared" si="47"/>
        <v/>
      </c>
    </row>
    <row r="504" spans="1:23" ht="57" customHeight="1" x14ac:dyDescent="0.15">
      <c r="A504" s="10"/>
      <c r="B504" s="16"/>
      <c r="C504" s="16"/>
      <c r="D504" s="15"/>
      <c r="E504" s="14"/>
      <c r="F504" s="13"/>
      <c r="G504" s="12" t="str">
        <f>IF(E504="","",VLOOKUP(E504,図書名リスト!$C$3:$W$1161,16,0))</f>
        <v/>
      </c>
      <c r="H504" s="11" t="str">
        <f>IF(E504="","",VLOOKUP(W504,図書名リスト!$A$3:$W$1161,5,0))</f>
        <v/>
      </c>
      <c r="I504" s="11" t="str">
        <f>IF(E504="","",VLOOKUP(W504,図書名リスト!$A$3:$W$1161,9,0))</f>
        <v/>
      </c>
      <c r="J504" s="11" t="str">
        <f>IF(E504="","",VLOOKUP(W504,図書名リスト!$A$3:$W$1161,23,0))</f>
        <v/>
      </c>
      <c r="K504" s="11" t="str">
        <f>IF(E504="","",VLOOKUP(W504,図書名リスト!$A$3:$W$11651,11,0))</f>
        <v/>
      </c>
      <c r="L504" s="17" t="str">
        <f>IF(E504="","",VLOOKUP(W504,図書名リスト!$A$3:$W$1161,14,0))</f>
        <v/>
      </c>
      <c r="M504" s="9" t="str">
        <f>IF(E504="","",VLOOKUP(W504,図書名リスト!$A$3:$W$1161,17,0))</f>
        <v/>
      </c>
      <c r="N504" s="10"/>
      <c r="O504" s="9" t="str">
        <f>IF(E504="","",VLOOKUP(W504,図書名リスト!$A$3:$W$1161,21,0))</f>
        <v/>
      </c>
      <c r="P504" s="9" t="str">
        <f>IF(E504="","",VLOOKUP(W504,図書名リスト!$A$3:$W$1161,19,0))</f>
        <v/>
      </c>
      <c r="Q504" s="9" t="str">
        <f>IF(E504="","",VLOOKUP(W504,図書名リスト!$A$3:$W$1161,20,0))</f>
        <v/>
      </c>
      <c r="R504" s="9" t="str">
        <f>IF(E504="","",VLOOKUP(W504,図書名リスト!$A$3:$W$1161,22,0))</f>
        <v/>
      </c>
      <c r="S504" s="8" t="str">
        <f t="shared" si="43"/>
        <v xml:space="preserve"> </v>
      </c>
      <c r="T504" s="8" t="str">
        <f t="shared" si="44"/>
        <v>　</v>
      </c>
      <c r="U504" s="8" t="str">
        <f t="shared" si="45"/>
        <v xml:space="preserve"> </v>
      </c>
      <c r="V504" s="8">
        <f t="shared" si="46"/>
        <v>0</v>
      </c>
      <c r="W504" s="7" t="str">
        <f t="shared" si="47"/>
        <v/>
      </c>
    </row>
    <row r="505" spans="1:23" ht="57" customHeight="1" x14ac:dyDescent="0.15">
      <c r="A505" s="10"/>
      <c r="B505" s="16"/>
      <c r="C505" s="16"/>
      <c r="D505" s="15"/>
      <c r="E505" s="14"/>
      <c r="F505" s="13"/>
      <c r="G505" s="12" t="str">
        <f>IF(E505="","",VLOOKUP(E505,図書名リスト!$C$3:$W$1161,16,0))</f>
        <v/>
      </c>
      <c r="H505" s="11" t="str">
        <f>IF(E505="","",VLOOKUP(W505,図書名リスト!$A$3:$W$1161,5,0))</f>
        <v/>
      </c>
      <c r="I505" s="11" t="str">
        <f>IF(E505="","",VLOOKUP(W505,図書名リスト!$A$3:$W$1161,9,0))</f>
        <v/>
      </c>
      <c r="J505" s="11" t="str">
        <f>IF(E505="","",VLOOKUP(W505,図書名リスト!$A$3:$W$1161,23,0))</f>
        <v/>
      </c>
      <c r="K505" s="11" t="str">
        <f>IF(E505="","",VLOOKUP(W505,図書名リスト!$A$3:$W$11651,11,0))</f>
        <v/>
      </c>
      <c r="L505" s="17" t="str">
        <f>IF(E505="","",VLOOKUP(W505,図書名リスト!$A$3:$W$1161,14,0))</f>
        <v/>
      </c>
      <c r="M505" s="9" t="str">
        <f>IF(E505="","",VLOOKUP(W505,図書名リスト!$A$3:$W$1161,17,0))</f>
        <v/>
      </c>
      <c r="N505" s="10"/>
      <c r="O505" s="9" t="str">
        <f>IF(E505="","",VLOOKUP(W505,図書名リスト!$A$3:$W$1161,21,0))</f>
        <v/>
      </c>
      <c r="P505" s="9" t="str">
        <f>IF(E505="","",VLOOKUP(W505,図書名リスト!$A$3:$W$1161,19,0))</f>
        <v/>
      </c>
      <c r="Q505" s="9" t="str">
        <f>IF(E505="","",VLOOKUP(W505,図書名リスト!$A$3:$W$1161,20,0))</f>
        <v/>
      </c>
      <c r="R505" s="9" t="str">
        <f>IF(E505="","",VLOOKUP(W505,図書名リスト!$A$3:$W$1161,22,0))</f>
        <v/>
      </c>
      <c r="S505" s="8" t="str">
        <f t="shared" si="43"/>
        <v xml:space="preserve"> </v>
      </c>
      <c r="T505" s="8" t="str">
        <f t="shared" si="44"/>
        <v>　</v>
      </c>
      <c r="U505" s="8" t="str">
        <f t="shared" si="45"/>
        <v xml:space="preserve"> </v>
      </c>
      <c r="V505" s="8">
        <f t="shared" si="46"/>
        <v>0</v>
      </c>
      <c r="W505" s="7" t="str">
        <f t="shared" si="47"/>
        <v/>
      </c>
    </row>
    <row r="506" spans="1:23" ht="57" customHeight="1" x14ac:dyDescent="0.15">
      <c r="A506" s="10"/>
      <c r="B506" s="16"/>
      <c r="C506" s="16"/>
      <c r="D506" s="15"/>
      <c r="E506" s="14"/>
      <c r="F506" s="13"/>
      <c r="G506" s="12" t="str">
        <f>IF(E506="","",VLOOKUP(E506,図書名リスト!$C$3:$W$1161,16,0))</f>
        <v/>
      </c>
      <c r="H506" s="11" t="str">
        <f>IF(E506="","",VLOOKUP(W506,図書名リスト!$A$3:$W$1161,5,0))</f>
        <v/>
      </c>
      <c r="I506" s="11" t="str">
        <f>IF(E506="","",VLOOKUP(W506,図書名リスト!$A$3:$W$1161,9,0))</f>
        <v/>
      </c>
      <c r="J506" s="11" t="str">
        <f>IF(E506="","",VLOOKUP(W506,図書名リスト!$A$3:$W$1161,23,0))</f>
        <v/>
      </c>
      <c r="K506" s="11" t="str">
        <f>IF(E506="","",VLOOKUP(W506,図書名リスト!$A$3:$W$11651,11,0))</f>
        <v/>
      </c>
      <c r="L506" s="17" t="str">
        <f>IF(E506="","",VLOOKUP(W506,図書名リスト!$A$3:$W$1161,14,0))</f>
        <v/>
      </c>
      <c r="M506" s="9" t="str">
        <f>IF(E506="","",VLOOKUP(W506,図書名リスト!$A$3:$W$1161,17,0))</f>
        <v/>
      </c>
      <c r="N506" s="10"/>
      <c r="O506" s="9" t="str">
        <f>IF(E506="","",VLOOKUP(W506,図書名リスト!$A$3:$W$1161,21,0))</f>
        <v/>
      </c>
      <c r="P506" s="9" t="str">
        <f>IF(E506="","",VLOOKUP(W506,図書名リスト!$A$3:$W$1161,19,0))</f>
        <v/>
      </c>
      <c r="Q506" s="9" t="str">
        <f>IF(E506="","",VLOOKUP(W506,図書名リスト!$A$3:$W$1161,20,0))</f>
        <v/>
      </c>
      <c r="R506" s="9" t="str">
        <f>IF(E506="","",VLOOKUP(W506,図書名リスト!$A$3:$W$1161,22,0))</f>
        <v/>
      </c>
      <c r="S506" s="8" t="str">
        <f t="shared" si="43"/>
        <v xml:space="preserve"> </v>
      </c>
      <c r="T506" s="8" t="str">
        <f t="shared" si="44"/>
        <v>　</v>
      </c>
      <c r="U506" s="8" t="str">
        <f t="shared" si="45"/>
        <v xml:space="preserve"> </v>
      </c>
      <c r="V506" s="8">
        <f t="shared" si="46"/>
        <v>0</v>
      </c>
      <c r="W506" s="7" t="str">
        <f t="shared" si="47"/>
        <v/>
      </c>
    </row>
    <row r="507" spans="1:23" ht="57" customHeight="1" x14ac:dyDescent="0.15">
      <c r="A507" s="10"/>
      <c r="B507" s="16"/>
      <c r="C507" s="16"/>
      <c r="D507" s="15"/>
      <c r="E507" s="14"/>
      <c r="F507" s="13"/>
      <c r="G507" s="12" t="str">
        <f>IF(E507="","",VLOOKUP(E507,図書名リスト!$C$3:$W$1161,16,0))</f>
        <v/>
      </c>
      <c r="H507" s="11" t="str">
        <f>IF(E507="","",VLOOKUP(W507,図書名リスト!$A$3:$W$1161,5,0))</f>
        <v/>
      </c>
      <c r="I507" s="11" t="str">
        <f>IF(E507="","",VLOOKUP(W507,図書名リスト!$A$3:$W$1161,9,0))</f>
        <v/>
      </c>
      <c r="J507" s="11" t="str">
        <f>IF(E507="","",VLOOKUP(W507,図書名リスト!$A$3:$W$1161,23,0))</f>
        <v/>
      </c>
      <c r="K507" s="11" t="str">
        <f>IF(E507="","",VLOOKUP(W507,図書名リスト!$A$3:$W$11651,11,0))</f>
        <v/>
      </c>
      <c r="L507" s="17" t="str">
        <f>IF(E507="","",VLOOKUP(W507,図書名リスト!$A$3:$W$1161,14,0))</f>
        <v/>
      </c>
      <c r="M507" s="9" t="str">
        <f>IF(E507="","",VLOOKUP(W507,図書名リスト!$A$3:$W$1161,17,0))</f>
        <v/>
      </c>
      <c r="N507" s="10"/>
      <c r="O507" s="9" t="str">
        <f>IF(E507="","",VLOOKUP(W507,図書名リスト!$A$3:$W$1161,21,0))</f>
        <v/>
      </c>
      <c r="P507" s="9" t="str">
        <f>IF(E507="","",VLOOKUP(W507,図書名リスト!$A$3:$W$1161,19,0))</f>
        <v/>
      </c>
      <c r="Q507" s="9" t="str">
        <f>IF(E507="","",VLOOKUP(W507,図書名リスト!$A$3:$W$1161,20,0))</f>
        <v/>
      </c>
      <c r="R507" s="9" t="str">
        <f>IF(E507="","",VLOOKUP(W507,図書名リスト!$A$3:$W$1161,22,0))</f>
        <v/>
      </c>
      <c r="S507" s="8" t="str">
        <f t="shared" si="43"/>
        <v xml:space="preserve"> </v>
      </c>
      <c r="T507" s="8" t="str">
        <f t="shared" si="44"/>
        <v>　</v>
      </c>
      <c r="U507" s="8" t="str">
        <f t="shared" si="45"/>
        <v xml:space="preserve"> </v>
      </c>
      <c r="V507" s="8">
        <f t="shared" si="46"/>
        <v>0</v>
      </c>
      <c r="W507" s="7" t="str">
        <f t="shared" si="47"/>
        <v/>
      </c>
    </row>
    <row r="508" spans="1:23" ht="57" customHeight="1" x14ac:dyDescent="0.15">
      <c r="A508" s="10"/>
      <c r="B508" s="16"/>
      <c r="C508" s="16"/>
      <c r="D508" s="15"/>
      <c r="E508" s="14"/>
      <c r="F508" s="13"/>
      <c r="G508" s="12" t="str">
        <f>IF(E508="","",VLOOKUP(E508,図書名リスト!$C$3:$W$1161,16,0))</f>
        <v/>
      </c>
      <c r="H508" s="11" t="str">
        <f>IF(E508="","",VLOOKUP(W508,図書名リスト!$A$3:$W$1161,5,0))</f>
        <v/>
      </c>
      <c r="I508" s="11" t="str">
        <f>IF(E508="","",VLOOKUP(W508,図書名リスト!$A$3:$W$1161,9,0))</f>
        <v/>
      </c>
      <c r="J508" s="11" t="str">
        <f>IF(E508="","",VLOOKUP(W508,図書名リスト!$A$3:$W$1161,23,0))</f>
        <v/>
      </c>
      <c r="K508" s="11" t="str">
        <f>IF(E508="","",VLOOKUP(W508,図書名リスト!$A$3:$W$11651,11,0))</f>
        <v/>
      </c>
      <c r="L508" s="17" t="str">
        <f>IF(E508="","",VLOOKUP(W508,図書名リスト!$A$3:$W$1161,14,0))</f>
        <v/>
      </c>
      <c r="M508" s="9" t="str">
        <f>IF(E508="","",VLOOKUP(W508,図書名リスト!$A$3:$W$1161,17,0))</f>
        <v/>
      </c>
      <c r="N508" s="10"/>
      <c r="O508" s="9" t="str">
        <f>IF(E508="","",VLOOKUP(W508,図書名リスト!$A$3:$W$1161,21,0))</f>
        <v/>
      </c>
      <c r="P508" s="9" t="str">
        <f>IF(E508="","",VLOOKUP(W508,図書名リスト!$A$3:$W$1161,19,0))</f>
        <v/>
      </c>
      <c r="Q508" s="9" t="str">
        <f>IF(E508="","",VLOOKUP(W508,図書名リスト!$A$3:$W$1161,20,0))</f>
        <v/>
      </c>
      <c r="R508" s="9" t="str">
        <f>IF(E508="","",VLOOKUP(W508,図書名リスト!$A$3:$W$1161,22,0))</f>
        <v/>
      </c>
      <c r="S508" s="8" t="str">
        <f t="shared" si="43"/>
        <v xml:space="preserve"> </v>
      </c>
      <c r="T508" s="8" t="str">
        <f t="shared" si="44"/>
        <v>　</v>
      </c>
      <c r="U508" s="8" t="str">
        <f t="shared" si="45"/>
        <v xml:space="preserve"> </v>
      </c>
      <c r="V508" s="8">
        <f t="shared" si="46"/>
        <v>0</v>
      </c>
      <c r="W508" s="7" t="str">
        <f t="shared" si="47"/>
        <v/>
      </c>
    </row>
    <row r="509" spans="1:23" ht="57" customHeight="1" x14ac:dyDescent="0.15">
      <c r="A509" s="10"/>
      <c r="B509" s="16"/>
      <c r="C509" s="16"/>
      <c r="D509" s="15"/>
      <c r="E509" s="14"/>
      <c r="F509" s="13"/>
      <c r="G509" s="12" t="str">
        <f>IF(E509="","",VLOOKUP(E509,図書名リスト!$C$3:$W$1161,16,0))</f>
        <v/>
      </c>
      <c r="H509" s="11" t="str">
        <f>IF(E509="","",VLOOKUP(W509,図書名リスト!$A$3:$W$1161,5,0))</f>
        <v/>
      </c>
      <c r="I509" s="11" t="str">
        <f>IF(E509="","",VLOOKUP(W509,図書名リスト!$A$3:$W$1161,9,0))</f>
        <v/>
      </c>
      <c r="J509" s="11" t="str">
        <f>IF(E509="","",VLOOKUP(W509,図書名リスト!$A$3:$W$1161,23,0))</f>
        <v/>
      </c>
      <c r="K509" s="11" t="str">
        <f>IF(E509="","",VLOOKUP(W509,図書名リスト!$A$3:$W$11651,11,0))</f>
        <v/>
      </c>
      <c r="L509" s="17" t="str">
        <f>IF(E509="","",VLOOKUP(W509,図書名リスト!$A$3:$W$1161,14,0))</f>
        <v/>
      </c>
      <c r="M509" s="9" t="str">
        <f>IF(E509="","",VLOOKUP(W509,図書名リスト!$A$3:$W$1161,17,0))</f>
        <v/>
      </c>
      <c r="N509" s="10"/>
      <c r="O509" s="9" t="str">
        <f>IF(E509="","",VLOOKUP(W509,図書名リスト!$A$3:$W$1161,21,0))</f>
        <v/>
      </c>
      <c r="P509" s="9" t="str">
        <f>IF(E509="","",VLOOKUP(W509,図書名リスト!$A$3:$W$1161,19,0))</f>
        <v/>
      </c>
      <c r="Q509" s="9" t="str">
        <f>IF(E509="","",VLOOKUP(W509,図書名リスト!$A$3:$W$1161,20,0))</f>
        <v/>
      </c>
      <c r="R509" s="9" t="str">
        <f>IF(E509="","",VLOOKUP(W509,図書名リスト!$A$3:$W$1161,22,0))</f>
        <v/>
      </c>
      <c r="S509" s="8" t="str">
        <f t="shared" si="43"/>
        <v xml:space="preserve"> </v>
      </c>
      <c r="T509" s="8" t="str">
        <f t="shared" si="44"/>
        <v>　</v>
      </c>
      <c r="U509" s="8" t="str">
        <f t="shared" si="45"/>
        <v xml:space="preserve"> </v>
      </c>
      <c r="V509" s="8">
        <f t="shared" si="46"/>
        <v>0</v>
      </c>
      <c r="W509" s="7" t="str">
        <f t="shared" si="47"/>
        <v/>
      </c>
    </row>
    <row r="510" spans="1:23" ht="57" customHeight="1" x14ac:dyDescent="0.15">
      <c r="A510" s="10"/>
      <c r="B510" s="16"/>
      <c r="C510" s="16"/>
      <c r="D510" s="15"/>
      <c r="E510" s="14"/>
      <c r="F510" s="13"/>
      <c r="G510" s="12" t="str">
        <f>IF(E510="","",VLOOKUP(E510,図書名リスト!$C$3:$W$1161,16,0))</f>
        <v/>
      </c>
      <c r="H510" s="11" t="str">
        <f>IF(E510="","",VLOOKUP(W510,図書名リスト!$A$3:$W$1161,5,0))</f>
        <v/>
      </c>
      <c r="I510" s="11" t="str">
        <f>IF(E510="","",VLOOKUP(W510,図書名リスト!$A$3:$W$1161,9,0))</f>
        <v/>
      </c>
      <c r="J510" s="11" t="str">
        <f>IF(E510="","",VLOOKUP(W510,図書名リスト!$A$3:$W$1161,23,0))</f>
        <v/>
      </c>
      <c r="K510" s="11" t="str">
        <f>IF(E510="","",VLOOKUP(W510,図書名リスト!$A$3:$W$11651,11,0))</f>
        <v/>
      </c>
      <c r="L510" s="17" t="str">
        <f>IF(E510="","",VLOOKUP(W510,図書名リスト!$A$3:$W$1161,14,0))</f>
        <v/>
      </c>
      <c r="M510" s="9" t="str">
        <f>IF(E510="","",VLOOKUP(W510,図書名リスト!$A$3:$W$1161,17,0))</f>
        <v/>
      </c>
      <c r="N510" s="10"/>
      <c r="O510" s="9" t="str">
        <f>IF(E510="","",VLOOKUP(W510,図書名リスト!$A$3:$W$1161,21,0))</f>
        <v/>
      </c>
      <c r="P510" s="9" t="str">
        <f>IF(E510="","",VLOOKUP(W510,図書名リスト!$A$3:$W$1161,19,0))</f>
        <v/>
      </c>
      <c r="Q510" s="9" t="str">
        <f>IF(E510="","",VLOOKUP(W510,図書名リスト!$A$3:$W$1161,20,0))</f>
        <v/>
      </c>
      <c r="R510" s="9" t="str">
        <f>IF(E510="","",VLOOKUP(W510,図書名リスト!$A$3:$W$1161,22,0))</f>
        <v/>
      </c>
      <c r="S510" s="8" t="str">
        <f t="shared" si="43"/>
        <v xml:space="preserve"> </v>
      </c>
      <c r="T510" s="8" t="str">
        <f t="shared" si="44"/>
        <v>　</v>
      </c>
      <c r="U510" s="8" t="str">
        <f t="shared" si="45"/>
        <v xml:space="preserve"> </v>
      </c>
      <c r="V510" s="8">
        <f t="shared" si="46"/>
        <v>0</v>
      </c>
      <c r="W510" s="7" t="str">
        <f t="shared" si="47"/>
        <v/>
      </c>
    </row>
    <row r="511" spans="1:23" ht="57" customHeight="1" x14ac:dyDescent="0.15">
      <c r="A511" s="10"/>
      <c r="B511" s="16"/>
      <c r="C511" s="16"/>
      <c r="D511" s="15"/>
      <c r="E511" s="14"/>
      <c r="F511" s="13"/>
      <c r="G511" s="12" t="str">
        <f>IF(E511="","",VLOOKUP(E511,図書名リスト!$C$3:$W$1161,16,0))</f>
        <v/>
      </c>
      <c r="H511" s="11" t="str">
        <f>IF(E511="","",VLOOKUP(W511,図書名リスト!$A$3:$W$1161,5,0))</f>
        <v/>
      </c>
      <c r="I511" s="11" t="str">
        <f>IF(E511="","",VLOOKUP(W511,図書名リスト!$A$3:$W$1161,9,0))</f>
        <v/>
      </c>
      <c r="J511" s="11" t="str">
        <f>IF(E511="","",VLOOKUP(W511,図書名リスト!$A$3:$W$1161,23,0))</f>
        <v/>
      </c>
      <c r="K511" s="11" t="str">
        <f>IF(E511="","",VLOOKUP(W511,図書名リスト!$A$3:$W$11651,11,0))</f>
        <v/>
      </c>
      <c r="L511" s="17" t="str">
        <f>IF(E511="","",VLOOKUP(W511,図書名リスト!$A$3:$W$1161,14,0))</f>
        <v/>
      </c>
      <c r="M511" s="9" t="str">
        <f>IF(E511="","",VLOOKUP(W511,図書名リスト!$A$3:$W$1161,17,0))</f>
        <v/>
      </c>
      <c r="N511" s="10"/>
      <c r="O511" s="9" t="str">
        <f>IF(E511="","",VLOOKUP(W511,図書名リスト!$A$3:$W$1161,21,0))</f>
        <v/>
      </c>
      <c r="P511" s="9" t="str">
        <f>IF(E511="","",VLOOKUP(W511,図書名リスト!$A$3:$W$1161,19,0))</f>
        <v/>
      </c>
      <c r="Q511" s="9" t="str">
        <f>IF(E511="","",VLOOKUP(W511,図書名リスト!$A$3:$W$1161,20,0))</f>
        <v/>
      </c>
      <c r="R511" s="9" t="str">
        <f>IF(E511="","",VLOOKUP(W511,図書名リスト!$A$3:$W$1161,22,0))</f>
        <v/>
      </c>
      <c r="S511" s="8" t="str">
        <f t="shared" si="43"/>
        <v xml:space="preserve"> </v>
      </c>
      <c r="T511" s="8" t="str">
        <f t="shared" si="44"/>
        <v>　</v>
      </c>
      <c r="U511" s="8" t="str">
        <f t="shared" si="45"/>
        <v xml:space="preserve"> </v>
      </c>
      <c r="V511" s="8">
        <f t="shared" si="46"/>
        <v>0</v>
      </c>
      <c r="W511" s="7" t="str">
        <f t="shared" si="47"/>
        <v/>
      </c>
    </row>
    <row r="512" spans="1:23" ht="57" customHeight="1" x14ac:dyDescent="0.15">
      <c r="A512" s="10"/>
      <c r="B512" s="16"/>
      <c r="C512" s="16"/>
      <c r="D512" s="15"/>
      <c r="E512" s="14"/>
      <c r="F512" s="13"/>
      <c r="G512" s="12" t="str">
        <f>IF(E512="","",VLOOKUP(E512,図書名リスト!$C$3:$W$1161,16,0))</f>
        <v/>
      </c>
      <c r="H512" s="11" t="str">
        <f>IF(E512="","",VLOOKUP(W512,図書名リスト!$A$3:$W$1161,5,0))</f>
        <v/>
      </c>
      <c r="I512" s="11" t="str">
        <f>IF(E512="","",VLOOKUP(W512,図書名リスト!$A$3:$W$1161,9,0))</f>
        <v/>
      </c>
      <c r="J512" s="11" t="str">
        <f>IF(E512="","",VLOOKUP(W512,図書名リスト!$A$3:$W$1161,23,0))</f>
        <v/>
      </c>
      <c r="K512" s="11" t="str">
        <f>IF(E512="","",VLOOKUP(W512,図書名リスト!$A$3:$W$11651,11,0))</f>
        <v/>
      </c>
      <c r="L512" s="17" t="str">
        <f>IF(E512="","",VLOOKUP(W512,図書名リスト!$A$3:$W$1161,14,0))</f>
        <v/>
      </c>
      <c r="M512" s="9" t="str">
        <f>IF(E512="","",VLOOKUP(W512,図書名リスト!$A$3:$W$1161,17,0))</f>
        <v/>
      </c>
      <c r="N512" s="10"/>
      <c r="O512" s="9" t="str">
        <f>IF(E512="","",VLOOKUP(W512,図書名リスト!$A$3:$W$1161,21,0))</f>
        <v/>
      </c>
      <c r="P512" s="9" t="str">
        <f>IF(E512="","",VLOOKUP(W512,図書名リスト!$A$3:$W$1161,19,0))</f>
        <v/>
      </c>
      <c r="Q512" s="9" t="str">
        <f>IF(E512="","",VLOOKUP(W512,図書名リスト!$A$3:$W$1161,20,0))</f>
        <v/>
      </c>
      <c r="R512" s="9" t="str">
        <f>IF(E512="","",VLOOKUP(W512,図書名リスト!$A$3:$W$1161,22,0))</f>
        <v/>
      </c>
      <c r="S512" s="8" t="str">
        <f t="shared" si="43"/>
        <v xml:space="preserve"> </v>
      </c>
      <c r="T512" s="8" t="str">
        <f t="shared" si="44"/>
        <v>　</v>
      </c>
      <c r="U512" s="8" t="str">
        <f t="shared" si="45"/>
        <v xml:space="preserve"> </v>
      </c>
      <c r="V512" s="8">
        <f t="shared" si="46"/>
        <v>0</v>
      </c>
      <c r="W512" s="7" t="str">
        <f t="shared" si="47"/>
        <v/>
      </c>
    </row>
    <row r="513" spans="1:23" ht="57" customHeight="1" x14ac:dyDescent="0.15">
      <c r="A513" s="10"/>
      <c r="B513" s="16"/>
      <c r="C513" s="16"/>
      <c r="D513" s="15"/>
      <c r="E513" s="14"/>
      <c r="F513" s="13"/>
      <c r="G513" s="12" t="str">
        <f>IF(E513="","",VLOOKUP(E513,図書名リスト!$C$3:$W$1161,16,0))</f>
        <v/>
      </c>
      <c r="H513" s="11" t="str">
        <f>IF(E513="","",VLOOKUP(W513,図書名リスト!$A$3:$W$1161,5,0))</f>
        <v/>
      </c>
      <c r="I513" s="11" t="str">
        <f>IF(E513="","",VLOOKUP(W513,図書名リスト!$A$3:$W$1161,9,0))</f>
        <v/>
      </c>
      <c r="J513" s="11" t="str">
        <f>IF(E513="","",VLOOKUP(W513,図書名リスト!$A$3:$W$1161,23,0))</f>
        <v/>
      </c>
      <c r="K513" s="11" t="str">
        <f>IF(E513="","",VLOOKUP(W513,図書名リスト!$A$3:$W$11651,11,0))</f>
        <v/>
      </c>
      <c r="L513" s="17" t="str">
        <f>IF(E513="","",VLOOKUP(W513,図書名リスト!$A$3:$W$1161,14,0))</f>
        <v/>
      </c>
      <c r="M513" s="9" t="str">
        <f>IF(E513="","",VLOOKUP(W513,図書名リスト!$A$3:$W$1161,17,0))</f>
        <v/>
      </c>
      <c r="N513" s="10"/>
      <c r="O513" s="9" t="str">
        <f>IF(E513="","",VLOOKUP(W513,図書名リスト!$A$3:$W$1161,21,0))</f>
        <v/>
      </c>
      <c r="P513" s="9" t="str">
        <f>IF(E513="","",VLOOKUP(W513,図書名リスト!$A$3:$W$1161,19,0))</f>
        <v/>
      </c>
      <c r="Q513" s="9" t="str">
        <f>IF(E513="","",VLOOKUP(W513,図書名リスト!$A$3:$W$1161,20,0))</f>
        <v/>
      </c>
      <c r="R513" s="9" t="str">
        <f>IF(E513="","",VLOOKUP(W513,図書名リスト!$A$3:$W$1161,22,0))</f>
        <v/>
      </c>
      <c r="S513" s="8" t="str">
        <f t="shared" si="43"/>
        <v xml:space="preserve"> </v>
      </c>
      <c r="T513" s="8" t="str">
        <f t="shared" si="44"/>
        <v>　</v>
      </c>
      <c r="U513" s="8" t="str">
        <f t="shared" si="45"/>
        <v xml:space="preserve"> </v>
      </c>
      <c r="V513" s="8">
        <f t="shared" si="46"/>
        <v>0</v>
      </c>
      <c r="W513" s="7" t="str">
        <f t="shared" si="47"/>
        <v/>
      </c>
    </row>
    <row r="514" spans="1:23" ht="57" customHeight="1" x14ac:dyDescent="0.15">
      <c r="A514" s="10"/>
      <c r="B514" s="16"/>
      <c r="C514" s="16"/>
      <c r="D514" s="15"/>
      <c r="E514" s="14"/>
      <c r="F514" s="13"/>
      <c r="G514" s="12" t="str">
        <f>IF(E514="","",VLOOKUP(E514,図書名リスト!$C$3:$W$1161,16,0))</f>
        <v/>
      </c>
      <c r="H514" s="11" t="str">
        <f>IF(E514="","",VLOOKUP(W514,図書名リスト!$A$3:$W$1161,5,0))</f>
        <v/>
      </c>
      <c r="I514" s="11" t="str">
        <f>IF(E514="","",VLOOKUP(W514,図書名リスト!$A$3:$W$1161,9,0))</f>
        <v/>
      </c>
      <c r="J514" s="11" t="str">
        <f>IF(E514="","",VLOOKUP(W514,図書名リスト!$A$3:$W$1161,23,0))</f>
        <v/>
      </c>
      <c r="K514" s="11" t="str">
        <f>IF(E514="","",VLOOKUP(W514,図書名リスト!$A$3:$W$11651,11,0))</f>
        <v/>
      </c>
      <c r="L514" s="17" t="str">
        <f>IF(E514="","",VLOOKUP(W514,図書名リスト!$A$3:$W$1161,14,0))</f>
        <v/>
      </c>
      <c r="M514" s="9" t="str">
        <f>IF(E514="","",VLOOKUP(W514,図書名リスト!$A$3:$W$1161,17,0))</f>
        <v/>
      </c>
      <c r="N514" s="10"/>
      <c r="O514" s="9" t="str">
        <f>IF(E514="","",VLOOKUP(W514,図書名リスト!$A$3:$W$1161,21,0))</f>
        <v/>
      </c>
      <c r="P514" s="9" t="str">
        <f>IF(E514="","",VLOOKUP(W514,図書名リスト!$A$3:$W$1161,19,0))</f>
        <v/>
      </c>
      <c r="Q514" s="9" t="str">
        <f>IF(E514="","",VLOOKUP(W514,図書名リスト!$A$3:$W$1161,20,0))</f>
        <v/>
      </c>
      <c r="R514" s="9" t="str">
        <f>IF(E514="","",VLOOKUP(W514,図書名リスト!$A$3:$W$1161,22,0))</f>
        <v/>
      </c>
      <c r="S514" s="8" t="str">
        <f t="shared" si="43"/>
        <v xml:space="preserve"> </v>
      </c>
      <c r="T514" s="8" t="str">
        <f t="shared" si="44"/>
        <v>　</v>
      </c>
      <c r="U514" s="8" t="str">
        <f t="shared" si="45"/>
        <v xml:space="preserve"> </v>
      </c>
      <c r="V514" s="8">
        <f t="shared" si="46"/>
        <v>0</v>
      </c>
      <c r="W514" s="7" t="str">
        <f t="shared" si="47"/>
        <v/>
      </c>
    </row>
    <row r="515" spans="1:23" ht="57" customHeight="1" x14ac:dyDescent="0.15">
      <c r="A515" s="10"/>
      <c r="B515" s="16"/>
      <c r="C515" s="16"/>
      <c r="D515" s="15"/>
      <c r="E515" s="14"/>
      <c r="F515" s="13"/>
      <c r="G515" s="12" t="str">
        <f>IF(E515="","",VLOOKUP(E515,図書名リスト!$C$3:$W$1161,16,0))</f>
        <v/>
      </c>
      <c r="H515" s="11" t="str">
        <f>IF(E515="","",VLOOKUP(W515,図書名リスト!$A$3:$W$1161,5,0))</f>
        <v/>
      </c>
      <c r="I515" s="11" t="str">
        <f>IF(E515="","",VLOOKUP(W515,図書名リスト!$A$3:$W$1161,9,0))</f>
        <v/>
      </c>
      <c r="J515" s="11" t="str">
        <f>IF(E515="","",VLOOKUP(W515,図書名リスト!$A$3:$W$1161,23,0))</f>
        <v/>
      </c>
      <c r="K515" s="11" t="str">
        <f>IF(E515="","",VLOOKUP(W515,図書名リスト!$A$3:$W$11651,11,0))</f>
        <v/>
      </c>
      <c r="L515" s="17" t="str">
        <f>IF(E515="","",VLOOKUP(W515,図書名リスト!$A$3:$W$1161,14,0))</f>
        <v/>
      </c>
      <c r="M515" s="9" t="str">
        <f>IF(E515="","",VLOOKUP(W515,図書名リスト!$A$3:$W$1161,17,0))</f>
        <v/>
      </c>
      <c r="N515" s="10"/>
      <c r="O515" s="9" t="str">
        <f>IF(E515="","",VLOOKUP(W515,図書名リスト!$A$3:$W$1161,21,0))</f>
        <v/>
      </c>
      <c r="P515" s="9" t="str">
        <f>IF(E515="","",VLOOKUP(W515,図書名リスト!$A$3:$W$1161,19,0))</f>
        <v/>
      </c>
      <c r="Q515" s="9" t="str">
        <f>IF(E515="","",VLOOKUP(W515,図書名リスト!$A$3:$W$1161,20,0))</f>
        <v/>
      </c>
      <c r="R515" s="9" t="str">
        <f>IF(E515="","",VLOOKUP(W515,図書名リスト!$A$3:$W$1161,22,0))</f>
        <v/>
      </c>
      <c r="S515" s="8" t="str">
        <f t="shared" si="43"/>
        <v xml:space="preserve"> </v>
      </c>
      <c r="T515" s="8" t="str">
        <f t="shared" si="44"/>
        <v>　</v>
      </c>
      <c r="U515" s="8" t="str">
        <f t="shared" si="45"/>
        <v xml:space="preserve"> </v>
      </c>
      <c r="V515" s="8">
        <f t="shared" si="46"/>
        <v>0</v>
      </c>
      <c r="W515" s="7" t="str">
        <f t="shared" si="47"/>
        <v/>
      </c>
    </row>
    <row r="516" spans="1:23" ht="57" customHeight="1" x14ac:dyDescent="0.15">
      <c r="A516" s="10"/>
      <c r="B516" s="16"/>
      <c r="C516" s="16"/>
      <c r="D516" s="15"/>
      <c r="E516" s="14"/>
      <c r="F516" s="13"/>
      <c r="G516" s="12" t="str">
        <f>IF(E516="","",VLOOKUP(E516,図書名リスト!$C$3:$W$1161,16,0))</f>
        <v/>
      </c>
      <c r="H516" s="11" t="str">
        <f>IF(E516="","",VLOOKUP(W516,図書名リスト!$A$3:$W$1161,5,0))</f>
        <v/>
      </c>
      <c r="I516" s="11" t="str">
        <f>IF(E516="","",VLOOKUP(W516,図書名リスト!$A$3:$W$1161,9,0))</f>
        <v/>
      </c>
      <c r="J516" s="11" t="str">
        <f>IF(E516="","",VLOOKUP(W516,図書名リスト!$A$3:$W$1161,23,0))</f>
        <v/>
      </c>
      <c r="K516" s="11" t="str">
        <f>IF(E516="","",VLOOKUP(W516,図書名リスト!$A$3:$W$11651,11,0))</f>
        <v/>
      </c>
      <c r="L516" s="17" t="str">
        <f>IF(E516="","",VLOOKUP(W516,図書名リスト!$A$3:$W$1161,14,0))</f>
        <v/>
      </c>
      <c r="M516" s="9" t="str">
        <f>IF(E516="","",VLOOKUP(W516,図書名リスト!$A$3:$W$1161,17,0))</f>
        <v/>
      </c>
      <c r="N516" s="10"/>
      <c r="O516" s="9" t="str">
        <f>IF(E516="","",VLOOKUP(W516,図書名リスト!$A$3:$W$1161,21,0))</f>
        <v/>
      </c>
      <c r="P516" s="9" t="str">
        <f>IF(E516="","",VLOOKUP(W516,図書名リスト!$A$3:$W$1161,19,0))</f>
        <v/>
      </c>
      <c r="Q516" s="9" t="str">
        <f>IF(E516="","",VLOOKUP(W516,図書名リスト!$A$3:$W$1161,20,0))</f>
        <v/>
      </c>
      <c r="R516" s="9" t="str">
        <f>IF(E516="","",VLOOKUP(W516,図書名リスト!$A$3:$W$1161,22,0))</f>
        <v/>
      </c>
      <c r="S516" s="8" t="str">
        <f t="shared" si="43"/>
        <v xml:space="preserve"> </v>
      </c>
      <c r="T516" s="8" t="str">
        <f t="shared" si="44"/>
        <v>　</v>
      </c>
      <c r="U516" s="8" t="str">
        <f t="shared" si="45"/>
        <v xml:space="preserve"> </v>
      </c>
      <c r="V516" s="8">
        <f t="shared" si="46"/>
        <v>0</v>
      </c>
      <c r="W516" s="7" t="str">
        <f t="shared" si="47"/>
        <v/>
      </c>
    </row>
    <row r="517" spans="1:23" ht="57" customHeight="1" x14ac:dyDescent="0.15">
      <c r="A517" s="10"/>
      <c r="B517" s="16"/>
      <c r="C517" s="16"/>
      <c r="D517" s="15"/>
      <c r="E517" s="14"/>
      <c r="F517" s="13"/>
      <c r="G517" s="12" t="str">
        <f>IF(E517="","",VLOOKUP(E517,図書名リスト!$C$3:$W$1161,16,0))</f>
        <v/>
      </c>
      <c r="H517" s="11" t="str">
        <f>IF(E517="","",VLOOKUP(W517,図書名リスト!$A$3:$W$1161,5,0))</f>
        <v/>
      </c>
      <c r="I517" s="11" t="str">
        <f>IF(E517="","",VLOOKUP(W517,図書名リスト!$A$3:$W$1161,9,0))</f>
        <v/>
      </c>
      <c r="J517" s="11" t="str">
        <f>IF(E517="","",VLOOKUP(W517,図書名リスト!$A$3:$W$1161,23,0))</f>
        <v/>
      </c>
      <c r="K517" s="11" t="str">
        <f>IF(E517="","",VLOOKUP(W517,図書名リスト!$A$3:$W$11651,11,0))</f>
        <v/>
      </c>
      <c r="L517" s="17" t="str">
        <f>IF(E517="","",VLOOKUP(W517,図書名リスト!$A$3:$W$1161,14,0))</f>
        <v/>
      </c>
      <c r="M517" s="9" t="str">
        <f>IF(E517="","",VLOOKUP(W517,図書名リスト!$A$3:$W$1161,17,0))</f>
        <v/>
      </c>
      <c r="N517" s="10"/>
      <c r="O517" s="9" t="str">
        <f>IF(E517="","",VLOOKUP(W517,図書名リスト!$A$3:$W$1161,21,0))</f>
        <v/>
      </c>
      <c r="P517" s="9" t="str">
        <f>IF(E517="","",VLOOKUP(W517,図書名リスト!$A$3:$W$1161,19,0))</f>
        <v/>
      </c>
      <c r="Q517" s="9" t="str">
        <f>IF(E517="","",VLOOKUP(W517,図書名リスト!$A$3:$W$1161,20,0))</f>
        <v/>
      </c>
      <c r="R517" s="9" t="str">
        <f>IF(E517="","",VLOOKUP(W517,図書名リスト!$A$3:$W$1161,22,0))</f>
        <v/>
      </c>
      <c r="S517" s="8" t="str">
        <f t="shared" si="43"/>
        <v xml:space="preserve"> </v>
      </c>
      <c r="T517" s="8" t="str">
        <f t="shared" si="44"/>
        <v>　</v>
      </c>
      <c r="U517" s="8" t="str">
        <f t="shared" si="45"/>
        <v xml:space="preserve"> </v>
      </c>
      <c r="V517" s="8">
        <f t="shared" si="46"/>
        <v>0</v>
      </c>
      <c r="W517" s="7" t="str">
        <f t="shared" si="47"/>
        <v/>
      </c>
    </row>
    <row r="518" spans="1:23" ht="57" customHeight="1" x14ac:dyDescent="0.15">
      <c r="A518" s="10"/>
      <c r="B518" s="16"/>
      <c r="C518" s="16"/>
      <c r="D518" s="15"/>
      <c r="E518" s="14"/>
      <c r="F518" s="13"/>
      <c r="G518" s="12" t="str">
        <f>IF(E518="","",VLOOKUP(E518,図書名リスト!$C$3:$W$1161,16,0))</f>
        <v/>
      </c>
      <c r="H518" s="11" t="str">
        <f>IF(E518="","",VLOOKUP(W518,図書名リスト!$A$3:$W$1161,5,0))</f>
        <v/>
      </c>
      <c r="I518" s="11" t="str">
        <f>IF(E518="","",VLOOKUP(W518,図書名リスト!$A$3:$W$1161,9,0))</f>
        <v/>
      </c>
      <c r="J518" s="11" t="str">
        <f>IF(E518="","",VLOOKUP(W518,図書名リスト!$A$3:$W$1161,23,0))</f>
        <v/>
      </c>
      <c r="K518" s="11" t="str">
        <f>IF(E518="","",VLOOKUP(W518,図書名リスト!$A$3:$W$11651,11,0))</f>
        <v/>
      </c>
      <c r="L518" s="17" t="str">
        <f>IF(E518="","",VLOOKUP(W518,図書名リスト!$A$3:$W$1161,14,0))</f>
        <v/>
      </c>
      <c r="M518" s="9" t="str">
        <f>IF(E518="","",VLOOKUP(W518,図書名リスト!$A$3:$W$1161,17,0))</f>
        <v/>
      </c>
      <c r="N518" s="10"/>
      <c r="O518" s="9" t="str">
        <f>IF(E518="","",VLOOKUP(W518,図書名リスト!$A$3:$W$1161,21,0))</f>
        <v/>
      </c>
      <c r="P518" s="9" t="str">
        <f>IF(E518="","",VLOOKUP(W518,図書名リスト!$A$3:$W$1161,19,0))</f>
        <v/>
      </c>
      <c r="Q518" s="9" t="str">
        <f>IF(E518="","",VLOOKUP(W518,図書名リスト!$A$3:$W$1161,20,0))</f>
        <v/>
      </c>
      <c r="R518" s="9" t="str">
        <f>IF(E518="","",VLOOKUP(W518,図書名リスト!$A$3:$W$1161,22,0))</f>
        <v/>
      </c>
      <c r="S518" s="8" t="str">
        <f t="shared" si="43"/>
        <v xml:space="preserve"> </v>
      </c>
      <c r="T518" s="8" t="str">
        <f t="shared" si="44"/>
        <v>　</v>
      </c>
      <c r="U518" s="8" t="str">
        <f t="shared" si="45"/>
        <v xml:space="preserve"> </v>
      </c>
      <c r="V518" s="8">
        <f t="shared" si="46"/>
        <v>0</v>
      </c>
      <c r="W518" s="7" t="str">
        <f t="shared" si="47"/>
        <v/>
      </c>
    </row>
    <row r="519" spans="1:23" ht="57" customHeight="1" x14ac:dyDescent="0.15">
      <c r="A519" s="10"/>
      <c r="B519" s="16"/>
      <c r="C519" s="16"/>
      <c r="D519" s="15"/>
      <c r="E519" s="14"/>
      <c r="F519" s="13"/>
      <c r="G519" s="12" t="str">
        <f>IF(E519="","",VLOOKUP(E519,図書名リスト!$C$3:$W$1161,16,0))</f>
        <v/>
      </c>
      <c r="H519" s="11" t="str">
        <f>IF(E519="","",VLOOKUP(W519,図書名リスト!$A$3:$W$1161,5,0))</f>
        <v/>
      </c>
      <c r="I519" s="11" t="str">
        <f>IF(E519="","",VLOOKUP(W519,図書名リスト!$A$3:$W$1161,9,0))</f>
        <v/>
      </c>
      <c r="J519" s="11" t="str">
        <f>IF(E519="","",VLOOKUP(W519,図書名リスト!$A$3:$W$1161,23,0))</f>
        <v/>
      </c>
      <c r="K519" s="11" t="str">
        <f>IF(E519="","",VLOOKUP(W519,図書名リスト!$A$3:$W$11651,11,0))</f>
        <v/>
      </c>
      <c r="L519" s="17" t="str">
        <f>IF(E519="","",VLOOKUP(W519,図書名リスト!$A$3:$W$1161,14,0))</f>
        <v/>
      </c>
      <c r="M519" s="9" t="str">
        <f>IF(E519="","",VLOOKUP(W519,図書名リスト!$A$3:$W$1161,17,0))</f>
        <v/>
      </c>
      <c r="N519" s="10"/>
      <c r="O519" s="9" t="str">
        <f>IF(E519="","",VLOOKUP(W519,図書名リスト!$A$3:$W$1161,21,0))</f>
        <v/>
      </c>
      <c r="P519" s="9" t="str">
        <f>IF(E519="","",VLOOKUP(W519,図書名リスト!$A$3:$W$1161,19,0))</f>
        <v/>
      </c>
      <c r="Q519" s="9" t="str">
        <f>IF(E519="","",VLOOKUP(W519,図書名リスト!$A$3:$W$1161,20,0))</f>
        <v/>
      </c>
      <c r="R519" s="9" t="str">
        <f>IF(E519="","",VLOOKUP(W519,図書名リスト!$A$3:$W$1161,22,0))</f>
        <v/>
      </c>
      <c r="S519" s="8" t="str">
        <f t="shared" si="43"/>
        <v xml:space="preserve"> </v>
      </c>
      <c r="T519" s="8" t="str">
        <f t="shared" si="44"/>
        <v>　</v>
      </c>
      <c r="U519" s="8" t="str">
        <f t="shared" si="45"/>
        <v xml:space="preserve"> </v>
      </c>
      <c r="V519" s="8">
        <f t="shared" si="46"/>
        <v>0</v>
      </c>
      <c r="W519" s="7" t="str">
        <f t="shared" si="47"/>
        <v/>
      </c>
    </row>
    <row r="520" spans="1:23" ht="57" customHeight="1" x14ac:dyDescent="0.15">
      <c r="A520" s="10"/>
      <c r="B520" s="16"/>
      <c r="C520" s="16"/>
      <c r="D520" s="15"/>
      <c r="E520" s="14"/>
      <c r="F520" s="13"/>
      <c r="G520" s="12" t="str">
        <f>IF(E520="","",VLOOKUP(E520,図書名リスト!$C$3:$W$1161,16,0))</f>
        <v/>
      </c>
      <c r="H520" s="11" t="str">
        <f>IF(E520="","",VLOOKUP(W520,図書名リスト!$A$3:$W$1161,5,0))</f>
        <v/>
      </c>
      <c r="I520" s="11" t="str">
        <f>IF(E520="","",VLOOKUP(W520,図書名リスト!$A$3:$W$1161,9,0))</f>
        <v/>
      </c>
      <c r="J520" s="11" t="str">
        <f>IF(E520="","",VLOOKUP(W520,図書名リスト!$A$3:$W$1161,23,0))</f>
        <v/>
      </c>
      <c r="K520" s="11" t="str">
        <f>IF(E520="","",VLOOKUP(W520,図書名リスト!$A$3:$W$11651,11,0))</f>
        <v/>
      </c>
      <c r="L520" s="17" t="str">
        <f>IF(E520="","",VLOOKUP(W520,図書名リスト!$A$3:$W$1161,14,0))</f>
        <v/>
      </c>
      <c r="M520" s="9" t="str">
        <f>IF(E520="","",VLOOKUP(W520,図書名リスト!$A$3:$W$1161,17,0))</f>
        <v/>
      </c>
      <c r="N520" s="10"/>
      <c r="O520" s="9" t="str">
        <f>IF(E520="","",VLOOKUP(W520,図書名リスト!$A$3:$W$1161,21,0))</f>
        <v/>
      </c>
      <c r="P520" s="9" t="str">
        <f>IF(E520="","",VLOOKUP(W520,図書名リスト!$A$3:$W$1161,19,0))</f>
        <v/>
      </c>
      <c r="Q520" s="9" t="str">
        <f>IF(E520="","",VLOOKUP(W520,図書名リスト!$A$3:$W$1161,20,0))</f>
        <v/>
      </c>
      <c r="R520" s="9" t="str">
        <f>IF(E520="","",VLOOKUP(W520,図書名リスト!$A$3:$W$1161,22,0))</f>
        <v/>
      </c>
      <c r="S520" s="8" t="str">
        <f t="shared" si="43"/>
        <v xml:space="preserve"> </v>
      </c>
      <c r="T520" s="8" t="str">
        <f t="shared" si="44"/>
        <v>　</v>
      </c>
      <c r="U520" s="8" t="str">
        <f t="shared" si="45"/>
        <v xml:space="preserve"> </v>
      </c>
      <c r="V520" s="8">
        <f t="shared" si="46"/>
        <v>0</v>
      </c>
      <c r="W520" s="7" t="str">
        <f t="shared" si="47"/>
        <v/>
      </c>
    </row>
    <row r="521" spans="1:23" ht="57" customHeight="1" x14ac:dyDescent="0.15">
      <c r="A521" s="10"/>
      <c r="B521" s="16"/>
      <c r="C521" s="16"/>
      <c r="D521" s="15"/>
      <c r="E521" s="14"/>
      <c r="F521" s="13"/>
      <c r="G521" s="12" t="str">
        <f>IF(E521="","",VLOOKUP(E521,図書名リスト!$C$3:$W$1161,16,0))</f>
        <v/>
      </c>
      <c r="H521" s="11" t="str">
        <f>IF(E521="","",VLOOKUP(W521,図書名リスト!$A$3:$W$1161,5,0))</f>
        <v/>
      </c>
      <c r="I521" s="11" t="str">
        <f>IF(E521="","",VLOOKUP(W521,図書名リスト!$A$3:$W$1161,9,0))</f>
        <v/>
      </c>
      <c r="J521" s="11" t="str">
        <f>IF(E521="","",VLOOKUP(W521,図書名リスト!$A$3:$W$1161,23,0))</f>
        <v/>
      </c>
      <c r="K521" s="11" t="str">
        <f>IF(E521="","",VLOOKUP(W521,図書名リスト!$A$3:$W$11651,11,0))</f>
        <v/>
      </c>
      <c r="L521" s="17" t="str">
        <f>IF(E521="","",VLOOKUP(W521,図書名リスト!$A$3:$W$1161,14,0))</f>
        <v/>
      </c>
      <c r="M521" s="9" t="str">
        <f>IF(E521="","",VLOOKUP(W521,図書名リスト!$A$3:$W$1161,17,0))</f>
        <v/>
      </c>
      <c r="N521" s="10"/>
      <c r="O521" s="9" t="str">
        <f>IF(E521="","",VLOOKUP(W521,図書名リスト!$A$3:$W$1161,21,0))</f>
        <v/>
      </c>
      <c r="P521" s="9" t="str">
        <f>IF(E521="","",VLOOKUP(W521,図書名リスト!$A$3:$W$1161,19,0))</f>
        <v/>
      </c>
      <c r="Q521" s="9" t="str">
        <f>IF(E521="","",VLOOKUP(W521,図書名リスト!$A$3:$W$1161,20,0))</f>
        <v/>
      </c>
      <c r="R521" s="9" t="str">
        <f>IF(E521="","",VLOOKUP(W521,図書名リスト!$A$3:$W$1161,22,0))</f>
        <v/>
      </c>
      <c r="S521" s="8" t="str">
        <f t="shared" si="43"/>
        <v xml:space="preserve"> </v>
      </c>
      <c r="T521" s="8" t="str">
        <f t="shared" si="44"/>
        <v>　</v>
      </c>
      <c r="U521" s="8" t="str">
        <f t="shared" si="45"/>
        <v xml:space="preserve"> </v>
      </c>
      <c r="V521" s="8">
        <f t="shared" si="46"/>
        <v>0</v>
      </c>
      <c r="W521" s="7" t="str">
        <f t="shared" si="47"/>
        <v/>
      </c>
    </row>
    <row r="522" spans="1:23" ht="57" customHeight="1" x14ac:dyDescent="0.15">
      <c r="A522" s="10"/>
      <c r="B522" s="16"/>
      <c r="C522" s="16"/>
      <c r="D522" s="15"/>
      <c r="E522" s="14"/>
      <c r="F522" s="13"/>
      <c r="G522" s="12" t="str">
        <f>IF(E522="","",VLOOKUP(E522,図書名リスト!$C$3:$W$1161,16,0))</f>
        <v/>
      </c>
      <c r="H522" s="11" t="str">
        <f>IF(E522="","",VLOOKUP(W522,図書名リスト!$A$3:$W$1161,5,0))</f>
        <v/>
      </c>
      <c r="I522" s="11" t="str">
        <f>IF(E522="","",VLOOKUP(W522,図書名リスト!$A$3:$W$1161,9,0))</f>
        <v/>
      </c>
      <c r="J522" s="11" t="str">
        <f>IF(E522="","",VLOOKUP(W522,図書名リスト!$A$3:$W$1161,23,0))</f>
        <v/>
      </c>
      <c r="K522" s="11" t="str">
        <f>IF(E522="","",VLOOKUP(W522,図書名リスト!$A$3:$W$11651,11,0))</f>
        <v/>
      </c>
      <c r="L522" s="17" t="str">
        <f>IF(E522="","",VLOOKUP(W522,図書名リスト!$A$3:$W$1161,14,0))</f>
        <v/>
      </c>
      <c r="M522" s="9" t="str">
        <f>IF(E522="","",VLOOKUP(W522,図書名リスト!$A$3:$W$1161,17,0))</f>
        <v/>
      </c>
      <c r="N522" s="10"/>
      <c r="O522" s="9" t="str">
        <f>IF(E522="","",VLOOKUP(W522,図書名リスト!$A$3:$W$1161,21,0))</f>
        <v/>
      </c>
      <c r="P522" s="9" t="str">
        <f>IF(E522="","",VLOOKUP(W522,図書名リスト!$A$3:$W$1161,19,0))</f>
        <v/>
      </c>
      <c r="Q522" s="9" t="str">
        <f>IF(E522="","",VLOOKUP(W522,図書名リスト!$A$3:$W$1161,20,0))</f>
        <v/>
      </c>
      <c r="R522" s="9" t="str">
        <f>IF(E522="","",VLOOKUP(W522,図書名リスト!$A$3:$W$1161,22,0))</f>
        <v/>
      </c>
      <c r="S522" s="8" t="str">
        <f t="shared" si="43"/>
        <v xml:space="preserve"> </v>
      </c>
      <c r="T522" s="8" t="str">
        <f t="shared" si="44"/>
        <v>　</v>
      </c>
      <c r="U522" s="8" t="str">
        <f t="shared" si="45"/>
        <v xml:space="preserve"> </v>
      </c>
      <c r="V522" s="8">
        <f t="shared" si="46"/>
        <v>0</v>
      </c>
      <c r="W522" s="7" t="str">
        <f t="shared" si="47"/>
        <v/>
      </c>
    </row>
    <row r="523" spans="1:23" ht="57" customHeight="1" x14ac:dyDescent="0.15">
      <c r="A523" s="10"/>
      <c r="B523" s="16"/>
      <c r="C523" s="16"/>
      <c r="D523" s="15"/>
      <c r="E523" s="14"/>
      <c r="F523" s="13"/>
      <c r="G523" s="12" t="str">
        <f>IF(E523="","",VLOOKUP(E523,図書名リスト!$C$3:$W$1161,16,0))</f>
        <v/>
      </c>
      <c r="H523" s="11" t="str">
        <f>IF(E523="","",VLOOKUP(W523,図書名リスト!$A$3:$W$1161,5,0))</f>
        <v/>
      </c>
      <c r="I523" s="11" t="str">
        <f>IF(E523="","",VLOOKUP(W523,図書名リスト!$A$3:$W$1161,9,0))</f>
        <v/>
      </c>
      <c r="J523" s="11" t="str">
        <f>IF(E523="","",VLOOKUP(W523,図書名リスト!$A$3:$W$1161,23,0))</f>
        <v/>
      </c>
      <c r="K523" s="11" t="str">
        <f>IF(E523="","",VLOOKUP(W523,図書名リスト!$A$3:$W$11651,11,0))</f>
        <v/>
      </c>
      <c r="L523" s="17" t="str">
        <f>IF(E523="","",VLOOKUP(W523,図書名リスト!$A$3:$W$1161,14,0))</f>
        <v/>
      </c>
      <c r="M523" s="9" t="str">
        <f>IF(E523="","",VLOOKUP(W523,図書名リスト!$A$3:$W$1161,17,0))</f>
        <v/>
      </c>
      <c r="N523" s="10"/>
      <c r="O523" s="9" t="str">
        <f>IF(E523="","",VLOOKUP(W523,図書名リスト!$A$3:$W$1161,21,0))</f>
        <v/>
      </c>
      <c r="P523" s="9" t="str">
        <f>IF(E523="","",VLOOKUP(W523,図書名リスト!$A$3:$W$1161,19,0))</f>
        <v/>
      </c>
      <c r="Q523" s="9" t="str">
        <f>IF(E523="","",VLOOKUP(W523,図書名リスト!$A$3:$W$1161,20,0))</f>
        <v/>
      </c>
      <c r="R523" s="9" t="str">
        <f>IF(E523="","",VLOOKUP(W523,図書名リスト!$A$3:$W$1161,22,0))</f>
        <v/>
      </c>
      <c r="S523" s="8" t="str">
        <f t="shared" si="43"/>
        <v xml:space="preserve"> </v>
      </c>
      <c r="T523" s="8" t="str">
        <f t="shared" si="44"/>
        <v>　</v>
      </c>
      <c r="U523" s="8" t="str">
        <f t="shared" si="45"/>
        <v xml:space="preserve"> </v>
      </c>
      <c r="V523" s="8">
        <f t="shared" si="46"/>
        <v>0</v>
      </c>
      <c r="W523" s="7" t="str">
        <f t="shared" si="47"/>
        <v/>
      </c>
    </row>
    <row r="524" spans="1:23" ht="57" customHeight="1" x14ac:dyDescent="0.15">
      <c r="A524" s="10"/>
      <c r="B524" s="16"/>
      <c r="C524" s="16"/>
      <c r="D524" s="15"/>
      <c r="E524" s="14"/>
      <c r="F524" s="13"/>
      <c r="G524" s="12" t="str">
        <f>IF(E524="","",VLOOKUP(E524,図書名リスト!$C$3:$W$1161,16,0))</f>
        <v/>
      </c>
      <c r="H524" s="11" t="str">
        <f>IF(E524="","",VLOOKUP(W524,図書名リスト!$A$3:$W$1161,5,0))</f>
        <v/>
      </c>
      <c r="I524" s="11" t="str">
        <f>IF(E524="","",VLOOKUP(W524,図書名リスト!$A$3:$W$1161,9,0))</f>
        <v/>
      </c>
      <c r="J524" s="11" t="str">
        <f>IF(E524="","",VLOOKUP(W524,図書名リスト!$A$3:$W$1161,23,0))</f>
        <v/>
      </c>
      <c r="K524" s="11" t="str">
        <f>IF(E524="","",VLOOKUP(W524,図書名リスト!$A$3:$W$11651,11,0))</f>
        <v/>
      </c>
      <c r="L524" s="17" t="str">
        <f>IF(E524="","",VLOOKUP(W524,図書名リスト!$A$3:$W$1161,14,0))</f>
        <v/>
      </c>
      <c r="M524" s="9" t="str">
        <f>IF(E524="","",VLOOKUP(W524,図書名リスト!$A$3:$W$1161,17,0))</f>
        <v/>
      </c>
      <c r="N524" s="10"/>
      <c r="O524" s="9" t="str">
        <f>IF(E524="","",VLOOKUP(W524,図書名リスト!$A$3:$W$1161,21,0))</f>
        <v/>
      </c>
      <c r="P524" s="9" t="str">
        <f>IF(E524="","",VLOOKUP(W524,図書名リスト!$A$3:$W$1161,19,0))</f>
        <v/>
      </c>
      <c r="Q524" s="9" t="str">
        <f>IF(E524="","",VLOOKUP(W524,図書名リスト!$A$3:$W$1161,20,0))</f>
        <v/>
      </c>
      <c r="R524" s="9" t="str">
        <f>IF(E524="","",VLOOKUP(W524,図書名リスト!$A$3:$W$1161,22,0))</f>
        <v/>
      </c>
      <c r="S524" s="8" t="str">
        <f t="shared" si="43"/>
        <v xml:space="preserve"> </v>
      </c>
      <c r="T524" s="8" t="str">
        <f t="shared" si="44"/>
        <v>　</v>
      </c>
      <c r="U524" s="8" t="str">
        <f t="shared" si="45"/>
        <v xml:space="preserve"> </v>
      </c>
      <c r="V524" s="8">
        <f t="shared" si="46"/>
        <v>0</v>
      </c>
      <c r="W524" s="7" t="str">
        <f t="shared" si="47"/>
        <v/>
      </c>
    </row>
    <row r="525" spans="1:23" ht="57" customHeight="1" x14ac:dyDescent="0.15">
      <c r="A525" s="10"/>
      <c r="B525" s="16"/>
      <c r="C525" s="16"/>
      <c r="D525" s="15"/>
      <c r="E525" s="14"/>
      <c r="F525" s="13"/>
      <c r="G525" s="12" t="str">
        <f>IF(E525="","",VLOOKUP(E525,図書名リスト!$C$3:$W$1161,16,0))</f>
        <v/>
      </c>
      <c r="H525" s="11" t="str">
        <f>IF(E525="","",VLOOKUP(W525,図書名リスト!$A$3:$W$1161,5,0))</f>
        <v/>
      </c>
      <c r="I525" s="11" t="str">
        <f>IF(E525="","",VLOOKUP(W525,図書名リスト!$A$3:$W$1161,9,0))</f>
        <v/>
      </c>
      <c r="J525" s="11" t="str">
        <f>IF(E525="","",VLOOKUP(W525,図書名リスト!$A$3:$W$1161,23,0))</f>
        <v/>
      </c>
      <c r="K525" s="11" t="str">
        <f>IF(E525="","",VLOOKUP(W525,図書名リスト!$A$3:$W$11651,11,0))</f>
        <v/>
      </c>
      <c r="L525" s="17" t="str">
        <f>IF(E525="","",VLOOKUP(W525,図書名リスト!$A$3:$W$1161,14,0))</f>
        <v/>
      </c>
      <c r="M525" s="9" t="str">
        <f>IF(E525="","",VLOOKUP(W525,図書名リスト!$A$3:$W$1161,17,0))</f>
        <v/>
      </c>
      <c r="N525" s="10"/>
      <c r="O525" s="9" t="str">
        <f>IF(E525="","",VLOOKUP(W525,図書名リスト!$A$3:$W$1161,21,0))</f>
        <v/>
      </c>
      <c r="P525" s="9" t="str">
        <f>IF(E525="","",VLOOKUP(W525,図書名リスト!$A$3:$W$1161,19,0))</f>
        <v/>
      </c>
      <c r="Q525" s="9" t="str">
        <f>IF(E525="","",VLOOKUP(W525,図書名リスト!$A$3:$W$1161,20,0))</f>
        <v/>
      </c>
      <c r="R525" s="9" t="str">
        <f>IF(E525="","",VLOOKUP(W525,図書名リスト!$A$3:$W$1161,22,0))</f>
        <v/>
      </c>
      <c r="S525" s="8" t="str">
        <f t="shared" ref="S525:S588" si="48">IF($A525=0," ",$K$2)</f>
        <v xml:space="preserve"> </v>
      </c>
      <c r="T525" s="8" t="str">
        <f t="shared" ref="T525:T588" si="49">IF($A525=0,"　",$O$2)</f>
        <v>　</v>
      </c>
      <c r="U525" s="8" t="str">
        <f t="shared" si="45"/>
        <v xml:space="preserve"> </v>
      </c>
      <c r="V525" s="8">
        <f t="shared" si="46"/>
        <v>0</v>
      </c>
      <c r="W525" s="7" t="str">
        <f t="shared" si="47"/>
        <v/>
      </c>
    </row>
    <row r="526" spans="1:23" ht="57" customHeight="1" x14ac:dyDescent="0.15">
      <c r="A526" s="10"/>
      <c r="B526" s="16"/>
      <c r="C526" s="16"/>
      <c r="D526" s="15"/>
      <c r="E526" s="14"/>
      <c r="F526" s="13"/>
      <c r="G526" s="12" t="str">
        <f>IF(E526="","",VLOOKUP(E526,図書名リスト!$C$3:$W$1161,16,0))</f>
        <v/>
      </c>
      <c r="H526" s="11" t="str">
        <f>IF(E526="","",VLOOKUP(W526,図書名リスト!$A$3:$W$1161,5,0))</f>
        <v/>
      </c>
      <c r="I526" s="11" t="str">
        <f>IF(E526="","",VLOOKUP(W526,図書名リスト!$A$3:$W$1161,9,0))</f>
        <v/>
      </c>
      <c r="J526" s="11" t="str">
        <f>IF(E526="","",VLOOKUP(W526,図書名リスト!$A$3:$W$1161,23,0))</f>
        <v/>
      </c>
      <c r="K526" s="11" t="str">
        <f>IF(E526="","",VLOOKUP(W526,図書名リスト!$A$3:$W$11651,11,0))</f>
        <v/>
      </c>
      <c r="L526" s="17" t="str">
        <f>IF(E526="","",VLOOKUP(W526,図書名リスト!$A$3:$W$1161,14,0))</f>
        <v/>
      </c>
      <c r="M526" s="9" t="str">
        <f>IF(E526="","",VLOOKUP(W526,図書名リスト!$A$3:$W$1161,17,0))</f>
        <v/>
      </c>
      <c r="N526" s="10"/>
      <c r="O526" s="9" t="str">
        <f>IF(E526="","",VLOOKUP(W526,図書名リスト!$A$3:$W$1161,21,0))</f>
        <v/>
      </c>
      <c r="P526" s="9" t="str">
        <f>IF(E526="","",VLOOKUP(W526,図書名リスト!$A$3:$W$1161,19,0))</f>
        <v/>
      </c>
      <c r="Q526" s="9" t="str">
        <f>IF(E526="","",VLOOKUP(W526,図書名リスト!$A$3:$W$1161,20,0))</f>
        <v/>
      </c>
      <c r="R526" s="9" t="str">
        <f>IF(E526="","",VLOOKUP(W526,図書名リスト!$A$3:$W$1161,22,0))</f>
        <v/>
      </c>
      <c r="S526" s="8" t="str">
        <f t="shared" si="48"/>
        <v xml:space="preserve"> </v>
      </c>
      <c r="T526" s="8" t="str">
        <f t="shared" si="49"/>
        <v>　</v>
      </c>
      <c r="U526" s="8" t="str">
        <f t="shared" ref="U526:U589" si="50">IF($A526=0," ",VLOOKUP(S526,$Y$13:$Z$59,2,0))</f>
        <v xml:space="preserve"> </v>
      </c>
      <c r="V526" s="8">
        <f t="shared" ref="V526:V589" si="51">A526</f>
        <v>0</v>
      </c>
      <c r="W526" s="7" t="str">
        <f t="shared" ref="W526:W589" si="52">IF(E526&amp;F526="","",CONCATENATE(E526,F526))</f>
        <v/>
      </c>
    </row>
    <row r="527" spans="1:23" ht="57" customHeight="1" x14ac:dyDescent="0.15">
      <c r="A527" s="10"/>
      <c r="B527" s="16"/>
      <c r="C527" s="16"/>
      <c r="D527" s="15"/>
      <c r="E527" s="14"/>
      <c r="F527" s="13"/>
      <c r="G527" s="12" t="str">
        <f>IF(E527="","",VLOOKUP(E527,図書名リスト!$C$3:$W$1161,16,0))</f>
        <v/>
      </c>
      <c r="H527" s="11" t="str">
        <f>IF(E527="","",VLOOKUP(W527,図書名リスト!$A$3:$W$1161,5,0))</f>
        <v/>
      </c>
      <c r="I527" s="11" t="str">
        <f>IF(E527="","",VLOOKUP(W527,図書名リスト!$A$3:$W$1161,9,0))</f>
        <v/>
      </c>
      <c r="J527" s="11" t="str">
        <f>IF(E527="","",VLOOKUP(W527,図書名リスト!$A$3:$W$1161,23,0))</f>
        <v/>
      </c>
      <c r="K527" s="11" t="str">
        <f>IF(E527="","",VLOOKUP(W527,図書名リスト!$A$3:$W$11651,11,0))</f>
        <v/>
      </c>
      <c r="L527" s="17" t="str">
        <f>IF(E527="","",VLOOKUP(W527,図書名リスト!$A$3:$W$1161,14,0))</f>
        <v/>
      </c>
      <c r="M527" s="9" t="str">
        <f>IF(E527="","",VLOOKUP(W527,図書名リスト!$A$3:$W$1161,17,0))</f>
        <v/>
      </c>
      <c r="N527" s="10"/>
      <c r="O527" s="9" t="str">
        <f>IF(E527="","",VLOOKUP(W527,図書名リスト!$A$3:$W$1161,21,0))</f>
        <v/>
      </c>
      <c r="P527" s="9" t="str">
        <f>IF(E527="","",VLOOKUP(W527,図書名リスト!$A$3:$W$1161,19,0))</f>
        <v/>
      </c>
      <c r="Q527" s="9" t="str">
        <f>IF(E527="","",VLOOKUP(W527,図書名リスト!$A$3:$W$1161,20,0))</f>
        <v/>
      </c>
      <c r="R527" s="9" t="str">
        <f>IF(E527="","",VLOOKUP(W527,図書名リスト!$A$3:$W$1161,22,0))</f>
        <v/>
      </c>
      <c r="S527" s="8" t="str">
        <f t="shared" si="48"/>
        <v xml:space="preserve"> </v>
      </c>
      <c r="T527" s="8" t="str">
        <f t="shared" si="49"/>
        <v>　</v>
      </c>
      <c r="U527" s="8" t="str">
        <f t="shared" si="50"/>
        <v xml:space="preserve"> </v>
      </c>
      <c r="V527" s="8">
        <f t="shared" si="51"/>
        <v>0</v>
      </c>
      <c r="W527" s="7" t="str">
        <f t="shared" si="52"/>
        <v/>
      </c>
    </row>
    <row r="528" spans="1:23" ht="57" customHeight="1" x14ac:dyDescent="0.15">
      <c r="A528" s="10"/>
      <c r="B528" s="16"/>
      <c r="C528" s="16"/>
      <c r="D528" s="15"/>
      <c r="E528" s="14"/>
      <c r="F528" s="13"/>
      <c r="G528" s="12" t="str">
        <f>IF(E528="","",VLOOKUP(E528,図書名リスト!$C$3:$W$1161,16,0))</f>
        <v/>
      </c>
      <c r="H528" s="11" t="str">
        <f>IF(E528="","",VLOOKUP(W528,図書名リスト!$A$3:$W$1161,5,0))</f>
        <v/>
      </c>
      <c r="I528" s="11" t="str">
        <f>IF(E528="","",VLOOKUP(W528,図書名リスト!$A$3:$W$1161,9,0))</f>
        <v/>
      </c>
      <c r="J528" s="11" t="str">
        <f>IF(E528="","",VLOOKUP(W528,図書名リスト!$A$3:$W$1161,23,0))</f>
        <v/>
      </c>
      <c r="K528" s="11" t="str">
        <f>IF(E528="","",VLOOKUP(W528,図書名リスト!$A$3:$W$11651,11,0))</f>
        <v/>
      </c>
      <c r="L528" s="17" t="str">
        <f>IF(E528="","",VLOOKUP(W528,図書名リスト!$A$3:$W$1161,14,0))</f>
        <v/>
      </c>
      <c r="M528" s="9" t="str">
        <f>IF(E528="","",VLOOKUP(W528,図書名リスト!$A$3:$W$1161,17,0))</f>
        <v/>
      </c>
      <c r="N528" s="10"/>
      <c r="O528" s="9" t="str">
        <f>IF(E528="","",VLOOKUP(W528,図書名リスト!$A$3:$W$1161,21,0))</f>
        <v/>
      </c>
      <c r="P528" s="9" t="str">
        <f>IF(E528="","",VLOOKUP(W528,図書名リスト!$A$3:$W$1161,19,0))</f>
        <v/>
      </c>
      <c r="Q528" s="9" t="str">
        <f>IF(E528="","",VLOOKUP(W528,図書名リスト!$A$3:$W$1161,20,0))</f>
        <v/>
      </c>
      <c r="R528" s="9" t="str">
        <f>IF(E528="","",VLOOKUP(W528,図書名リスト!$A$3:$W$1161,22,0))</f>
        <v/>
      </c>
      <c r="S528" s="8" t="str">
        <f t="shared" si="48"/>
        <v xml:space="preserve"> </v>
      </c>
      <c r="T528" s="8" t="str">
        <f t="shared" si="49"/>
        <v>　</v>
      </c>
      <c r="U528" s="8" t="str">
        <f t="shared" si="50"/>
        <v xml:space="preserve"> </v>
      </c>
      <c r="V528" s="8">
        <f t="shared" si="51"/>
        <v>0</v>
      </c>
      <c r="W528" s="7" t="str">
        <f t="shared" si="52"/>
        <v/>
      </c>
    </row>
    <row r="529" spans="1:23" ht="57" customHeight="1" x14ac:dyDescent="0.15">
      <c r="A529" s="10"/>
      <c r="B529" s="16"/>
      <c r="C529" s="16"/>
      <c r="D529" s="15"/>
      <c r="E529" s="14"/>
      <c r="F529" s="13"/>
      <c r="G529" s="12" t="str">
        <f>IF(E529="","",VLOOKUP(E529,図書名リスト!$C$3:$W$1161,16,0))</f>
        <v/>
      </c>
      <c r="H529" s="11" t="str">
        <f>IF(E529="","",VLOOKUP(W529,図書名リスト!$A$3:$W$1161,5,0))</f>
        <v/>
      </c>
      <c r="I529" s="11" t="str">
        <f>IF(E529="","",VLOOKUP(W529,図書名リスト!$A$3:$W$1161,9,0))</f>
        <v/>
      </c>
      <c r="J529" s="11" t="str">
        <f>IF(E529="","",VLOOKUP(W529,図書名リスト!$A$3:$W$1161,23,0))</f>
        <v/>
      </c>
      <c r="K529" s="11" t="str">
        <f>IF(E529="","",VLOOKUP(W529,図書名リスト!$A$3:$W$11651,11,0))</f>
        <v/>
      </c>
      <c r="L529" s="17" t="str">
        <f>IF(E529="","",VLOOKUP(W529,図書名リスト!$A$3:$W$1161,14,0))</f>
        <v/>
      </c>
      <c r="M529" s="9" t="str">
        <f>IF(E529="","",VLOOKUP(W529,図書名リスト!$A$3:$W$1161,17,0))</f>
        <v/>
      </c>
      <c r="N529" s="10"/>
      <c r="O529" s="9" t="str">
        <f>IF(E529="","",VLOOKUP(W529,図書名リスト!$A$3:$W$1161,21,0))</f>
        <v/>
      </c>
      <c r="P529" s="9" t="str">
        <f>IF(E529="","",VLOOKUP(W529,図書名リスト!$A$3:$W$1161,19,0))</f>
        <v/>
      </c>
      <c r="Q529" s="9" t="str">
        <f>IF(E529="","",VLOOKUP(W529,図書名リスト!$A$3:$W$1161,20,0))</f>
        <v/>
      </c>
      <c r="R529" s="9" t="str">
        <f>IF(E529="","",VLOOKUP(W529,図書名リスト!$A$3:$W$1161,22,0))</f>
        <v/>
      </c>
      <c r="S529" s="8" t="str">
        <f t="shared" si="48"/>
        <v xml:space="preserve"> </v>
      </c>
      <c r="T529" s="8" t="str">
        <f t="shared" si="49"/>
        <v>　</v>
      </c>
      <c r="U529" s="8" t="str">
        <f t="shared" si="50"/>
        <v xml:space="preserve"> </v>
      </c>
      <c r="V529" s="8">
        <f t="shared" si="51"/>
        <v>0</v>
      </c>
      <c r="W529" s="7" t="str">
        <f t="shared" si="52"/>
        <v/>
      </c>
    </row>
    <row r="530" spans="1:23" ht="57" customHeight="1" x14ac:dyDescent="0.15">
      <c r="A530" s="10"/>
      <c r="B530" s="16"/>
      <c r="C530" s="16"/>
      <c r="D530" s="15"/>
      <c r="E530" s="14"/>
      <c r="F530" s="13"/>
      <c r="G530" s="12" t="str">
        <f>IF(E530="","",VLOOKUP(E530,図書名リスト!$C$3:$W$1161,16,0))</f>
        <v/>
      </c>
      <c r="H530" s="11" t="str">
        <f>IF(E530="","",VLOOKUP(W530,図書名リスト!$A$3:$W$1161,5,0))</f>
        <v/>
      </c>
      <c r="I530" s="11" t="str">
        <f>IF(E530="","",VLOOKUP(W530,図書名リスト!$A$3:$W$1161,9,0))</f>
        <v/>
      </c>
      <c r="J530" s="11" t="str">
        <f>IF(E530="","",VLOOKUP(W530,図書名リスト!$A$3:$W$1161,23,0))</f>
        <v/>
      </c>
      <c r="K530" s="11" t="str">
        <f>IF(E530="","",VLOOKUP(W530,図書名リスト!$A$3:$W$11651,11,0))</f>
        <v/>
      </c>
      <c r="L530" s="17" t="str">
        <f>IF(E530="","",VLOOKUP(W530,図書名リスト!$A$3:$W$1161,14,0))</f>
        <v/>
      </c>
      <c r="M530" s="9" t="str">
        <f>IF(E530="","",VLOOKUP(W530,図書名リスト!$A$3:$W$1161,17,0))</f>
        <v/>
      </c>
      <c r="N530" s="10"/>
      <c r="O530" s="9" t="str">
        <f>IF(E530="","",VLOOKUP(W530,図書名リスト!$A$3:$W$1161,21,0))</f>
        <v/>
      </c>
      <c r="P530" s="9" t="str">
        <f>IF(E530="","",VLOOKUP(W530,図書名リスト!$A$3:$W$1161,19,0))</f>
        <v/>
      </c>
      <c r="Q530" s="9" t="str">
        <f>IF(E530="","",VLOOKUP(W530,図書名リスト!$A$3:$W$1161,20,0))</f>
        <v/>
      </c>
      <c r="R530" s="9" t="str">
        <f>IF(E530="","",VLOOKUP(W530,図書名リスト!$A$3:$W$1161,22,0))</f>
        <v/>
      </c>
      <c r="S530" s="8" t="str">
        <f t="shared" si="48"/>
        <v xml:space="preserve"> </v>
      </c>
      <c r="T530" s="8" t="str">
        <f t="shared" si="49"/>
        <v>　</v>
      </c>
      <c r="U530" s="8" t="str">
        <f t="shared" si="50"/>
        <v xml:space="preserve"> </v>
      </c>
      <c r="V530" s="8">
        <f t="shared" si="51"/>
        <v>0</v>
      </c>
      <c r="W530" s="7" t="str">
        <f t="shared" si="52"/>
        <v/>
      </c>
    </row>
    <row r="531" spans="1:23" ht="57" customHeight="1" x14ac:dyDescent="0.15">
      <c r="A531" s="10"/>
      <c r="B531" s="16"/>
      <c r="C531" s="16"/>
      <c r="D531" s="15"/>
      <c r="E531" s="14"/>
      <c r="F531" s="13"/>
      <c r="G531" s="12" t="str">
        <f>IF(E531="","",VLOOKUP(E531,図書名リスト!$C$3:$W$1161,16,0))</f>
        <v/>
      </c>
      <c r="H531" s="11" t="str">
        <f>IF(E531="","",VLOOKUP(W531,図書名リスト!$A$3:$W$1161,5,0))</f>
        <v/>
      </c>
      <c r="I531" s="11" t="str">
        <f>IF(E531="","",VLOOKUP(W531,図書名リスト!$A$3:$W$1161,9,0))</f>
        <v/>
      </c>
      <c r="J531" s="11" t="str">
        <f>IF(E531="","",VLOOKUP(W531,図書名リスト!$A$3:$W$1161,23,0))</f>
        <v/>
      </c>
      <c r="K531" s="11" t="str">
        <f>IF(E531="","",VLOOKUP(W531,図書名リスト!$A$3:$W$11651,11,0))</f>
        <v/>
      </c>
      <c r="L531" s="17" t="str">
        <f>IF(E531="","",VLOOKUP(W531,図書名リスト!$A$3:$W$1161,14,0))</f>
        <v/>
      </c>
      <c r="M531" s="9" t="str">
        <f>IF(E531="","",VLOOKUP(W531,図書名リスト!$A$3:$W$1161,17,0))</f>
        <v/>
      </c>
      <c r="N531" s="10"/>
      <c r="O531" s="9" t="str">
        <f>IF(E531="","",VLOOKUP(W531,図書名リスト!$A$3:$W$1161,21,0))</f>
        <v/>
      </c>
      <c r="P531" s="9" t="str">
        <f>IF(E531="","",VLOOKUP(W531,図書名リスト!$A$3:$W$1161,19,0))</f>
        <v/>
      </c>
      <c r="Q531" s="9" t="str">
        <f>IF(E531="","",VLOOKUP(W531,図書名リスト!$A$3:$W$1161,20,0))</f>
        <v/>
      </c>
      <c r="R531" s="9" t="str">
        <f>IF(E531="","",VLOOKUP(W531,図書名リスト!$A$3:$W$1161,22,0))</f>
        <v/>
      </c>
      <c r="S531" s="8" t="str">
        <f t="shared" si="48"/>
        <v xml:space="preserve"> </v>
      </c>
      <c r="T531" s="8" t="str">
        <f t="shared" si="49"/>
        <v>　</v>
      </c>
      <c r="U531" s="8" t="str">
        <f t="shared" si="50"/>
        <v xml:space="preserve"> </v>
      </c>
      <c r="V531" s="8">
        <f t="shared" si="51"/>
        <v>0</v>
      </c>
      <c r="W531" s="7" t="str">
        <f t="shared" si="52"/>
        <v/>
      </c>
    </row>
    <row r="532" spans="1:23" ht="57" customHeight="1" x14ac:dyDescent="0.15">
      <c r="A532" s="10"/>
      <c r="B532" s="16"/>
      <c r="C532" s="16"/>
      <c r="D532" s="15"/>
      <c r="E532" s="14"/>
      <c r="F532" s="13"/>
      <c r="G532" s="12" t="str">
        <f>IF(E532="","",VLOOKUP(E532,図書名リスト!$C$3:$W$1161,16,0))</f>
        <v/>
      </c>
      <c r="H532" s="11" t="str">
        <f>IF(E532="","",VLOOKUP(W532,図書名リスト!$A$3:$W$1161,5,0))</f>
        <v/>
      </c>
      <c r="I532" s="11" t="str">
        <f>IF(E532="","",VLOOKUP(W532,図書名リスト!$A$3:$W$1161,9,0))</f>
        <v/>
      </c>
      <c r="J532" s="11" t="str">
        <f>IF(E532="","",VLOOKUP(W532,図書名リスト!$A$3:$W$1161,23,0))</f>
        <v/>
      </c>
      <c r="K532" s="11" t="str">
        <f>IF(E532="","",VLOOKUP(W532,図書名リスト!$A$3:$W$11651,11,0))</f>
        <v/>
      </c>
      <c r="L532" s="17" t="str">
        <f>IF(E532="","",VLOOKUP(W532,図書名リスト!$A$3:$W$1161,14,0))</f>
        <v/>
      </c>
      <c r="M532" s="9" t="str">
        <f>IF(E532="","",VLOOKUP(W532,図書名リスト!$A$3:$W$1161,17,0))</f>
        <v/>
      </c>
      <c r="N532" s="10"/>
      <c r="O532" s="9" t="str">
        <f>IF(E532="","",VLOOKUP(W532,図書名リスト!$A$3:$W$1161,21,0))</f>
        <v/>
      </c>
      <c r="P532" s="9" t="str">
        <f>IF(E532="","",VLOOKUP(W532,図書名リスト!$A$3:$W$1161,19,0))</f>
        <v/>
      </c>
      <c r="Q532" s="9" t="str">
        <f>IF(E532="","",VLOOKUP(W532,図書名リスト!$A$3:$W$1161,20,0))</f>
        <v/>
      </c>
      <c r="R532" s="9" t="str">
        <f>IF(E532="","",VLOOKUP(W532,図書名リスト!$A$3:$W$1161,22,0))</f>
        <v/>
      </c>
      <c r="S532" s="8" t="str">
        <f t="shared" si="48"/>
        <v xml:space="preserve"> </v>
      </c>
      <c r="T532" s="8" t="str">
        <f t="shared" si="49"/>
        <v>　</v>
      </c>
      <c r="U532" s="8" t="str">
        <f t="shared" si="50"/>
        <v xml:space="preserve"> </v>
      </c>
      <c r="V532" s="8">
        <f t="shared" si="51"/>
        <v>0</v>
      </c>
      <c r="W532" s="7" t="str">
        <f t="shared" si="52"/>
        <v/>
      </c>
    </row>
    <row r="533" spans="1:23" ht="57" customHeight="1" x14ac:dyDescent="0.15">
      <c r="A533" s="10"/>
      <c r="B533" s="16"/>
      <c r="C533" s="16"/>
      <c r="D533" s="15"/>
      <c r="E533" s="14"/>
      <c r="F533" s="13"/>
      <c r="G533" s="12" t="str">
        <f>IF(E533="","",VLOOKUP(E533,図書名リスト!$C$3:$W$1161,16,0))</f>
        <v/>
      </c>
      <c r="H533" s="11" t="str">
        <f>IF(E533="","",VLOOKUP(W533,図書名リスト!$A$3:$W$1161,5,0))</f>
        <v/>
      </c>
      <c r="I533" s="11" t="str">
        <f>IF(E533="","",VLOOKUP(W533,図書名リスト!$A$3:$W$1161,9,0))</f>
        <v/>
      </c>
      <c r="J533" s="11" t="str">
        <f>IF(E533="","",VLOOKUP(W533,図書名リスト!$A$3:$W$1161,23,0))</f>
        <v/>
      </c>
      <c r="K533" s="11" t="str">
        <f>IF(E533="","",VLOOKUP(W533,図書名リスト!$A$3:$W$11651,11,0))</f>
        <v/>
      </c>
      <c r="L533" s="17" t="str">
        <f>IF(E533="","",VLOOKUP(W533,図書名リスト!$A$3:$W$1161,14,0))</f>
        <v/>
      </c>
      <c r="M533" s="9" t="str">
        <f>IF(E533="","",VLOOKUP(W533,図書名リスト!$A$3:$W$1161,17,0))</f>
        <v/>
      </c>
      <c r="N533" s="10"/>
      <c r="O533" s="9" t="str">
        <f>IF(E533="","",VLOOKUP(W533,図書名リスト!$A$3:$W$1161,21,0))</f>
        <v/>
      </c>
      <c r="P533" s="9" t="str">
        <f>IF(E533="","",VLOOKUP(W533,図書名リスト!$A$3:$W$1161,19,0))</f>
        <v/>
      </c>
      <c r="Q533" s="9" t="str">
        <f>IF(E533="","",VLOOKUP(W533,図書名リスト!$A$3:$W$1161,20,0))</f>
        <v/>
      </c>
      <c r="R533" s="9" t="str">
        <f>IF(E533="","",VLOOKUP(W533,図書名リスト!$A$3:$W$1161,22,0))</f>
        <v/>
      </c>
      <c r="S533" s="8" t="str">
        <f t="shared" si="48"/>
        <v xml:space="preserve"> </v>
      </c>
      <c r="T533" s="8" t="str">
        <f t="shared" si="49"/>
        <v>　</v>
      </c>
      <c r="U533" s="8" t="str">
        <f t="shared" si="50"/>
        <v xml:space="preserve"> </v>
      </c>
      <c r="V533" s="8">
        <f t="shared" si="51"/>
        <v>0</v>
      </c>
      <c r="W533" s="7" t="str">
        <f t="shared" si="52"/>
        <v/>
      </c>
    </row>
    <row r="534" spans="1:23" ht="57" customHeight="1" x14ac:dyDescent="0.15">
      <c r="A534" s="10"/>
      <c r="B534" s="16"/>
      <c r="C534" s="16"/>
      <c r="D534" s="15"/>
      <c r="E534" s="14"/>
      <c r="F534" s="13"/>
      <c r="G534" s="12" t="str">
        <f>IF(E534="","",VLOOKUP(E534,図書名リスト!$C$3:$W$1161,16,0))</f>
        <v/>
      </c>
      <c r="H534" s="11" t="str">
        <f>IF(E534="","",VLOOKUP(W534,図書名リスト!$A$3:$W$1161,5,0))</f>
        <v/>
      </c>
      <c r="I534" s="11" t="str">
        <f>IF(E534="","",VLOOKUP(W534,図書名リスト!$A$3:$W$1161,9,0))</f>
        <v/>
      </c>
      <c r="J534" s="11" t="str">
        <f>IF(E534="","",VLOOKUP(W534,図書名リスト!$A$3:$W$1161,23,0))</f>
        <v/>
      </c>
      <c r="K534" s="11" t="str">
        <f>IF(E534="","",VLOOKUP(W534,図書名リスト!$A$3:$W$11651,11,0))</f>
        <v/>
      </c>
      <c r="L534" s="17" t="str">
        <f>IF(E534="","",VLOOKUP(W534,図書名リスト!$A$3:$W$1161,14,0))</f>
        <v/>
      </c>
      <c r="M534" s="9" t="str">
        <f>IF(E534="","",VLOOKUP(W534,図書名リスト!$A$3:$W$1161,17,0))</f>
        <v/>
      </c>
      <c r="N534" s="10"/>
      <c r="O534" s="9" t="str">
        <f>IF(E534="","",VLOOKUP(W534,図書名リスト!$A$3:$W$1161,21,0))</f>
        <v/>
      </c>
      <c r="P534" s="9" t="str">
        <f>IF(E534="","",VLOOKUP(W534,図書名リスト!$A$3:$W$1161,19,0))</f>
        <v/>
      </c>
      <c r="Q534" s="9" t="str">
        <f>IF(E534="","",VLOOKUP(W534,図書名リスト!$A$3:$W$1161,20,0))</f>
        <v/>
      </c>
      <c r="R534" s="9" t="str">
        <f>IF(E534="","",VLOOKUP(W534,図書名リスト!$A$3:$W$1161,22,0))</f>
        <v/>
      </c>
      <c r="S534" s="8" t="str">
        <f t="shared" si="48"/>
        <v xml:space="preserve"> </v>
      </c>
      <c r="T534" s="8" t="str">
        <f t="shared" si="49"/>
        <v>　</v>
      </c>
      <c r="U534" s="8" t="str">
        <f t="shared" si="50"/>
        <v xml:space="preserve"> </v>
      </c>
      <c r="V534" s="8">
        <f t="shared" si="51"/>
        <v>0</v>
      </c>
      <c r="W534" s="7" t="str">
        <f t="shared" si="52"/>
        <v/>
      </c>
    </row>
    <row r="535" spans="1:23" ht="57" customHeight="1" x14ac:dyDescent="0.15">
      <c r="A535" s="10"/>
      <c r="B535" s="16"/>
      <c r="C535" s="16"/>
      <c r="D535" s="15"/>
      <c r="E535" s="14"/>
      <c r="F535" s="13"/>
      <c r="G535" s="12" t="str">
        <f>IF(E535="","",VLOOKUP(E535,図書名リスト!$C$3:$W$1161,16,0))</f>
        <v/>
      </c>
      <c r="H535" s="11" t="str">
        <f>IF(E535="","",VLOOKUP(W535,図書名リスト!$A$3:$W$1161,5,0))</f>
        <v/>
      </c>
      <c r="I535" s="11" t="str">
        <f>IF(E535="","",VLOOKUP(W535,図書名リスト!$A$3:$W$1161,9,0))</f>
        <v/>
      </c>
      <c r="J535" s="11" t="str">
        <f>IF(E535="","",VLOOKUP(W535,図書名リスト!$A$3:$W$1161,23,0))</f>
        <v/>
      </c>
      <c r="K535" s="11" t="str">
        <f>IF(E535="","",VLOOKUP(W535,図書名リスト!$A$3:$W$11651,11,0))</f>
        <v/>
      </c>
      <c r="L535" s="17" t="str">
        <f>IF(E535="","",VLOOKUP(W535,図書名リスト!$A$3:$W$1161,14,0))</f>
        <v/>
      </c>
      <c r="M535" s="9" t="str">
        <f>IF(E535="","",VLOOKUP(W535,図書名リスト!$A$3:$W$1161,17,0))</f>
        <v/>
      </c>
      <c r="N535" s="10"/>
      <c r="O535" s="9" t="str">
        <f>IF(E535="","",VLOOKUP(W535,図書名リスト!$A$3:$W$1161,21,0))</f>
        <v/>
      </c>
      <c r="P535" s="9" t="str">
        <f>IF(E535="","",VLOOKUP(W535,図書名リスト!$A$3:$W$1161,19,0))</f>
        <v/>
      </c>
      <c r="Q535" s="9" t="str">
        <f>IF(E535="","",VLOOKUP(W535,図書名リスト!$A$3:$W$1161,20,0))</f>
        <v/>
      </c>
      <c r="R535" s="9" t="str">
        <f>IF(E535="","",VLOOKUP(W535,図書名リスト!$A$3:$W$1161,22,0))</f>
        <v/>
      </c>
      <c r="S535" s="8" t="str">
        <f t="shared" si="48"/>
        <v xml:space="preserve"> </v>
      </c>
      <c r="T535" s="8" t="str">
        <f t="shared" si="49"/>
        <v>　</v>
      </c>
      <c r="U535" s="8" t="str">
        <f t="shared" si="50"/>
        <v xml:space="preserve"> </v>
      </c>
      <c r="V535" s="8">
        <f t="shared" si="51"/>
        <v>0</v>
      </c>
      <c r="W535" s="7" t="str">
        <f t="shared" si="52"/>
        <v/>
      </c>
    </row>
    <row r="536" spans="1:23" ht="57" customHeight="1" x14ac:dyDescent="0.15">
      <c r="A536" s="10"/>
      <c r="B536" s="16"/>
      <c r="C536" s="16"/>
      <c r="D536" s="15"/>
      <c r="E536" s="14"/>
      <c r="F536" s="13"/>
      <c r="G536" s="12" t="str">
        <f>IF(E536="","",VLOOKUP(E536,図書名リスト!$C$3:$W$1161,16,0))</f>
        <v/>
      </c>
      <c r="H536" s="11" t="str">
        <f>IF(E536="","",VLOOKUP(W536,図書名リスト!$A$3:$W$1161,5,0))</f>
        <v/>
      </c>
      <c r="I536" s="11" t="str">
        <f>IF(E536="","",VLOOKUP(W536,図書名リスト!$A$3:$W$1161,9,0))</f>
        <v/>
      </c>
      <c r="J536" s="11" t="str">
        <f>IF(E536="","",VLOOKUP(W536,図書名リスト!$A$3:$W$1161,23,0))</f>
        <v/>
      </c>
      <c r="K536" s="11" t="str">
        <f>IF(E536="","",VLOOKUP(W536,図書名リスト!$A$3:$W$11651,11,0))</f>
        <v/>
      </c>
      <c r="L536" s="17" t="str">
        <f>IF(E536="","",VLOOKUP(W536,図書名リスト!$A$3:$W$1161,14,0))</f>
        <v/>
      </c>
      <c r="M536" s="9" t="str">
        <f>IF(E536="","",VLOOKUP(W536,図書名リスト!$A$3:$W$1161,17,0))</f>
        <v/>
      </c>
      <c r="N536" s="10"/>
      <c r="O536" s="9" t="str">
        <f>IF(E536="","",VLOOKUP(W536,図書名リスト!$A$3:$W$1161,21,0))</f>
        <v/>
      </c>
      <c r="P536" s="9" t="str">
        <f>IF(E536="","",VLOOKUP(W536,図書名リスト!$A$3:$W$1161,19,0))</f>
        <v/>
      </c>
      <c r="Q536" s="9" t="str">
        <f>IF(E536="","",VLOOKUP(W536,図書名リスト!$A$3:$W$1161,20,0))</f>
        <v/>
      </c>
      <c r="R536" s="9" t="str">
        <f>IF(E536="","",VLOOKUP(W536,図書名リスト!$A$3:$W$1161,22,0))</f>
        <v/>
      </c>
      <c r="S536" s="8" t="str">
        <f t="shared" si="48"/>
        <v xml:space="preserve"> </v>
      </c>
      <c r="T536" s="8" t="str">
        <f t="shared" si="49"/>
        <v>　</v>
      </c>
      <c r="U536" s="8" t="str">
        <f t="shared" si="50"/>
        <v xml:space="preserve"> </v>
      </c>
      <c r="V536" s="8">
        <f t="shared" si="51"/>
        <v>0</v>
      </c>
      <c r="W536" s="7" t="str">
        <f t="shared" si="52"/>
        <v/>
      </c>
    </row>
    <row r="537" spans="1:23" ht="57" customHeight="1" x14ac:dyDescent="0.15">
      <c r="A537" s="10"/>
      <c r="B537" s="16"/>
      <c r="C537" s="16"/>
      <c r="D537" s="15"/>
      <c r="E537" s="14"/>
      <c r="F537" s="13"/>
      <c r="G537" s="12" t="str">
        <f>IF(E537="","",VLOOKUP(E537,図書名リスト!$C$3:$W$1161,16,0))</f>
        <v/>
      </c>
      <c r="H537" s="11" t="str">
        <f>IF(E537="","",VLOOKUP(W537,図書名リスト!$A$3:$W$1161,5,0))</f>
        <v/>
      </c>
      <c r="I537" s="11" t="str">
        <f>IF(E537="","",VLOOKUP(W537,図書名リスト!$A$3:$W$1161,9,0))</f>
        <v/>
      </c>
      <c r="J537" s="11" t="str">
        <f>IF(E537="","",VLOOKUP(W537,図書名リスト!$A$3:$W$1161,23,0))</f>
        <v/>
      </c>
      <c r="K537" s="11" t="str">
        <f>IF(E537="","",VLOOKUP(W537,図書名リスト!$A$3:$W$11651,11,0))</f>
        <v/>
      </c>
      <c r="L537" s="17" t="str">
        <f>IF(E537="","",VLOOKUP(W537,図書名リスト!$A$3:$W$1161,14,0))</f>
        <v/>
      </c>
      <c r="M537" s="9" t="str">
        <f>IF(E537="","",VLOOKUP(W537,図書名リスト!$A$3:$W$1161,17,0))</f>
        <v/>
      </c>
      <c r="N537" s="10"/>
      <c r="O537" s="9" t="str">
        <f>IF(E537="","",VLOOKUP(W537,図書名リスト!$A$3:$W$1161,21,0))</f>
        <v/>
      </c>
      <c r="P537" s="9" t="str">
        <f>IF(E537="","",VLOOKUP(W537,図書名リスト!$A$3:$W$1161,19,0))</f>
        <v/>
      </c>
      <c r="Q537" s="9" t="str">
        <f>IF(E537="","",VLOOKUP(W537,図書名リスト!$A$3:$W$1161,20,0))</f>
        <v/>
      </c>
      <c r="R537" s="9" t="str">
        <f>IF(E537="","",VLOOKUP(W537,図書名リスト!$A$3:$W$1161,22,0))</f>
        <v/>
      </c>
      <c r="S537" s="8" t="str">
        <f t="shared" si="48"/>
        <v xml:space="preserve"> </v>
      </c>
      <c r="T537" s="8" t="str">
        <f t="shared" si="49"/>
        <v>　</v>
      </c>
      <c r="U537" s="8" t="str">
        <f t="shared" si="50"/>
        <v xml:space="preserve"> </v>
      </c>
      <c r="V537" s="8">
        <f t="shared" si="51"/>
        <v>0</v>
      </c>
      <c r="W537" s="7" t="str">
        <f t="shared" si="52"/>
        <v/>
      </c>
    </row>
    <row r="538" spans="1:23" ht="57" customHeight="1" x14ac:dyDescent="0.15">
      <c r="A538" s="10"/>
      <c r="B538" s="16"/>
      <c r="C538" s="16"/>
      <c r="D538" s="15"/>
      <c r="E538" s="14"/>
      <c r="F538" s="13"/>
      <c r="G538" s="12" t="str">
        <f>IF(E538="","",VLOOKUP(E538,図書名リスト!$C$3:$W$1161,16,0))</f>
        <v/>
      </c>
      <c r="H538" s="11" t="str">
        <f>IF(E538="","",VLOOKUP(W538,図書名リスト!$A$3:$W$1161,5,0))</f>
        <v/>
      </c>
      <c r="I538" s="11" t="str">
        <f>IF(E538="","",VLOOKUP(W538,図書名リスト!$A$3:$W$1161,9,0))</f>
        <v/>
      </c>
      <c r="J538" s="11" t="str">
        <f>IF(E538="","",VLOOKUP(W538,図書名リスト!$A$3:$W$1161,23,0))</f>
        <v/>
      </c>
      <c r="K538" s="11" t="str">
        <f>IF(E538="","",VLOOKUP(W538,図書名リスト!$A$3:$W$11651,11,0))</f>
        <v/>
      </c>
      <c r="L538" s="17" t="str">
        <f>IF(E538="","",VLOOKUP(W538,図書名リスト!$A$3:$W$1161,14,0))</f>
        <v/>
      </c>
      <c r="M538" s="9" t="str">
        <f>IF(E538="","",VLOOKUP(W538,図書名リスト!$A$3:$W$1161,17,0))</f>
        <v/>
      </c>
      <c r="N538" s="10"/>
      <c r="O538" s="9" t="str">
        <f>IF(E538="","",VLOOKUP(W538,図書名リスト!$A$3:$W$1161,21,0))</f>
        <v/>
      </c>
      <c r="P538" s="9" t="str">
        <f>IF(E538="","",VLOOKUP(W538,図書名リスト!$A$3:$W$1161,19,0))</f>
        <v/>
      </c>
      <c r="Q538" s="9" t="str">
        <f>IF(E538="","",VLOOKUP(W538,図書名リスト!$A$3:$W$1161,20,0))</f>
        <v/>
      </c>
      <c r="R538" s="9" t="str">
        <f>IF(E538="","",VLOOKUP(W538,図書名リスト!$A$3:$W$1161,22,0))</f>
        <v/>
      </c>
      <c r="S538" s="8" t="str">
        <f t="shared" si="48"/>
        <v xml:space="preserve"> </v>
      </c>
      <c r="T538" s="8" t="str">
        <f t="shared" si="49"/>
        <v>　</v>
      </c>
      <c r="U538" s="8" t="str">
        <f t="shared" si="50"/>
        <v xml:space="preserve"> </v>
      </c>
      <c r="V538" s="8">
        <f t="shared" si="51"/>
        <v>0</v>
      </c>
      <c r="W538" s="7" t="str">
        <f t="shared" si="52"/>
        <v/>
      </c>
    </row>
    <row r="539" spans="1:23" ht="57" customHeight="1" x14ac:dyDescent="0.15">
      <c r="A539" s="10"/>
      <c r="B539" s="16"/>
      <c r="C539" s="16"/>
      <c r="D539" s="15"/>
      <c r="E539" s="14"/>
      <c r="F539" s="13"/>
      <c r="G539" s="12" t="str">
        <f>IF(E539="","",VLOOKUP(E539,図書名リスト!$C$3:$W$1161,16,0))</f>
        <v/>
      </c>
      <c r="H539" s="11" t="str">
        <f>IF(E539="","",VLOOKUP(W539,図書名リスト!$A$3:$W$1161,5,0))</f>
        <v/>
      </c>
      <c r="I539" s="11" t="str">
        <f>IF(E539="","",VLOOKUP(W539,図書名リスト!$A$3:$W$1161,9,0))</f>
        <v/>
      </c>
      <c r="J539" s="11" t="str">
        <f>IF(E539="","",VLOOKUP(W539,図書名リスト!$A$3:$W$1161,23,0))</f>
        <v/>
      </c>
      <c r="K539" s="11" t="str">
        <f>IF(E539="","",VLOOKUP(W539,図書名リスト!$A$3:$W$11651,11,0))</f>
        <v/>
      </c>
      <c r="L539" s="17" t="str">
        <f>IF(E539="","",VLOOKUP(W539,図書名リスト!$A$3:$W$1161,14,0))</f>
        <v/>
      </c>
      <c r="M539" s="9" t="str">
        <f>IF(E539="","",VLOOKUP(W539,図書名リスト!$A$3:$W$1161,17,0))</f>
        <v/>
      </c>
      <c r="N539" s="10"/>
      <c r="O539" s="9" t="str">
        <f>IF(E539="","",VLOOKUP(W539,図書名リスト!$A$3:$W$1161,21,0))</f>
        <v/>
      </c>
      <c r="P539" s="9" t="str">
        <f>IF(E539="","",VLOOKUP(W539,図書名リスト!$A$3:$W$1161,19,0))</f>
        <v/>
      </c>
      <c r="Q539" s="9" t="str">
        <f>IF(E539="","",VLOOKUP(W539,図書名リスト!$A$3:$W$1161,20,0))</f>
        <v/>
      </c>
      <c r="R539" s="9" t="str">
        <f>IF(E539="","",VLOOKUP(W539,図書名リスト!$A$3:$W$1161,22,0))</f>
        <v/>
      </c>
      <c r="S539" s="8" t="str">
        <f t="shared" si="48"/>
        <v xml:space="preserve"> </v>
      </c>
      <c r="T539" s="8" t="str">
        <f t="shared" si="49"/>
        <v>　</v>
      </c>
      <c r="U539" s="8" t="str">
        <f t="shared" si="50"/>
        <v xml:space="preserve"> </v>
      </c>
      <c r="V539" s="8">
        <f t="shared" si="51"/>
        <v>0</v>
      </c>
      <c r="W539" s="7" t="str">
        <f t="shared" si="52"/>
        <v/>
      </c>
    </row>
    <row r="540" spans="1:23" ht="57" customHeight="1" x14ac:dyDescent="0.15">
      <c r="A540" s="10"/>
      <c r="B540" s="16"/>
      <c r="C540" s="16"/>
      <c r="D540" s="15"/>
      <c r="E540" s="14"/>
      <c r="F540" s="13"/>
      <c r="G540" s="12" t="str">
        <f>IF(E540="","",VLOOKUP(E540,図書名リスト!$C$3:$W$1161,16,0))</f>
        <v/>
      </c>
      <c r="H540" s="11" t="str">
        <f>IF(E540="","",VLOOKUP(W540,図書名リスト!$A$3:$W$1161,5,0))</f>
        <v/>
      </c>
      <c r="I540" s="11" t="str">
        <f>IF(E540="","",VLOOKUP(W540,図書名リスト!$A$3:$W$1161,9,0))</f>
        <v/>
      </c>
      <c r="J540" s="11" t="str">
        <f>IF(E540="","",VLOOKUP(W540,図書名リスト!$A$3:$W$1161,23,0))</f>
        <v/>
      </c>
      <c r="K540" s="11" t="str">
        <f>IF(E540="","",VLOOKUP(W540,図書名リスト!$A$3:$W$11651,11,0))</f>
        <v/>
      </c>
      <c r="L540" s="17" t="str">
        <f>IF(E540="","",VLOOKUP(W540,図書名リスト!$A$3:$W$1161,14,0))</f>
        <v/>
      </c>
      <c r="M540" s="9" t="str">
        <f>IF(E540="","",VLOOKUP(W540,図書名リスト!$A$3:$W$1161,17,0))</f>
        <v/>
      </c>
      <c r="N540" s="10"/>
      <c r="O540" s="9" t="str">
        <f>IF(E540="","",VLOOKUP(W540,図書名リスト!$A$3:$W$1161,21,0))</f>
        <v/>
      </c>
      <c r="P540" s="9" t="str">
        <f>IF(E540="","",VLOOKUP(W540,図書名リスト!$A$3:$W$1161,19,0))</f>
        <v/>
      </c>
      <c r="Q540" s="9" t="str">
        <f>IF(E540="","",VLOOKUP(W540,図書名リスト!$A$3:$W$1161,20,0))</f>
        <v/>
      </c>
      <c r="R540" s="9" t="str">
        <f>IF(E540="","",VLOOKUP(W540,図書名リスト!$A$3:$W$1161,22,0))</f>
        <v/>
      </c>
      <c r="S540" s="8" t="str">
        <f t="shared" si="48"/>
        <v xml:space="preserve"> </v>
      </c>
      <c r="T540" s="8" t="str">
        <f t="shared" si="49"/>
        <v>　</v>
      </c>
      <c r="U540" s="8" t="str">
        <f t="shared" si="50"/>
        <v xml:space="preserve"> </v>
      </c>
      <c r="V540" s="8">
        <f t="shared" si="51"/>
        <v>0</v>
      </c>
      <c r="W540" s="7" t="str">
        <f t="shared" si="52"/>
        <v/>
      </c>
    </row>
    <row r="541" spans="1:23" ht="57" customHeight="1" x14ac:dyDescent="0.15">
      <c r="A541" s="10"/>
      <c r="B541" s="16"/>
      <c r="C541" s="16"/>
      <c r="D541" s="15"/>
      <c r="E541" s="14"/>
      <c r="F541" s="13"/>
      <c r="G541" s="12" t="str">
        <f>IF(E541="","",VLOOKUP(E541,図書名リスト!$C$3:$W$1161,16,0))</f>
        <v/>
      </c>
      <c r="H541" s="11" t="str">
        <f>IF(E541="","",VLOOKUP(W541,図書名リスト!$A$3:$W$1161,5,0))</f>
        <v/>
      </c>
      <c r="I541" s="11" t="str">
        <f>IF(E541="","",VLOOKUP(W541,図書名リスト!$A$3:$W$1161,9,0))</f>
        <v/>
      </c>
      <c r="J541" s="11" t="str">
        <f>IF(E541="","",VLOOKUP(W541,図書名リスト!$A$3:$W$1161,23,0))</f>
        <v/>
      </c>
      <c r="K541" s="11" t="str">
        <f>IF(E541="","",VLOOKUP(W541,図書名リスト!$A$3:$W$11651,11,0))</f>
        <v/>
      </c>
      <c r="L541" s="17" t="str">
        <f>IF(E541="","",VLOOKUP(W541,図書名リスト!$A$3:$W$1161,14,0))</f>
        <v/>
      </c>
      <c r="M541" s="9" t="str">
        <f>IF(E541="","",VLOOKUP(W541,図書名リスト!$A$3:$W$1161,17,0))</f>
        <v/>
      </c>
      <c r="N541" s="10"/>
      <c r="O541" s="9" t="str">
        <f>IF(E541="","",VLOOKUP(W541,図書名リスト!$A$3:$W$1161,21,0))</f>
        <v/>
      </c>
      <c r="P541" s="9" t="str">
        <f>IF(E541="","",VLOOKUP(W541,図書名リスト!$A$3:$W$1161,19,0))</f>
        <v/>
      </c>
      <c r="Q541" s="9" t="str">
        <f>IF(E541="","",VLOOKUP(W541,図書名リスト!$A$3:$W$1161,20,0))</f>
        <v/>
      </c>
      <c r="R541" s="9" t="str">
        <f>IF(E541="","",VLOOKUP(W541,図書名リスト!$A$3:$W$1161,22,0))</f>
        <v/>
      </c>
      <c r="S541" s="8" t="str">
        <f t="shared" si="48"/>
        <v xml:space="preserve"> </v>
      </c>
      <c r="T541" s="8" t="str">
        <f t="shared" si="49"/>
        <v>　</v>
      </c>
      <c r="U541" s="8" t="str">
        <f t="shared" si="50"/>
        <v xml:space="preserve"> </v>
      </c>
      <c r="V541" s="8">
        <f t="shared" si="51"/>
        <v>0</v>
      </c>
      <c r="W541" s="7" t="str">
        <f t="shared" si="52"/>
        <v/>
      </c>
    </row>
    <row r="542" spans="1:23" ht="57" customHeight="1" x14ac:dyDescent="0.15">
      <c r="A542" s="10"/>
      <c r="B542" s="16"/>
      <c r="C542" s="16"/>
      <c r="D542" s="15"/>
      <c r="E542" s="14"/>
      <c r="F542" s="13"/>
      <c r="G542" s="12" t="str">
        <f>IF(E542="","",VLOOKUP(E542,図書名リスト!$C$3:$W$1161,16,0))</f>
        <v/>
      </c>
      <c r="H542" s="11" t="str">
        <f>IF(E542="","",VLOOKUP(W542,図書名リスト!$A$3:$W$1161,5,0))</f>
        <v/>
      </c>
      <c r="I542" s="11" t="str">
        <f>IF(E542="","",VLOOKUP(W542,図書名リスト!$A$3:$W$1161,9,0))</f>
        <v/>
      </c>
      <c r="J542" s="11" t="str">
        <f>IF(E542="","",VLOOKUP(W542,図書名リスト!$A$3:$W$1161,23,0))</f>
        <v/>
      </c>
      <c r="K542" s="11" t="str">
        <f>IF(E542="","",VLOOKUP(W542,図書名リスト!$A$3:$W$11651,11,0))</f>
        <v/>
      </c>
      <c r="L542" s="17" t="str">
        <f>IF(E542="","",VLOOKUP(W542,図書名リスト!$A$3:$W$1161,14,0))</f>
        <v/>
      </c>
      <c r="M542" s="9" t="str">
        <f>IF(E542="","",VLOOKUP(W542,図書名リスト!$A$3:$W$1161,17,0))</f>
        <v/>
      </c>
      <c r="N542" s="10"/>
      <c r="O542" s="9" t="str">
        <f>IF(E542="","",VLOOKUP(W542,図書名リスト!$A$3:$W$1161,21,0))</f>
        <v/>
      </c>
      <c r="P542" s="9" t="str">
        <f>IF(E542="","",VLOOKUP(W542,図書名リスト!$A$3:$W$1161,19,0))</f>
        <v/>
      </c>
      <c r="Q542" s="9" t="str">
        <f>IF(E542="","",VLOOKUP(W542,図書名リスト!$A$3:$W$1161,20,0))</f>
        <v/>
      </c>
      <c r="R542" s="9" t="str">
        <f>IF(E542="","",VLOOKUP(W542,図書名リスト!$A$3:$W$1161,22,0))</f>
        <v/>
      </c>
      <c r="S542" s="8" t="str">
        <f t="shared" si="48"/>
        <v xml:space="preserve"> </v>
      </c>
      <c r="T542" s="8" t="str">
        <f t="shared" si="49"/>
        <v>　</v>
      </c>
      <c r="U542" s="8" t="str">
        <f t="shared" si="50"/>
        <v xml:space="preserve"> </v>
      </c>
      <c r="V542" s="8">
        <f t="shared" si="51"/>
        <v>0</v>
      </c>
      <c r="W542" s="7" t="str">
        <f t="shared" si="52"/>
        <v/>
      </c>
    </row>
    <row r="543" spans="1:23" ht="57" customHeight="1" x14ac:dyDescent="0.15">
      <c r="A543" s="10"/>
      <c r="B543" s="16"/>
      <c r="C543" s="16"/>
      <c r="D543" s="15"/>
      <c r="E543" s="14"/>
      <c r="F543" s="13"/>
      <c r="G543" s="12" t="str">
        <f>IF(E543="","",VLOOKUP(E543,図書名リスト!$C$3:$W$1161,16,0))</f>
        <v/>
      </c>
      <c r="H543" s="11" t="str">
        <f>IF(E543="","",VLOOKUP(W543,図書名リスト!$A$3:$W$1161,5,0))</f>
        <v/>
      </c>
      <c r="I543" s="11" t="str">
        <f>IF(E543="","",VLOOKUP(W543,図書名リスト!$A$3:$W$1161,9,0))</f>
        <v/>
      </c>
      <c r="J543" s="11" t="str">
        <f>IF(E543="","",VLOOKUP(W543,図書名リスト!$A$3:$W$1161,23,0))</f>
        <v/>
      </c>
      <c r="K543" s="11" t="str">
        <f>IF(E543="","",VLOOKUP(W543,図書名リスト!$A$3:$W$11651,11,0))</f>
        <v/>
      </c>
      <c r="L543" s="17" t="str">
        <f>IF(E543="","",VLOOKUP(W543,図書名リスト!$A$3:$W$1161,14,0))</f>
        <v/>
      </c>
      <c r="M543" s="9" t="str">
        <f>IF(E543="","",VLOOKUP(W543,図書名リスト!$A$3:$W$1161,17,0))</f>
        <v/>
      </c>
      <c r="N543" s="10"/>
      <c r="O543" s="9" t="str">
        <f>IF(E543="","",VLOOKUP(W543,図書名リスト!$A$3:$W$1161,21,0))</f>
        <v/>
      </c>
      <c r="P543" s="9" t="str">
        <f>IF(E543="","",VLOOKUP(W543,図書名リスト!$A$3:$W$1161,19,0))</f>
        <v/>
      </c>
      <c r="Q543" s="9" t="str">
        <f>IF(E543="","",VLOOKUP(W543,図書名リスト!$A$3:$W$1161,20,0))</f>
        <v/>
      </c>
      <c r="R543" s="9" t="str">
        <f>IF(E543="","",VLOOKUP(W543,図書名リスト!$A$3:$W$1161,22,0))</f>
        <v/>
      </c>
      <c r="S543" s="8" t="str">
        <f t="shared" si="48"/>
        <v xml:space="preserve"> </v>
      </c>
      <c r="T543" s="8" t="str">
        <f t="shared" si="49"/>
        <v>　</v>
      </c>
      <c r="U543" s="8" t="str">
        <f t="shared" si="50"/>
        <v xml:space="preserve"> </v>
      </c>
      <c r="V543" s="8">
        <f t="shared" si="51"/>
        <v>0</v>
      </c>
      <c r="W543" s="7" t="str">
        <f t="shared" si="52"/>
        <v/>
      </c>
    </row>
    <row r="544" spans="1:23" ht="57" customHeight="1" x14ac:dyDescent="0.15">
      <c r="A544" s="10"/>
      <c r="B544" s="16"/>
      <c r="C544" s="16"/>
      <c r="D544" s="15"/>
      <c r="E544" s="14"/>
      <c r="F544" s="13"/>
      <c r="G544" s="12" t="str">
        <f>IF(E544="","",VLOOKUP(E544,図書名リスト!$C$3:$W$1161,16,0))</f>
        <v/>
      </c>
      <c r="H544" s="11" t="str">
        <f>IF(E544="","",VLOOKUP(W544,図書名リスト!$A$3:$W$1161,5,0))</f>
        <v/>
      </c>
      <c r="I544" s="11" t="str">
        <f>IF(E544="","",VLOOKUP(W544,図書名リスト!$A$3:$W$1161,9,0))</f>
        <v/>
      </c>
      <c r="J544" s="11" t="str">
        <f>IF(E544="","",VLOOKUP(W544,図書名リスト!$A$3:$W$1161,23,0))</f>
        <v/>
      </c>
      <c r="K544" s="11" t="str">
        <f>IF(E544="","",VLOOKUP(W544,図書名リスト!$A$3:$W$11651,11,0))</f>
        <v/>
      </c>
      <c r="L544" s="17" t="str">
        <f>IF(E544="","",VLOOKUP(W544,図書名リスト!$A$3:$W$1161,14,0))</f>
        <v/>
      </c>
      <c r="M544" s="9" t="str">
        <f>IF(E544="","",VLOOKUP(W544,図書名リスト!$A$3:$W$1161,17,0))</f>
        <v/>
      </c>
      <c r="N544" s="10"/>
      <c r="O544" s="9" t="str">
        <f>IF(E544="","",VLOOKUP(W544,図書名リスト!$A$3:$W$1161,21,0))</f>
        <v/>
      </c>
      <c r="P544" s="9" t="str">
        <f>IF(E544="","",VLOOKUP(W544,図書名リスト!$A$3:$W$1161,19,0))</f>
        <v/>
      </c>
      <c r="Q544" s="9" t="str">
        <f>IF(E544="","",VLOOKUP(W544,図書名リスト!$A$3:$W$1161,20,0))</f>
        <v/>
      </c>
      <c r="R544" s="9" t="str">
        <f>IF(E544="","",VLOOKUP(W544,図書名リスト!$A$3:$W$1161,22,0))</f>
        <v/>
      </c>
      <c r="S544" s="8" t="str">
        <f t="shared" si="48"/>
        <v xml:space="preserve"> </v>
      </c>
      <c r="T544" s="8" t="str">
        <f t="shared" si="49"/>
        <v>　</v>
      </c>
      <c r="U544" s="8" t="str">
        <f t="shared" si="50"/>
        <v xml:space="preserve"> </v>
      </c>
      <c r="V544" s="8">
        <f t="shared" si="51"/>
        <v>0</v>
      </c>
      <c r="W544" s="7" t="str">
        <f t="shared" si="52"/>
        <v/>
      </c>
    </row>
    <row r="545" spans="1:23" ht="57" customHeight="1" x14ac:dyDescent="0.15">
      <c r="A545" s="10"/>
      <c r="B545" s="16"/>
      <c r="C545" s="16"/>
      <c r="D545" s="15"/>
      <c r="E545" s="14"/>
      <c r="F545" s="13"/>
      <c r="G545" s="12" t="str">
        <f>IF(E545="","",VLOOKUP(E545,図書名リスト!$C$3:$W$1161,16,0))</f>
        <v/>
      </c>
      <c r="H545" s="11" t="str">
        <f>IF(E545="","",VLOOKUP(W545,図書名リスト!$A$3:$W$1161,5,0))</f>
        <v/>
      </c>
      <c r="I545" s="11" t="str">
        <f>IF(E545="","",VLOOKUP(W545,図書名リスト!$A$3:$W$1161,9,0))</f>
        <v/>
      </c>
      <c r="J545" s="11" t="str">
        <f>IF(E545="","",VLOOKUP(W545,図書名リスト!$A$3:$W$1161,23,0))</f>
        <v/>
      </c>
      <c r="K545" s="11" t="str">
        <f>IF(E545="","",VLOOKUP(W545,図書名リスト!$A$3:$W$11651,11,0))</f>
        <v/>
      </c>
      <c r="L545" s="17" t="str">
        <f>IF(E545="","",VLOOKUP(W545,図書名リスト!$A$3:$W$1161,14,0))</f>
        <v/>
      </c>
      <c r="M545" s="9" t="str">
        <f>IF(E545="","",VLOOKUP(W545,図書名リスト!$A$3:$W$1161,17,0))</f>
        <v/>
      </c>
      <c r="N545" s="10"/>
      <c r="O545" s="9" t="str">
        <f>IF(E545="","",VLOOKUP(W545,図書名リスト!$A$3:$W$1161,21,0))</f>
        <v/>
      </c>
      <c r="P545" s="9" t="str">
        <f>IF(E545="","",VLOOKUP(W545,図書名リスト!$A$3:$W$1161,19,0))</f>
        <v/>
      </c>
      <c r="Q545" s="9" t="str">
        <f>IF(E545="","",VLOOKUP(W545,図書名リスト!$A$3:$W$1161,20,0))</f>
        <v/>
      </c>
      <c r="R545" s="9" t="str">
        <f>IF(E545="","",VLOOKUP(W545,図書名リスト!$A$3:$W$1161,22,0))</f>
        <v/>
      </c>
      <c r="S545" s="8" t="str">
        <f t="shared" si="48"/>
        <v xml:space="preserve"> </v>
      </c>
      <c r="T545" s="8" t="str">
        <f t="shared" si="49"/>
        <v>　</v>
      </c>
      <c r="U545" s="8" t="str">
        <f t="shared" si="50"/>
        <v xml:space="preserve"> </v>
      </c>
      <c r="V545" s="8">
        <f t="shared" si="51"/>
        <v>0</v>
      </c>
      <c r="W545" s="7" t="str">
        <f t="shared" si="52"/>
        <v/>
      </c>
    </row>
    <row r="546" spans="1:23" ht="57" customHeight="1" x14ac:dyDescent="0.15">
      <c r="A546" s="10"/>
      <c r="B546" s="16"/>
      <c r="C546" s="16"/>
      <c r="D546" s="15"/>
      <c r="E546" s="14"/>
      <c r="F546" s="13"/>
      <c r="G546" s="12" t="str">
        <f>IF(E546="","",VLOOKUP(E546,図書名リスト!$C$3:$W$1161,16,0))</f>
        <v/>
      </c>
      <c r="H546" s="11" t="str">
        <f>IF(E546="","",VLOOKUP(W546,図書名リスト!$A$3:$W$1161,5,0))</f>
        <v/>
      </c>
      <c r="I546" s="11" t="str">
        <f>IF(E546="","",VLOOKUP(W546,図書名リスト!$A$3:$W$1161,9,0))</f>
        <v/>
      </c>
      <c r="J546" s="11" t="str">
        <f>IF(E546="","",VLOOKUP(W546,図書名リスト!$A$3:$W$1161,23,0))</f>
        <v/>
      </c>
      <c r="K546" s="11" t="str">
        <f>IF(E546="","",VLOOKUP(W546,図書名リスト!$A$3:$W$11651,11,0))</f>
        <v/>
      </c>
      <c r="L546" s="17" t="str">
        <f>IF(E546="","",VLOOKUP(W546,図書名リスト!$A$3:$W$1161,14,0))</f>
        <v/>
      </c>
      <c r="M546" s="9" t="str">
        <f>IF(E546="","",VLOOKUP(W546,図書名リスト!$A$3:$W$1161,17,0))</f>
        <v/>
      </c>
      <c r="N546" s="10"/>
      <c r="O546" s="9" t="str">
        <f>IF(E546="","",VLOOKUP(W546,図書名リスト!$A$3:$W$1161,21,0))</f>
        <v/>
      </c>
      <c r="P546" s="9" t="str">
        <f>IF(E546="","",VLOOKUP(W546,図書名リスト!$A$3:$W$1161,19,0))</f>
        <v/>
      </c>
      <c r="Q546" s="9" t="str">
        <f>IF(E546="","",VLOOKUP(W546,図書名リスト!$A$3:$W$1161,20,0))</f>
        <v/>
      </c>
      <c r="R546" s="9" t="str">
        <f>IF(E546="","",VLOOKUP(W546,図書名リスト!$A$3:$W$1161,22,0))</f>
        <v/>
      </c>
      <c r="S546" s="8" t="str">
        <f t="shared" si="48"/>
        <v xml:space="preserve"> </v>
      </c>
      <c r="T546" s="8" t="str">
        <f t="shared" si="49"/>
        <v>　</v>
      </c>
      <c r="U546" s="8" t="str">
        <f t="shared" si="50"/>
        <v xml:space="preserve"> </v>
      </c>
      <c r="V546" s="8">
        <f t="shared" si="51"/>
        <v>0</v>
      </c>
      <c r="W546" s="7" t="str">
        <f t="shared" si="52"/>
        <v/>
      </c>
    </row>
    <row r="547" spans="1:23" ht="57" customHeight="1" x14ac:dyDescent="0.15">
      <c r="A547" s="10"/>
      <c r="B547" s="16"/>
      <c r="C547" s="16"/>
      <c r="D547" s="15"/>
      <c r="E547" s="14"/>
      <c r="F547" s="13"/>
      <c r="G547" s="12" t="str">
        <f>IF(E547="","",VLOOKUP(E547,図書名リスト!$C$3:$W$1161,16,0))</f>
        <v/>
      </c>
      <c r="H547" s="11" t="str">
        <f>IF(E547="","",VLOOKUP(W547,図書名リスト!$A$3:$W$1161,5,0))</f>
        <v/>
      </c>
      <c r="I547" s="11" t="str">
        <f>IF(E547="","",VLOOKUP(W547,図書名リスト!$A$3:$W$1161,9,0))</f>
        <v/>
      </c>
      <c r="J547" s="11" t="str">
        <f>IF(E547="","",VLOOKUP(W547,図書名リスト!$A$3:$W$1161,23,0))</f>
        <v/>
      </c>
      <c r="K547" s="11" t="str">
        <f>IF(E547="","",VLOOKUP(W547,図書名リスト!$A$3:$W$11651,11,0))</f>
        <v/>
      </c>
      <c r="L547" s="17" t="str">
        <f>IF(E547="","",VLOOKUP(W547,図書名リスト!$A$3:$W$1161,14,0))</f>
        <v/>
      </c>
      <c r="M547" s="9" t="str">
        <f>IF(E547="","",VLOOKUP(W547,図書名リスト!$A$3:$W$1161,17,0))</f>
        <v/>
      </c>
      <c r="N547" s="10"/>
      <c r="O547" s="9" t="str">
        <f>IF(E547="","",VLOOKUP(W547,図書名リスト!$A$3:$W$1161,21,0))</f>
        <v/>
      </c>
      <c r="P547" s="9" t="str">
        <f>IF(E547="","",VLOOKUP(W547,図書名リスト!$A$3:$W$1161,19,0))</f>
        <v/>
      </c>
      <c r="Q547" s="9" t="str">
        <f>IF(E547="","",VLOOKUP(W547,図書名リスト!$A$3:$W$1161,20,0))</f>
        <v/>
      </c>
      <c r="R547" s="9" t="str">
        <f>IF(E547="","",VLOOKUP(W547,図書名リスト!$A$3:$W$1161,22,0))</f>
        <v/>
      </c>
      <c r="S547" s="8" t="str">
        <f t="shared" si="48"/>
        <v xml:space="preserve"> </v>
      </c>
      <c r="T547" s="8" t="str">
        <f t="shared" si="49"/>
        <v>　</v>
      </c>
      <c r="U547" s="8" t="str">
        <f t="shared" si="50"/>
        <v xml:space="preserve"> </v>
      </c>
      <c r="V547" s="8">
        <f t="shared" si="51"/>
        <v>0</v>
      </c>
      <c r="W547" s="7" t="str">
        <f t="shared" si="52"/>
        <v/>
      </c>
    </row>
    <row r="548" spans="1:23" ht="57" customHeight="1" x14ac:dyDescent="0.15">
      <c r="A548" s="10"/>
      <c r="B548" s="16"/>
      <c r="C548" s="16"/>
      <c r="D548" s="15"/>
      <c r="E548" s="14"/>
      <c r="F548" s="13"/>
      <c r="G548" s="12" t="str">
        <f>IF(E548="","",VLOOKUP(E548,図書名リスト!$C$3:$W$1161,16,0))</f>
        <v/>
      </c>
      <c r="H548" s="11" t="str">
        <f>IF(E548="","",VLOOKUP(W548,図書名リスト!$A$3:$W$1161,5,0))</f>
        <v/>
      </c>
      <c r="I548" s="11" t="str">
        <f>IF(E548="","",VLOOKUP(W548,図書名リスト!$A$3:$W$1161,9,0))</f>
        <v/>
      </c>
      <c r="J548" s="11" t="str">
        <f>IF(E548="","",VLOOKUP(W548,図書名リスト!$A$3:$W$1161,23,0))</f>
        <v/>
      </c>
      <c r="K548" s="11" t="str">
        <f>IF(E548="","",VLOOKUP(W548,図書名リスト!$A$3:$W$11651,11,0))</f>
        <v/>
      </c>
      <c r="L548" s="17" t="str">
        <f>IF(E548="","",VLOOKUP(W548,図書名リスト!$A$3:$W$1161,14,0))</f>
        <v/>
      </c>
      <c r="M548" s="9" t="str">
        <f>IF(E548="","",VLOOKUP(W548,図書名リスト!$A$3:$W$1161,17,0))</f>
        <v/>
      </c>
      <c r="N548" s="10"/>
      <c r="O548" s="9" t="str">
        <f>IF(E548="","",VLOOKUP(W548,図書名リスト!$A$3:$W$1161,21,0))</f>
        <v/>
      </c>
      <c r="P548" s="9" t="str">
        <f>IF(E548="","",VLOOKUP(W548,図書名リスト!$A$3:$W$1161,19,0))</f>
        <v/>
      </c>
      <c r="Q548" s="9" t="str">
        <f>IF(E548="","",VLOOKUP(W548,図書名リスト!$A$3:$W$1161,20,0))</f>
        <v/>
      </c>
      <c r="R548" s="9" t="str">
        <f>IF(E548="","",VLOOKUP(W548,図書名リスト!$A$3:$W$1161,22,0))</f>
        <v/>
      </c>
      <c r="S548" s="8" t="str">
        <f t="shared" si="48"/>
        <v xml:space="preserve"> </v>
      </c>
      <c r="T548" s="8" t="str">
        <f t="shared" si="49"/>
        <v>　</v>
      </c>
      <c r="U548" s="8" t="str">
        <f t="shared" si="50"/>
        <v xml:space="preserve"> </v>
      </c>
      <c r="V548" s="8">
        <f t="shared" si="51"/>
        <v>0</v>
      </c>
      <c r="W548" s="7" t="str">
        <f t="shared" si="52"/>
        <v/>
      </c>
    </row>
    <row r="549" spans="1:23" ht="57" customHeight="1" x14ac:dyDescent="0.15">
      <c r="A549" s="10"/>
      <c r="B549" s="16"/>
      <c r="C549" s="16"/>
      <c r="D549" s="15"/>
      <c r="E549" s="14"/>
      <c r="F549" s="13"/>
      <c r="G549" s="12" t="str">
        <f>IF(E549="","",VLOOKUP(E549,図書名リスト!$C$3:$W$1161,16,0))</f>
        <v/>
      </c>
      <c r="H549" s="11" t="str">
        <f>IF(E549="","",VLOOKUP(W549,図書名リスト!$A$3:$W$1161,5,0))</f>
        <v/>
      </c>
      <c r="I549" s="11" t="str">
        <f>IF(E549="","",VLOOKUP(W549,図書名リスト!$A$3:$W$1161,9,0))</f>
        <v/>
      </c>
      <c r="J549" s="11" t="str">
        <f>IF(E549="","",VLOOKUP(W549,図書名リスト!$A$3:$W$1161,23,0))</f>
        <v/>
      </c>
      <c r="K549" s="11" t="str">
        <f>IF(E549="","",VLOOKUP(W549,図書名リスト!$A$3:$W$11651,11,0))</f>
        <v/>
      </c>
      <c r="L549" s="17" t="str">
        <f>IF(E549="","",VLOOKUP(W549,図書名リスト!$A$3:$W$1161,14,0))</f>
        <v/>
      </c>
      <c r="M549" s="9" t="str">
        <f>IF(E549="","",VLOOKUP(W549,図書名リスト!$A$3:$W$1161,17,0))</f>
        <v/>
      </c>
      <c r="N549" s="10"/>
      <c r="O549" s="9" t="str">
        <f>IF(E549="","",VLOOKUP(W549,図書名リスト!$A$3:$W$1161,21,0))</f>
        <v/>
      </c>
      <c r="P549" s="9" t="str">
        <f>IF(E549="","",VLOOKUP(W549,図書名リスト!$A$3:$W$1161,19,0))</f>
        <v/>
      </c>
      <c r="Q549" s="9" t="str">
        <f>IF(E549="","",VLOOKUP(W549,図書名リスト!$A$3:$W$1161,20,0))</f>
        <v/>
      </c>
      <c r="R549" s="9" t="str">
        <f>IF(E549="","",VLOOKUP(W549,図書名リスト!$A$3:$W$1161,22,0))</f>
        <v/>
      </c>
      <c r="S549" s="8" t="str">
        <f t="shared" si="48"/>
        <v xml:space="preserve"> </v>
      </c>
      <c r="T549" s="8" t="str">
        <f t="shared" si="49"/>
        <v>　</v>
      </c>
      <c r="U549" s="8" t="str">
        <f t="shared" si="50"/>
        <v xml:space="preserve"> </v>
      </c>
      <c r="V549" s="8">
        <f t="shared" si="51"/>
        <v>0</v>
      </c>
      <c r="W549" s="7" t="str">
        <f t="shared" si="52"/>
        <v/>
      </c>
    </row>
    <row r="550" spans="1:23" ht="57" customHeight="1" x14ac:dyDescent="0.15">
      <c r="A550" s="10"/>
      <c r="B550" s="16"/>
      <c r="C550" s="16"/>
      <c r="D550" s="15"/>
      <c r="E550" s="14"/>
      <c r="F550" s="13"/>
      <c r="G550" s="12" t="str">
        <f>IF(E550="","",VLOOKUP(E550,図書名リスト!$C$3:$W$1161,16,0))</f>
        <v/>
      </c>
      <c r="H550" s="11" t="str">
        <f>IF(E550="","",VLOOKUP(W550,図書名リスト!$A$3:$W$1161,5,0))</f>
        <v/>
      </c>
      <c r="I550" s="11" t="str">
        <f>IF(E550="","",VLOOKUP(W550,図書名リスト!$A$3:$W$1161,9,0))</f>
        <v/>
      </c>
      <c r="J550" s="11" t="str">
        <f>IF(E550="","",VLOOKUP(W550,図書名リスト!$A$3:$W$1161,23,0))</f>
        <v/>
      </c>
      <c r="K550" s="11" t="str">
        <f>IF(E550="","",VLOOKUP(W550,図書名リスト!$A$3:$W$11651,11,0))</f>
        <v/>
      </c>
      <c r="L550" s="17" t="str">
        <f>IF(E550="","",VLOOKUP(W550,図書名リスト!$A$3:$W$1161,14,0))</f>
        <v/>
      </c>
      <c r="M550" s="9" t="str">
        <f>IF(E550="","",VLOOKUP(W550,図書名リスト!$A$3:$W$1161,17,0))</f>
        <v/>
      </c>
      <c r="N550" s="10"/>
      <c r="O550" s="9" t="str">
        <f>IF(E550="","",VLOOKUP(W550,図書名リスト!$A$3:$W$1161,21,0))</f>
        <v/>
      </c>
      <c r="P550" s="9" t="str">
        <f>IF(E550="","",VLOOKUP(W550,図書名リスト!$A$3:$W$1161,19,0))</f>
        <v/>
      </c>
      <c r="Q550" s="9" t="str">
        <f>IF(E550="","",VLOOKUP(W550,図書名リスト!$A$3:$W$1161,20,0))</f>
        <v/>
      </c>
      <c r="R550" s="9" t="str">
        <f>IF(E550="","",VLOOKUP(W550,図書名リスト!$A$3:$W$1161,22,0))</f>
        <v/>
      </c>
      <c r="S550" s="8" t="str">
        <f t="shared" si="48"/>
        <v xml:space="preserve"> </v>
      </c>
      <c r="T550" s="8" t="str">
        <f t="shared" si="49"/>
        <v>　</v>
      </c>
      <c r="U550" s="8" t="str">
        <f t="shared" si="50"/>
        <v xml:space="preserve"> </v>
      </c>
      <c r="V550" s="8">
        <f t="shared" si="51"/>
        <v>0</v>
      </c>
      <c r="W550" s="7" t="str">
        <f t="shared" si="52"/>
        <v/>
      </c>
    </row>
    <row r="551" spans="1:23" ht="57" customHeight="1" x14ac:dyDescent="0.15">
      <c r="A551" s="10"/>
      <c r="B551" s="16"/>
      <c r="C551" s="16"/>
      <c r="D551" s="15"/>
      <c r="E551" s="14"/>
      <c r="F551" s="13"/>
      <c r="G551" s="12" t="str">
        <f>IF(E551="","",VLOOKUP(E551,図書名リスト!$C$3:$W$1161,16,0))</f>
        <v/>
      </c>
      <c r="H551" s="11" t="str">
        <f>IF(E551="","",VLOOKUP(W551,図書名リスト!$A$3:$W$1161,5,0))</f>
        <v/>
      </c>
      <c r="I551" s="11" t="str">
        <f>IF(E551="","",VLOOKUP(W551,図書名リスト!$A$3:$W$1161,9,0))</f>
        <v/>
      </c>
      <c r="J551" s="11" t="str">
        <f>IF(E551="","",VLOOKUP(W551,図書名リスト!$A$3:$W$1161,23,0))</f>
        <v/>
      </c>
      <c r="K551" s="11" t="str">
        <f>IF(E551="","",VLOOKUP(W551,図書名リスト!$A$3:$W$11651,11,0))</f>
        <v/>
      </c>
      <c r="L551" s="17" t="str">
        <f>IF(E551="","",VLOOKUP(W551,図書名リスト!$A$3:$W$1161,14,0))</f>
        <v/>
      </c>
      <c r="M551" s="9" t="str">
        <f>IF(E551="","",VLOOKUP(W551,図書名リスト!$A$3:$W$1161,17,0))</f>
        <v/>
      </c>
      <c r="N551" s="10"/>
      <c r="O551" s="9" t="str">
        <f>IF(E551="","",VLOOKUP(W551,図書名リスト!$A$3:$W$1161,21,0))</f>
        <v/>
      </c>
      <c r="P551" s="9" t="str">
        <f>IF(E551="","",VLOOKUP(W551,図書名リスト!$A$3:$W$1161,19,0))</f>
        <v/>
      </c>
      <c r="Q551" s="9" t="str">
        <f>IF(E551="","",VLOOKUP(W551,図書名リスト!$A$3:$W$1161,20,0))</f>
        <v/>
      </c>
      <c r="R551" s="9" t="str">
        <f>IF(E551="","",VLOOKUP(W551,図書名リスト!$A$3:$W$1161,22,0))</f>
        <v/>
      </c>
      <c r="S551" s="8" t="str">
        <f t="shared" si="48"/>
        <v xml:space="preserve"> </v>
      </c>
      <c r="T551" s="8" t="str">
        <f t="shared" si="49"/>
        <v>　</v>
      </c>
      <c r="U551" s="8" t="str">
        <f t="shared" si="50"/>
        <v xml:space="preserve"> </v>
      </c>
      <c r="V551" s="8">
        <f t="shared" si="51"/>
        <v>0</v>
      </c>
      <c r="W551" s="7" t="str">
        <f t="shared" si="52"/>
        <v/>
      </c>
    </row>
    <row r="552" spans="1:23" ht="57" customHeight="1" x14ac:dyDescent="0.15">
      <c r="A552" s="10"/>
      <c r="B552" s="16"/>
      <c r="C552" s="16"/>
      <c r="D552" s="15"/>
      <c r="E552" s="14"/>
      <c r="F552" s="13"/>
      <c r="G552" s="12" t="str">
        <f>IF(E552="","",VLOOKUP(E552,図書名リスト!$C$3:$W$1161,16,0))</f>
        <v/>
      </c>
      <c r="H552" s="11" t="str">
        <f>IF(E552="","",VLOOKUP(W552,図書名リスト!$A$3:$W$1161,5,0))</f>
        <v/>
      </c>
      <c r="I552" s="11" t="str">
        <f>IF(E552="","",VLOOKUP(W552,図書名リスト!$A$3:$W$1161,9,0))</f>
        <v/>
      </c>
      <c r="J552" s="11" t="str">
        <f>IF(E552="","",VLOOKUP(W552,図書名リスト!$A$3:$W$1161,23,0))</f>
        <v/>
      </c>
      <c r="K552" s="11" t="str">
        <f>IF(E552="","",VLOOKUP(W552,図書名リスト!$A$3:$W$11651,11,0))</f>
        <v/>
      </c>
      <c r="L552" s="17" t="str">
        <f>IF(E552="","",VLOOKUP(W552,図書名リスト!$A$3:$W$1161,14,0))</f>
        <v/>
      </c>
      <c r="M552" s="9" t="str">
        <f>IF(E552="","",VLOOKUP(W552,図書名リスト!$A$3:$W$1161,17,0))</f>
        <v/>
      </c>
      <c r="N552" s="10"/>
      <c r="O552" s="9" t="str">
        <f>IF(E552="","",VLOOKUP(W552,図書名リスト!$A$3:$W$1161,21,0))</f>
        <v/>
      </c>
      <c r="P552" s="9" t="str">
        <f>IF(E552="","",VLOOKUP(W552,図書名リスト!$A$3:$W$1161,19,0))</f>
        <v/>
      </c>
      <c r="Q552" s="9" t="str">
        <f>IF(E552="","",VLOOKUP(W552,図書名リスト!$A$3:$W$1161,20,0))</f>
        <v/>
      </c>
      <c r="R552" s="9" t="str">
        <f>IF(E552="","",VLOOKUP(W552,図書名リスト!$A$3:$W$1161,22,0))</f>
        <v/>
      </c>
      <c r="S552" s="8" t="str">
        <f t="shared" si="48"/>
        <v xml:space="preserve"> </v>
      </c>
      <c r="T552" s="8" t="str">
        <f t="shared" si="49"/>
        <v>　</v>
      </c>
      <c r="U552" s="8" t="str">
        <f t="shared" si="50"/>
        <v xml:space="preserve"> </v>
      </c>
      <c r="V552" s="8">
        <f t="shared" si="51"/>
        <v>0</v>
      </c>
      <c r="W552" s="7" t="str">
        <f t="shared" si="52"/>
        <v/>
      </c>
    </row>
    <row r="553" spans="1:23" ht="57" customHeight="1" x14ac:dyDescent="0.15">
      <c r="A553" s="10"/>
      <c r="B553" s="16"/>
      <c r="C553" s="16"/>
      <c r="D553" s="15"/>
      <c r="E553" s="14"/>
      <c r="F553" s="13"/>
      <c r="G553" s="12" t="str">
        <f>IF(E553="","",VLOOKUP(E553,図書名リスト!$C$3:$W$1161,16,0))</f>
        <v/>
      </c>
      <c r="H553" s="11" t="str">
        <f>IF(E553="","",VLOOKUP(W553,図書名リスト!$A$3:$W$1161,5,0))</f>
        <v/>
      </c>
      <c r="I553" s="11" t="str">
        <f>IF(E553="","",VLOOKUP(W553,図書名リスト!$A$3:$W$1161,9,0))</f>
        <v/>
      </c>
      <c r="J553" s="11" t="str">
        <f>IF(E553="","",VLOOKUP(W553,図書名リスト!$A$3:$W$1161,23,0))</f>
        <v/>
      </c>
      <c r="K553" s="11" t="str">
        <f>IF(E553="","",VLOOKUP(W553,図書名リスト!$A$3:$W$11651,11,0))</f>
        <v/>
      </c>
      <c r="L553" s="17" t="str">
        <f>IF(E553="","",VLOOKUP(W553,図書名リスト!$A$3:$W$1161,14,0))</f>
        <v/>
      </c>
      <c r="M553" s="9" t="str">
        <f>IF(E553="","",VLOOKUP(W553,図書名リスト!$A$3:$W$1161,17,0))</f>
        <v/>
      </c>
      <c r="N553" s="10"/>
      <c r="O553" s="9" t="str">
        <f>IF(E553="","",VLOOKUP(W553,図書名リスト!$A$3:$W$1161,21,0))</f>
        <v/>
      </c>
      <c r="P553" s="9" t="str">
        <f>IF(E553="","",VLOOKUP(W553,図書名リスト!$A$3:$W$1161,19,0))</f>
        <v/>
      </c>
      <c r="Q553" s="9" t="str">
        <f>IF(E553="","",VLOOKUP(W553,図書名リスト!$A$3:$W$1161,20,0))</f>
        <v/>
      </c>
      <c r="R553" s="9" t="str">
        <f>IF(E553="","",VLOOKUP(W553,図書名リスト!$A$3:$W$1161,22,0))</f>
        <v/>
      </c>
      <c r="S553" s="8" t="str">
        <f t="shared" si="48"/>
        <v xml:space="preserve"> </v>
      </c>
      <c r="T553" s="8" t="str">
        <f t="shared" si="49"/>
        <v>　</v>
      </c>
      <c r="U553" s="8" t="str">
        <f t="shared" si="50"/>
        <v xml:space="preserve"> </v>
      </c>
      <c r="V553" s="8">
        <f t="shared" si="51"/>
        <v>0</v>
      </c>
      <c r="W553" s="7" t="str">
        <f t="shared" si="52"/>
        <v/>
      </c>
    </row>
    <row r="554" spans="1:23" ht="57" customHeight="1" x14ac:dyDescent="0.15">
      <c r="A554" s="10"/>
      <c r="B554" s="16"/>
      <c r="C554" s="16"/>
      <c r="D554" s="15"/>
      <c r="E554" s="14"/>
      <c r="F554" s="13"/>
      <c r="G554" s="12" t="str">
        <f>IF(E554="","",VLOOKUP(E554,図書名リスト!$C$3:$W$1161,16,0))</f>
        <v/>
      </c>
      <c r="H554" s="11" t="str">
        <f>IF(E554="","",VLOOKUP(W554,図書名リスト!$A$3:$W$1161,5,0))</f>
        <v/>
      </c>
      <c r="I554" s="11" t="str">
        <f>IF(E554="","",VLOOKUP(W554,図書名リスト!$A$3:$W$1161,9,0))</f>
        <v/>
      </c>
      <c r="J554" s="11" t="str">
        <f>IF(E554="","",VLOOKUP(W554,図書名リスト!$A$3:$W$1161,23,0))</f>
        <v/>
      </c>
      <c r="K554" s="11" t="str">
        <f>IF(E554="","",VLOOKUP(W554,図書名リスト!$A$3:$W$11651,11,0))</f>
        <v/>
      </c>
      <c r="L554" s="17" t="str">
        <f>IF(E554="","",VLOOKUP(W554,図書名リスト!$A$3:$W$1161,14,0))</f>
        <v/>
      </c>
      <c r="M554" s="9" t="str">
        <f>IF(E554="","",VLOOKUP(W554,図書名リスト!$A$3:$W$1161,17,0))</f>
        <v/>
      </c>
      <c r="N554" s="10"/>
      <c r="O554" s="9" t="str">
        <f>IF(E554="","",VLOOKUP(W554,図書名リスト!$A$3:$W$1161,21,0))</f>
        <v/>
      </c>
      <c r="P554" s="9" t="str">
        <f>IF(E554="","",VLOOKUP(W554,図書名リスト!$A$3:$W$1161,19,0))</f>
        <v/>
      </c>
      <c r="Q554" s="9" t="str">
        <f>IF(E554="","",VLOOKUP(W554,図書名リスト!$A$3:$W$1161,20,0))</f>
        <v/>
      </c>
      <c r="R554" s="9" t="str">
        <f>IF(E554="","",VLOOKUP(W554,図書名リスト!$A$3:$W$1161,22,0))</f>
        <v/>
      </c>
      <c r="S554" s="8" t="str">
        <f t="shared" si="48"/>
        <v xml:space="preserve"> </v>
      </c>
      <c r="T554" s="8" t="str">
        <f t="shared" si="49"/>
        <v>　</v>
      </c>
      <c r="U554" s="8" t="str">
        <f t="shared" si="50"/>
        <v xml:space="preserve"> </v>
      </c>
      <c r="V554" s="8">
        <f t="shared" si="51"/>
        <v>0</v>
      </c>
      <c r="W554" s="7" t="str">
        <f t="shared" si="52"/>
        <v/>
      </c>
    </row>
    <row r="555" spans="1:23" ht="57" customHeight="1" x14ac:dyDescent="0.15">
      <c r="A555" s="10"/>
      <c r="B555" s="16"/>
      <c r="C555" s="16"/>
      <c r="D555" s="15"/>
      <c r="E555" s="14"/>
      <c r="F555" s="13"/>
      <c r="G555" s="12" t="str">
        <f>IF(E555="","",VLOOKUP(E555,図書名リスト!$C$3:$W$1161,16,0))</f>
        <v/>
      </c>
      <c r="H555" s="11" t="str">
        <f>IF(E555="","",VLOOKUP(W555,図書名リスト!$A$3:$W$1161,5,0))</f>
        <v/>
      </c>
      <c r="I555" s="11" t="str">
        <f>IF(E555="","",VLOOKUP(W555,図書名リスト!$A$3:$W$1161,9,0))</f>
        <v/>
      </c>
      <c r="J555" s="11" t="str">
        <f>IF(E555="","",VLOOKUP(W555,図書名リスト!$A$3:$W$1161,23,0))</f>
        <v/>
      </c>
      <c r="K555" s="11" t="str">
        <f>IF(E555="","",VLOOKUP(W555,図書名リスト!$A$3:$W$11651,11,0))</f>
        <v/>
      </c>
      <c r="L555" s="17" t="str">
        <f>IF(E555="","",VLOOKUP(W555,図書名リスト!$A$3:$W$1161,14,0))</f>
        <v/>
      </c>
      <c r="M555" s="9" t="str">
        <f>IF(E555="","",VLOOKUP(W555,図書名リスト!$A$3:$W$1161,17,0))</f>
        <v/>
      </c>
      <c r="N555" s="10"/>
      <c r="O555" s="9" t="str">
        <f>IF(E555="","",VLOOKUP(W555,図書名リスト!$A$3:$W$1161,21,0))</f>
        <v/>
      </c>
      <c r="P555" s="9" t="str">
        <f>IF(E555="","",VLOOKUP(W555,図書名リスト!$A$3:$W$1161,19,0))</f>
        <v/>
      </c>
      <c r="Q555" s="9" t="str">
        <f>IF(E555="","",VLOOKUP(W555,図書名リスト!$A$3:$W$1161,20,0))</f>
        <v/>
      </c>
      <c r="R555" s="9" t="str">
        <f>IF(E555="","",VLOOKUP(W555,図書名リスト!$A$3:$W$1161,22,0))</f>
        <v/>
      </c>
      <c r="S555" s="8" t="str">
        <f t="shared" si="48"/>
        <v xml:space="preserve"> </v>
      </c>
      <c r="T555" s="8" t="str">
        <f t="shared" si="49"/>
        <v>　</v>
      </c>
      <c r="U555" s="8" t="str">
        <f t="shared" si="50"/>
        <v xml:space="preserve"> </v>
      </c>
      <c r="V555" s="8">
        <f t="shared" si="51"/>
        <v>0</v>
      </c>
      <c r="W555" s="7" t="str">
        <f t="shared" si="52"/>
        <v/>
      </c>
    </row>
    <row r="556" spans="1:23" ht="57" customHeight="1" x14ac:dyDescent="0.15">
      <c r="A556" s="10"/>
      <c r="B556" s="16"/>
      <c r="C556" s="16"/>
      <c r="D556" s="15"/>
      <c r="E556" s="14"/>
      <c r="F556" s="13"/>
      <c r="G556" s="12" t="str">
        <f>IF(E556="","",VLOOKUP(E556,図書名リスト!$C$3:$W$1161,16,0))</f>
        <v/>
      </c>
      <c r="H556" s="11" t="str">
        <f>IF(E556="","",VLOOKUP(W556,図書名リスト!$A$3:$W$1161,5,0))</f>
        <v/>
      </c>
      <c r="I556" s="11" t="str">
        <f>IF(E556="","",VLOOKUP(W556,図書名リスト!$A$3:$W$1161,9,0))</f>
        <v/>
      </c>
      <c r="J556" s="11" t="str">
        <f>IF(E556="","",VLOOKUP(W556,図書名リスト!$A$3:$W$1161,23,0))</f>
        <v/>
      </c>
      <c r="K556" s="11" t="str">
        <f>IF(E556="","",VLOOKUP(W556,図書名リスト!$A$3:$W$11651,11,0))</f>
        <v/>
      </c>
      <c r="L556" s="17" t="str">
        <f>IF(E556="","",VLOOKUP(W556,図書名リスト!$A$3:$W$1161,14,0))</f>
        <v/>
      </c>
      <c r="M556" s="9" t="str">
        <f>IF(E556="","",VLOOKUP(W556,図書名リスト!$A$3:$W$1161,17,0))</f>
        <v/>
      </c>
      <c r="N556" s="10"/>
      <c r="O556" s="9" t="str">
        <f>IF(E556="","",VLOOKUP(W556,図書名リスト!$A$3:$W$1161,21,0))</f>
        <v/>
      </c>
      <c r="P556" s="9" t="str">
        <f>IF(E556="","",VLOOKUP(W556,図書名リスト!$A$3:$W$1161,19,0))</f>
        <v/>
      </c>
      <c r="Q556" s="9" t="str">
        <f>IF(E556="","",VLOOKUP(W556,図書名リスト!$A$3:$W$1161,20,0))</f>
        <v/>
      </c>
      <c r="R556" s="9" t="str">
        <f>IF(E556="","",VLOOKUP(W556,図書名リスト!$A$3:$W$1161,22,0))</f>
        <v/>
      </c>
      <c r="S556" s="8" t="str">
        <f t="shared" si="48"/>
        <v xml:space="preserve"> </v>
      </c>
      <c r="T556" s="8" t="str">
        <f t="shared" si="49"/>
        <v>　</v>
      </c>
      <c r="U556" s="8" t="str">
        <f t="shared" si="50"/>
        <v xml:space="preserve"> </v>
      </c>
      <c r="V556" s="8">
        <f t="shared" si="51"/>
        <v>0</v>
      </c>
      <c r="W556" s="7" t="str">
        <f t="shared" si="52"/>
        <v/>
      </c>
    </row>
    <row r="557" spans="1:23" ht="57" customHeight="1" x14ac:dyDescent="0.15">
      <c r="A557" s="10"/>
      <c r="B557" s="16"/>
      <c r="C557" s="16"/>
      <c r="D557" s="15"/>
      <c r="E557" s="14"/>
      <c r="F557" s="13"/>
      <c r="G557" s="12" t="str">
        <f>IF(E557="","",VLOOKUP(E557,図書名リスト!$C$3:$W$1161,16,0))</f>
        <v/>
      </c>
      <c r="H557" s="11" t="str">
        <f>IF(E557="","",VLOOKUP(W557,図書名リスト!$A$3:$W$1161,5,0))</f>
        <v/>
      </c>
      <c r="I557" s="11" t="str">
        <f>IF(E557="","",VLOOKUP(W557,図書名リスト!$A$3:$W$1161,9,0))</f>
        <v/>
      </c>
      <c r="J557" s="11" t="str">
        <f>IF(E557="","",VLOOKUP(W557,図書名リスト!$A$3:$W$1161,23,0))</f>
        <v/>
      </c>
      <c r="K557" s="11" t="str">
        <f>IF(E557="","",VLOOKUP(W557,図書名リスト!$A$3:$W$11651,11,0))</f>
        <v/>
      </c>
      <c r="L557" s="17" t="str">
        <f>IF(E557="","",VLOOKUP(W557,図書名リスト!$A$3:$W$1161,14,0))</f>
        <v/>
      </c>
      <c r="M557" s="9" t="str">
        <f>IF(E557="","",VLOOKUP(W557,図書名リスト!$A$3:$W$1161,17,0))</f>
        <v/>
      </c>
      <c r="N557" s="10"/>
      <c r="O557" s="9" t="str">
        <f>IF(E557="","",VLOOKUP(W557,図書名リスト!$A$3:$W$1161,21,0))</f>
        <v/>
      </c>
      <c r="P557" s="9" t="str">
        <f>IF(E557="","",VLOOKUP(W557,図書名リスト!$A$3:$W$1161,19,0))</f>
        <v/>
      </c>
      <c r="Q557" s="9" t="str">
        <f>IF(E557="","",VLOOKUP(W557,図書名リスト!$A$3:$W$1161,20,0))</f>
        <v/>
      </c>
      <c r="R557" s="9" t="str">
        <f>IF(E557="","",VLOOKUP(W557,図書名リスト!$A$3:$W$1161,22,0))</f>
        <v/>
      </c>
      <c r="S557" s="8" t="str">
        <f t="shared" si="48"/>
        <v xml:space="preserve"> </v>
      </c>
      <c r="T557" s="8" t="str">
        <f t="shared" si="49"/>
        <v>　</v>
      </c>
      <c r="U557" s="8" t="str">
        <f t="shared" si="50"/>
        <v xml:space="preserve"> </v>
      </c>
      <c r="V557" s="8">
        <f t="shared" si="51"/>
        <v>0</v>
      </c>
      <c r="W557" s="7" t="str">
        <f t="shared" si="52"/>
        <v/>
      </c>
    </row>
    <row r="558" spans="1:23" ht="57" customHeight="1" x14ac:dyDescent="0.15">
      <c r="A558" s="10"/>
      <c r="B558" s="16"/>
      <c r="C558" s="16"/>
      <c r="D558" s="15"/>
      <c r="E558" s="14"/>
      <c r="F558" s="13"/>
      <c r="G558" s="12" t="str">
        <f>IF(E558="","",VLOOKUP(E558,図書名リスト!$C$3:$W$1161,16,0))</f>
        <v/>
      </c>
      <c r="H558" s="11" t="str">
        <f>IF(E558="","",VLOOKUP(W558,図書名リスト!$A$3:$W$1161,5,0))</f>
        <v/>
      </c>
      <c r="I558" s="11" t="str">
        <f>IF(E558="","",VLOOKUP(W558,図書名リスト!$A$3:$W$1161,9,0))</f>
        <v/>
      </c>
      <c r="J558" s="11" t="str">
        <f>IF(E558="","",VLOOKUP(W558,図書名リスト!$A$3:$W$1161,23,0))</f>
        <v/>
      </c>
      <c r="K558" s="11" t="str">
        <f>IF(E558="","",VLOOKUP(W558,図書名リスト!$A$3:$W$11651,11,0))</f>
        <v/>
      </c>
      <c r="L558" s="17" t="str">
        <f>IF(E558="","",VLOOKUP(W558,図書名リスト!$A$3:$W$1161,14,0))</f>
        <v/>
      </c>
      <c r="M558" s="9" t="str">
        <f>IF(E558="","",VLOOKUP(W558,図書名リスト!$A$3:$W$1161,17,0))</f>
        <v/>
      </c>
      <c r="N558" s="10"/>
      <c r="O558" s="9" t="str">
        <f>IF(E558="","",VLOOKUP(W558,図書名リスト!$A$3:$W$1161,21,0))</f>
        <v/>
      </c>
      <c r="P558" s="9" t="str">
        <f>IF(E558="","",VLOOKUP(W558,図書名リスト!$A$3:$W$1161,19,0))</f>
        <v/>
      </c>
      <c r="Q558" s="9" t="str">
        <f>IF(E558="","",VLOOKUP(W558,図書名リスト!$A$3:$W$1161,20,0))</f>
        <v/>
      </c>
      <c r="R558" s="9" t="str">
        <f>IF(E558="","",VLOOKUP(W558,図書名リスト!$A$3:$W$1161,22,0))</f>
        <v/>
      </c>
      <c r="S558" s="8" t="str">
        <f t="shared" si="48"/>
        <v xml:space="preserve"> </v>
      </c>
      <c r="T558" s="8" t="str">
        <f t="shared" si="49"/>
        <v>　</v>
      </c>
      <c r="U558" s="8" t="str">
        <f t="shared" si="50"/>
        <v xml:space="preserve"> </v>
      </c>
      <c r="V558" s="8">
        <f t="shared" si="51"/>
        <v>0</v>
      </c>
      <c r="W558" s="7" t="str">
        <f t="shared" si="52"/>
        <v/>
      </c>
    </row>
    <row r="559" spans="1:23" ht="57" customHeight="1" x14ac:dyDescent="0.15">
      <c r="A559" s="10"/>
      <c r="B559" s="16"/>
      <c r="C559" s="16"/>
      <c r="D559" s="15"/>
      <c r="E559" s="14"/>
      <c r="F559" s="13"/>
      <c r="G559" s="12" t="str">
        <f>IF(E559="","",VLOOKUP(E559,図書名リスト!$C$3:$W$1161,16,0))</f>
        <v/>
      </c>
      <c r="H559" s="11" t="str">
        <f>IF(E559="","",VLOOKUP(W559,図書名リスト!$A$3:$W$1161,5,0))</f>
        <v/>
      </c>
      <c r="I559" s="11" t="str">
        <f>IF(E559="","",VLOOKUP(W559,図書名リスト!$A$3:$W$1161,9,0))</f>
        <v/>
      </c>
      <c r="J559" s="11" t="str">
        <f>IF(E559="","",VLOOKUP(W559,図書名リスト!$A$3:$W$1161,23,0))</f>
        <v/>
      </c>
      <c r="K559" s="11" t="str">
        <f>IF(E559="","",VLOOKUP(W559,図書名リスト!$A$3:$W$11651,11,0))</f>
        <v/>
      </c>
      <c r="L559" s="17" t="str">
        <f>IF(E559="","",VLOOKUP(W559,図書名リスト!$A$3:$W$1161,14,0))</f>
        <v/>
      </c>
      <c r="M559" s="9" t="str">
        <f>IF(E559="","",VLOOKUP(W559,図書名リスト!$A$3:$W$1161,17,0))</f>
        <v/>
      </c>
      <c r="N559" s="10"/>
      <c r="O559" s="9" t="str">
        <f>IF(E559="","",VLOOKUP(W559,図書名リスト!$A$3:$W$1161,21,0))</f>
        <v/>
      </c>
      <c r="P559" s="9" t="str">
        <f>IF(E559="","",VLOOKUP(W559,図書名リスト!$A$3:$W$1161,19,0))</f>
        <v/>
      </c>
      <c r="Q559" s="9" t="str">
        <f>IF(E559="","",VLOOKUP(W559,図書名リスト!$A$3:$W$1161,20,0))</f>
        <v/>
      </c>
      <c r="R559" s="9" t="str">
        <f>IF(E559="","",VLOOKUP(W559,図書名リスト!$A$3:$W$1161,22,0))</f>
        <v/>
      </c>
      <c r="S559" s="8" t="str">
        <f t="shared" si="48"/>
        <v xml:space="preserve"> </v>
      </c>
      <c r="T559" s="8" t="str">
        <f t="shared" si="49"/>
        <v>　</v>
      </c>
      <c r="U559" s="8" t="str">
        <f t="shared" si="50"/>
        <v xml:space="preserve"> </v>
      </c>
      <c r="V559" s="8">
        <f t="shared" si="51"/>
        <v>0</v>
      </c>
      <c r="W559" s="7" t="str">
        <f t="shared" si="52"/>
        <v/>
      </c>
    </row>
    <row r="560" spans="1:23" ht="57" customHeight="1" x14ac:dyDescent="0.15">
      <c r="A560" s="10"/>
      <c r="B560" s="16"/>
      <c r="C560" s="16"/>
      <c r="D560" s="15"/>
      <c r="E560" s="14"/>
      <c r="F560" s="13"/>
      <c r="G560" s="12" t="str">
        <f>IF(E560="","",VLOOKUP(E560,図書名リスト!$C$3:$W$1161,16,0))</f>
        <v/>
      </c>
      <c r="H560" s="11" t="str">
        <f>IF(E560="","",VLOOKUP(W560,図書名リスト!$A$3:$W$1161,5,0))</f>
        <v/>
      </c>
      <c r="I560" s="11" t="str">
        <f>IF(E560="","",VLOOKUP(W560,図書名リスト!$A$3:$W$1161,9,0))</f>
        <v/>
      </c>
      <c r="J560" s="11" t="str">
        <f>IF(E560="","",VLOOKUP(W560,図書名リスト!$A$3:$W$1161,23,0))</f>
        <v/>
      </c>
      <c r="K560" s="11" t="str">
        <f>IF(E560="","",VLOOKUP(W560,図書名リスト!$A$3:$W$11651,11,0))</f>
        <v/>
      </c>
      <c r="L560" s="17" t="str">
        <f>IF(E560="","",VLOOKUP(W560,図書名リスト!$A$3:$W$1161,14,0))</f>
        <v/>
      </c>
      <c r="M560" s="9" t="str">
        <f>IF(E560="","",VLOOKUP(W560,図書名リスト!$A$3:$W$1161,17,0))</f>
        <v/>
      </c>
      <c r="N560" s="10"/>
      <c r="O560" s="9" t="str">
        <f>IF(E560="","",VLOOKUP(W560,図書名リスト!$A$3:$W$1161,21,0))</f>
        <v/>
      </c>
      <c r="P560" s="9" t="str">
        <f>IF(E560="","",VLOOKUP(W560,図書名リスト!$A$3:$W$1161,19,0))</f>
        <v/>
      </c>
      <c r="Q560" s="9" t="str">
        <f>IF(E560="","",VLOOKUP(W560,図書名リスト!$A$3:$W$1161,20,0))</f>
        <v/>
      </c>
      <c r="R560" s="9" t="str">
        <f>IF(E560="","",VLOOKUP(W560,図書名リスト!$A$3:$W$1161,22,0))</f>
        <v/>
      </c>
      <c r="S560" s="8" t="str">
        <f t="shared" si="48"/>
        <v xml:space="preserve"> </v>
      </c>
      <c r="T560" s="8" t="str">
        <f t="shared" si="49"/>
        <v>　</v>
      </c>
      <c r="U560" s="8" t="str">
        <f t="shared" si="50"/>
        <v xml:space="preserve"> </v>
      </c>
      <c r="V560" s="8">
        <f t="shared" si="51"/>
        <v>0</v>
      </c>
      <c r="W560" s="7" t="str">
        <f t="shared" si="52"/>
        <v/>
      </c>
    </row>
    <row r="561" spans="1:23" ht="57" customHeight="1" x14ac:dyDescent="0.15">
      <c r="A561" s="10"/>
      <c r="B561" s="16"/>
      <c r="C561" s="16"/>
      <c r="D561" s="15"/>
      <c r="E561" s="14"/>
      <c r="F561" s="13"/>
      <c r="G561" s="12" t="str">
        <f>IF(E561="","",VLOOKUP(E561,図書名リスト!$C$3:$W$1161,16,0))</f>
        <v/>
      </c>
      <c r="H561" s="11" t="str">
        <f>IF(E561="","",VLOOKUP(W561,図書名リスト!$A$3:$W$1161,5,0))</f>
        <v/>
      </c>
      <c r="I561" s="11" t="str">
        <f>IF(E561="","",VLOOKUP(W561,図書名リスト!$A$3:$W$1161,9,0))</f>
        <v/>
      </c>
      <c r="J561" s="11" t="str">
        <f>IF(E561="","",VLOOKUP(W561,図書名リスト!$A$3:$W$1161,23,0))</f>
        <v/>
      </c>
      <c r="K561" s="11" t="str">
        <f>IF(E561="","",VLOOKUP(W561,図書名リスト!$A$3:$W$11651,11,0))</f>
        <v/>
      </c>
      <c r="L561" s="17" t="str">
        <f>IF(E561="","",VLOOKUP(W561,図書名リスト!$A$3:$W$1161,14,0))</f>
        <v/>
      </c>
      <c r="M561" s="9" t="str">
        <f>IF(E561="","",VLOOKUP(W561,図書名リスト!$A$3:$W$1161,17,0))</f>
        <v/>
      </c>
      <c r="N561" s="10"/>
      <c r="O561" s="9" t="str">
        <f>IF(E561="","",VLOOKUP(W561,図書名リスト!$A$3:$W$1161,21,0))</f>
        <v/>
      </c>
      <c r="P561" s="9" t="str">
        <f>IF(E561="","",VLOOKUP(W561,図書名リスト!$A$3:$W$1161,19,0))</f>
        <v/>
      </c>
      <c r="Q561" s="9" t="str">
        <f>IF(E561="","",VLOOKUP(W561,図書名リスト!$A$3:$W$1161,20,0))</f>
        <v/>
      </c>
      <c r="R561" s="9" t="str">
        <f>IF(E561="","",VLOOKUP(W561,図書名リスト!$A$3:$W$1161,22,0))</f>
        <v/>
      </c>
      <c r="S561" s="8" t="str">
        <f t="shared" si="48"/>
        <v xml:space="preserve"> </v>
      </c>
      <c r="T561" s="8" t="str">
        <f t="shared" si="49"/>
        <v>　</v>
      </c>
      <c r="U561" s="8" t="str">
        <f t="shared" si="50"/>
        <v xml:space="preserve"> </v>
      </c>
      <c r="V561" s="8">
        <f t="shared" si="51"/>
        <v>0</v>
      </c>
      <c r="W561" s="7" t="str">
        <f t="shared" si="52"/>
        <v/>
      </c>
    </row>
    <row r="562" spans="1:23" ht="57" customHeight="1" x14ac:dyDescent="0.15">
      <c r="A562" s="10"/>
      <c r="B562" s="16"/>
      <c r="C562" s="16"/>
      <c r="D562" s="15"/>
      <c r="E562" s="14"/>
      <c r="F562" s="13"/>
      <c r="G562" s="12" t="str">
        <f>IF(E562="","",VLOOKUP(E562,図書名リスト!$C$3:$W$1161,16,0))</f>
        <v/>
      </c>
      <c r="H562" s="11" t="str">
        <f>IF(E562="","",VLOOKUP(W562,図書名リスト!$A$3:$W$1161,5,0))</f>
        <v/>
      </c>
      <c r="I562" s="11" t="str">
        <f>IF(E562="","",VLOOKUP(W562,図書名リスト!$A$3:$W$1161,9,0))</f>
        <v/>
      </c>
      <c r="J562" s="11" t="str">
        <f>IF(E562="","",VLOOKUP(W562,図書名リスト!$A$3:$W$1161,23,0))</f>
        <v/>
      </c>
      <c r="K562" s="11" t="str">
        <f>IF(E562="","",VLOOKUP(W562,図書名リスト!$A$3:$W$11651,11,0))</f>
        <v/>
      </c>
      <c r="L562" s="17" t="str">
        <f>IF(E562="","",VLOOKUP(W562,図書名リスト!$A$3:$W$1161,14,0))</f>
        <v/>
      </c>
      <c r="M562" s="9" t="str">
        <f>IF(E562="","",VLOOKUP(W562,図書名リスト!$A$3:$W$1161,17,0))</f>
        <v/>
      </c>
      <c r="N562" s="10"/>
      <c r="O562" s="9" t="str">
        <f>IF(E562="","",VLOOKUP(W562,図書名リスト!$A$3:$W$1161,21,0))</f>
        <v/>
      </c>
      <c r="P562" s="9" t="str">
        <f>IF(E562="","",VLOOKUP(W562,図書名リスト!$A$3:$W$1161,19,0))</f>
        <v/>
      </c>
      <c r="Q562" s="9" t="str">
        <f>IF(E562="","",VLOOKUP(W562,図書名リスト!$A$3:$W$1161,20,0))</f>
        <v/>
      </c>
      <c r="R562" s="9" t="str">
        <f>IF(E562="","",VLOOKUP(W562,図書名リスト!$A$3:$W$1161,22,0))</f>
        <v/>
      </c>
      <c r="S562" s="8" t="str">
        <f t="shared" si="48"/>
        <v xml:space="preserve"> </v>
      </c>
      <c r="T562" s="8" t="str">
        <f t="shared" si="49"/>
        <v>　</v>
      </c>
      <c r="U562" s="8" t="str">
        <f t="shared" si="50"/>
        <v xml:space="preserve"> </v>
      </c>
      <c r="V562" s="8">
        <f t="shared" si="51"/>
        <v>0</v>
      </c>
      <c r="W562" s="7" t="str">
        <f t="shared" si="52"/>
        <v/>
      </c>
    </row>
    <row r="563" spans="1:23" ht="57" customHeight="1" x14ac:dyDescent="0.15">
      <c r="A563" s="10"/>
      <c r="B563" s="16"/>
      <c r="C563" s="16"/>
      <c r="D563" s="15"/>
      <c r="E563" s="14"/>
      <c r="F563" s="13"/>
      <c r="G563" s="12" t="str">
        <f>IF(E563="","",VLOOKUP(E563,図書名リスト!$C$3:$W$1161,16,0))</f>
        <v/>
      </c>
      <c r="H563" s="11" t="str">
        <f>IF(E563="","",VLOOKUP(W563,図書名リスト!$A$3:$W$1161,5,0))</f>
        <v/>
      </c>
      <c r="I563" s="11" t="str">
        <f>IF(E563="","",VLOOKUP(W563,図書名リスト!$A$3:$W$1161,9,0))</f>
        <v/>
      </c>
      <c r="J563" s="11" t="str">
        <f>IF(E563="","",VLOOKUP(W563,図書名リスト!$A$3:$W$1161,23,0))</f>
        <v/>
      </c>
      <c r="K563" s="11" t="str">
        <f>IF(E563="","",VLOOKUP(W563,図書名リスト!$A$3:$W$11651,11,0))</f>
        <v/>
      </c>
      <c r="L563" s="17" t="str">
        <f>IF(E563="","",VLOOKUP(W563,図書名リスト!$A$3:$W$1161,14,0))</f>
        <v/>
      </c>
      <c r="M563" s="9" t="str">
        <f>IF(E563="","",VLOOKUP(W563,図書名リスト!$A$3:$W$1161,17,0))</f>
        <v/>
      </c>
      <c r="N563" s="10"/>
      <c r="O563" s="9" t="str">
        <f>IF(E563="","",VLOOKUP(W563,図書名リスト!$A$3:$W$1161,21,0))</f>
        <v/>
      </c>
      <c r="P563" s="9" t="str">
        <f>IF(E563="","",VLOOKUP(W563,図書名リスト!$A$3:$W$1161,19,0))</f>
        <v/>
      </c>
      <c r="Q563" s="9" t="str">
        <f>IF(E563="","",VLOOKUP(W563,図書名リスト!$A$3:$W$1161,20,0))</f>
        <v/>
      </c>
      <c r="R563" s="9" t="str">
        <f>IF(E563="","",VLOOKUP(W563,図書名リスト!$A$3:$W$1161,22,0))</f>
        <v/>
      </c>
      <c r="S563" s="8" t="str">
        <f t="shared" si="48"/>
        <v xml:space="preserve"> </v>
      </c>
      <c r="T563" s="8" t="str">
        <f t="shared" si="49"/>
        <v>　</v>
      </c>
      <c r="U563" s="8" t="str">
        <f t="shared" si="50"/>
        <v xml:space="preserve"> </v>
      </c>
      <c r="V563" s="8">
        <f t="shared" si="51"/>
        <v>0</v>
      </c>
      <c r="W563" s="7" t="str">
        <f t="shared" si="52"/>
        <v/>
      </c>
    </row>
    <row r="564" spans="1:23" ht="57" customHeight="1" x14ac:dyDescent="0.15">
      <c r="A564" s="10"/>
      <c r="B564" s="16"/>
      <c r="C564" s="16"/>
      <c r="D564" s="15"/>
      <c r="E564" s="14"/>
      <c r="F564" s="13"/>
      <c r="G564" s="12" t="str">
        <f>IF(E564="","",VLOOKUP(E564,図書名リスト!$C$3:$W$1161,16,0))</f>
        <v/>
      </c>
      <c r="H564" s="11" t="str">
        <f>IF(E564="","",VLOOKUP(W564,図書名リスト!$A$3:$W$1161,5,0))</f>
        <v/>
      </c>
      <c r="I564" s="11" t="str">
        <f>IF(E564="","",VLOOKUP(W564,図書名リスト!$A$3:$W$1161,9,0))</f>
        <v/>
      </c>
      <c r="J564" s="11" t="str">
        <f>IF(E564="","",VLOOKUP(W564,図書名リスト!$A$3:$W$1161,23,0))</f>
        <v/>
      </c>
      <c r="K564" s="11" t="str">
        <f>IF(E564="","",VLOOKUP(W564,図書名リスト!$A$3:$W$11651,11,0))</f>
        <v/>
      </c>
      <c r="L564" s="17" t="str">
        <f>IF(E564="","",VLOOKUP(W564,図書名リスト!$A$3:$W$1161,14,0))</f>
        <v/>
      </c>
      <c r="M564" s="9" t="str">
        <f>IF(E564="","",VLOOKUP(W564,図書名リスト!$A$3:$W$1161,17,0))</f>
        <v/>
      </c>
      <c r="N564" s="10"/>
      <c r="O564" s="9" t="str">
        <f>IF(E564="","",VLOOKUP(W564,図書名リスト!$A$3:$W$1161,21,0))</f>
        <v/>
      </c>
      <c r="P564" s="9" t="str">
        <f>IF(E564="","",VLOOKUP(W564,図書名リスト!$A$3:$W$1161,19,0))</f>
        <v/>
      </c>
      <c r="Q564" s="9" t="str">
        <f>IF(E564="","",VLOOKUP(W564,図書名リスト!$A$3:$W$1161,20,0))</f>
        <v/>
      </c>
      <c r="R564" s="9" t="str">
        <f>IF(E564="","",VLOOKUP(W564,図書名リスト!$A$3:$W$1161,22,0))</f>
        <v/>
      </c>
      <c r="S564" s="8" t="str">
        <f t="shared" si="48"/>
        <v xml:space="preserve"> </v>
      </c>
      <c r="T564" s="8" t="str">
        <f t="shared" si="49"/>
        <v>　</v>
      </c>
      <c r="U564" s="8" t="str">
        <f t="shared" si="50"/>
        <v xml:space="preserve"> </v>
      </c>
      <c r="V564" s="8">
        <f t="shared" si="51"/>
        <v>0</v>
      </c>
      <c r="W564" s="7" t="str">
        <f t="shared" si="52"/>
        <v/>
      </c>
    </row>
    <row r="565" spans="1:23" ht="57" customHeight="1" x14ac:dyDescent="0.15">
      <c r="A565" s="10"/>
      <c r="B565" s="16"/>
      <c r="C565" s="16"/>
      <c r="D565" s="15"/>
      <c r="E565" s="14"/>
      <c r="F565" s="13"/>
      <c r="G565" s="12" t="str">
        <f>IF(E565="","",VLOOKUP(E565,図書名リスト!$C$3:$W$1161,16,0))</f>
        <v/>
      </c>
      <c r="H565" s="11" t="str">
        <f>IF(E565="","",VLOOKUP(W565,図書名リスト!$A$3:$W$1161,5,0))</f>
        <v/>
      </c>
      <c r="I565" s="11" t="str">
        <f>IF(E565="","",VLOOKUP(W565,図書名リスト!$A$3:$W$1161,9,0))</f>
        <v/>
      </c>
      <c r="J565" s="11" t="str">
        <f>IF(E565="","",VLOOKUP(W565,図書名リスト!$A$3:$W$1161,23,0))</f>
        <v/>
      </c>
      <c r="K565" s="11" t="str">
        <f>IF(E565="","",VLOOKUP(W565,図書名リスト!$A$3:$W$11651,11,0))</f>
        <v/>
      </c>
      <c r="L565" s="17" t="str">
        <f>IF(E565="","",VLOOKUP(W565,図書名リスト!$A$3:$W$1161,14,0))</f>
        <v/>
      </c>
      <c r="M565" s="9" t="str">
        <f>IF(E565="","",VLOOKUP(W565,図書名リスト!$A$3:$W$1161,17,0))</f>
        <v/>
      </c>
      <c r="N565" s="10"/>
      <c r="O565" s="9" t="str">
        <f>IF(E565="","",VLOOKUP(W565,図書名リスト!$A$3:$W$1161,21,0))</f>
        <v/>
      </c>
      <c r="P565" s="9" t="str">
        <f>IF(E565="","",VLOOKUP(W565,図書名リスト!$A$3:$W$1161,19,0))</f>
        <v/>
      </c>
      <c r="Q565" s="9" t="str">
        <f>IF(E565="","",VLOOKUP(W565,図書名リスト!$A$3:$W$1161,20,0))</f>
        <v/>
      </c>
      <c r="R565" s="9" t="str">
        <f>IF(E565="","",VLOOKUP(W565,図書名リスト!$A$3:$W$1161,22,0))</f>
        <v/>
      </c>
      <c r="S565" s="8" t="str">
        <f t="shared" si="48"/>
        <v xml:space="preserve"> </v>
      </c>
      <c r="T565" s="8" t="str">
        <f t="shared" si="49"/>
        <v>　</v>
      </c>
      <c r="U565" s="8" t="str">
        <f t="shared" si="50"/>
        <v xml:space="preserve"> </v>
      </c>
      <c r="V565" s="8">
        <f t="shared" si="51"/>
        <v>0</v>
      </c>
      <c r="W565" s="7" t="str">
        <f t="shared" si="52"/>
        <v/>
      </c>
    </row>
    <row r="566" spans="1:23" ht="57" customHeight="1" x14ac:dyDescent="0.15">
      <c r="A566" s="10"/>
      <c r="B566" s="16"/>
      <c r="C566" s="16"/>
      <c r="D566" s="15"/>
      <c r="E566" s="14"/>
      <c r="F566" s="13"/>
      <c r="G566" s="12" t="str">
        <f>IF(E566="","",VLOOKUP(E566,図書名リスト!$C$3:$W$1161,16,0))</f>
        <v/>
      </c>
      <c r="H566" s="11" t="str">
        <f>IF(E566="","",VLOOKUP(W566,図書名リスト!$A$3:$W$1161,5,0))</f>
        <v/>
      </c>
      <c r="I566" s="11" t="str">
        <f>IF(E566="","",VLOOKUP(W566,図書名リスト!$A$3:$W$1161,9,0))</f>
        <v/>
      </c>
      <c r="J566" s="11" t="str">
        <f>IF(E566="","",VLOOKUP(W566,図書名リスト!$A$3:$W$1161,23,0))</f>
        <v/>
      </c>
      <c r="K566" s="11" t="str">
        <f>IF(E566="","",VLOOKUP(W566,図書名リスト!$A$3:$W$11651,11,0))</f>
        <v/>
      </c>
      <c r="L566" s="17" t="str">
        <f>IF(E566="","",VLOOKUP(W566,図書名リスト!$A$3:$W$1161,14,0))</f>
        <v/>
      </c>
      <c r="M566" s="9" t="str">
        <f>IF(E566="","",VLOOKUP(W566,図書名リスト!$A$3:$W$1161,17,0))</f>
        <v/>
      </c>
      <c r="N566" s="10"/>
      <c r="O566" s="9" t="str">
        <f>IF(E566="","",VLOOKUP(W566,図書名リスト!$A$3:$W$1161,21,0))</f>
        <v/>
      </c>
      <c r="P566" s="9" t="str">
        <f>IF(E566="","",VLOOKUP(W566,図書名リスト!$A$3:$W$1161,19,0))</f>
        <v/>
      </c>
      <c r="Q566" s="9" t="str">
        <f>IF(E566="","",VLOOKUP(W566,図書名リスト!$A$3:$W$1161,20,0))</f>
        <v/>
      </c>
      <c r="R566" s="9" t="str">
        <f>IF(E566="","",VLOOKUP(W566,図書名リスト!$A$3:$W$1161,22,0))</f>
        <v/>
      </c>
      <c r="S566" s="8" t="str">
        <f t="shared" si="48"/>
        <v xml:space="preserve"> </v>
      </c>
      <c r="T566" s="8" t="str">
        <f t="shared" si="49"/>
        <v>　</v>
      </c>
      <c r="U566" s="8" t="str">
        <f t="shared" si="50"/>
        <v xml:space="preserve"> </v>
      </c>
      <c r="V566" s="8">
        <f t="shared" si="51"/>
        <v>0</v>
      </c>
      <c r="W566" s="7" t="str">
        <f t="shared" si="52"/>
        <v/>
      </c>
    </row>
    <row r="567" spans="1:23" ht="57" customHeight="1" x14ac:dyDescent="0.15">
      <c r="A567" s="10"/>
      <c r="B567" s="16"/>
      <c r="C567" s="16"/>
      <c r="D567" s="15"/>
      <c r="E567" s="14"/>
      <c r="F567" s="13"/>
      <c r="G567" s="12" t="str">
        <f>IF(E567="","",VLOOKUP(E567,図書名リスト!$C$3:$W$1161,16,0))</f>
        <v/>
      </c>
      <c r="H567" s="11" t="str">
        <f>IF(E567="","",VLOOKUP(W567,図書名リスト!$A$3:$W$1161,5,0))</f>
        <v/>
      </c>
      <c r="I567" s="11" t="str">
        <f>IF(E567="","",VLOOKUP(W567,図書名リスト!$A$3:$W$1161,9,0))</f>
        <v/>
      </c>
      <c r="J567" s="11" t="str">
        <f>IF(E567="","",VLOOKUP(W567,図書名リスト!$A$3:$W$1161,23,0))</f>
        <v/>
      </c>
      <c r="K567" s="11" t="str">
        <f>IF(E567="","",VLOOKUP(W567,図書名リスト!$A$3:$W$11651,11,0))</f>
        <v/>
      </c>
      <c r="L567" s="17" t="str">
        <f>IF(E567="","",VLOOKUP(W567,図書名リスト!$A$3:$W$1161,14,0))</f>
        <v/>
      </c>
      <c r="M567" s="9" t="str">
        <f>IF(E567="","",VLOOKUP(W567,図書名リスト!$A$3:$W$1161,17,0))</f>
        <v/>
      </c>
      <c r="N567" s="10"/>
      <c r="O567" s="9" t="str">
        <f>IF(E567="","",VLOOKUP(W567,図書名リスト!$A$3:$W$1161,21,0))</f>
        <v/>
      </c>
      <c r="P567" s="9" t="str">
        <f>IF(E567="","",VLOOKUP(W567,図書名リスト!$A$3:$W$1161,19,0))</f>
        <v/>
      </c>
      <c r="Q567" s="9" t="str">
        <f>IF(E567="","",VLOOKUP(W567,図書名リスト!$A$3:$W$1161,20,0))</f>
        <v/>
      </c>
      <c r="R567" s="9" t="str">
        <f>IF(E567="","",VLOOKUP(W567,図書名リスト!$A$3:$W$1161,22,0))</f>
        <v/>
      </c>
      <c r="S567" s="8" t="str">
        <f t="shared" si="48"/>
        <v xml:space="preserve"> </v>
      </c>
      <c r="T567" s="8" t="str">
        <f t="shared" si="49"/>
        <v>　</v>
      </c>
      <c r="U567" s="8" t="str">
        <f t="shared" si="50"/>
        <v xml:space="preserve"> </v>
      </c>
      <c r="V567" s="8">
        <f t="shared" si="51"/>
        <v>0</v>
      </c>
      <c r="W567" s="7" t="str">
        <f t="shared" si="52"/>
        <v/>
      </c>
    </row>
    <row r="568" spans="1:23" ht="57" customHeight="1" x14ac:dyDescent="0.15">
      <c r="A568" s="10"/>
      <c r="B568" s="16"/>
      <c r="C568" s="16"/>
      <c r="D568" s="15"/>
      <c r="E568" s="14"/>
      <c r="F568" s="13"/>
      <c r="G568" s="12" t="str">
        <f>IF(E568="","",VLOOKUP(E568,図書名リスト!$C$3:$W$1161,16,0))</f>
        <v/>
      </c>
      <c r="H568" s="11" t="str">
        <f>IF(E568="","",VLOOKUP(W568,図書名リスト!$A$3:$W$1161,5,0))</f>
        <v/>
      </c>
      <c r="I568" s="11" t="str">
        <f>IF(E568="","",VLOOKUP(W568,図書名リスト!$A$3:$W$1161,9,0))</f>
        <v/>
      </c>
      <c r="J568" s="11" t="str">
        <f>IF(E568="","",VLOOKUP(W568,図書名リスト!$A$3:$W$1161,23,0))</f>
        <v/>
      </c>
      <c r="K568" s="11" t="str">
        <f>IF(E568="","",VLOOKUP(W568,図書名リスト!$A$3:$W$11651,11,0))</f>
        <v/>
      </c>
      <c r="L568" s="17" t="str">
        <f>IF(E568="","",VLOOKUP(W568,図書名リスト!$A$3:$W$1161,14,0))</f>
        <v/>
      </c>
      <c r="M568" s="9" t="str">
        <f>IF(E568="","",VLOOKUP(W568,図書名リスト!$A$3:$W$1161,17,0))</f>
        <v/>
      </c>
      <c r="N568" s="10"/>
      <c r="O568" s="9" t="str">
        <f>IF(E568="","",VLOOKUP(W568,図書名リスト!$A$3:$W$1161,21,0))</f>
        <v/>
      </c>
      <c r="P568" s="9" t="str">
        <f>IF(E568="","",VLOOKUP(W568,図書名リスト!$A$3:$W$1161,19,0))</f>
        <v/>
      </c>
      <c r="Q568" s="9" t="str">
        <f>IF(E568="","",VLOOKUP(W568,図書名リスト!$A$3:$W$1161,20,0))</f>
        <v/>
      </c>
      <c r="R568" s="9" t="str">
        <f>IF(E568="","",VLOOKUP(W568,図書名リスト!$A$3:$W$1161,22,0))</f>
        <v/>
      </c>
      <c r="S568" s="8" t="str">
        <f t="shared" si="48"/>
        <v xml:space="preserve"> </v>
      </c>
      <c r="T568" s="8" t="str">
        <f t="shared" si="49"/>
        <v>　</v>
      </c>
      <c r="U568" s="8" t="str">
        <f t="shared" si="50"/>
        <v xml:space="preserve"> </v>
      </c>
      <c r="V568" s="8">
        <f t="shared" si="51"/>
        <v>0</v>
      </c>
      <c r="W568" s="7" t="str">
        <f t="shared" si="52"/>
        <v/>
      </c>
    </row>
    <row r="569" spans="1:23" ht="57" customHeight="1" x14ac:dyDescent="0.15">
      <c r="A569" s="10"/>
      <c r="B569" s="16"/>
      <c r="C569" s="16"/>
      <c r="D569" s="15"/>
      <c r="E569" s="14"/>
      <c r="F569" s="13"/>
      <c r="G569" s="12" t="str">
        <f>IF(E569="","",VLOOKUP(E569,図書名リスト!$C$3:$W$1161,16,0))</f>
        <v/>
      </c>
      <c r="H569" s="11" t="str">
        <f>IF(E569="","",VLOOKUP(W569,図書名リスト!$A$3:$W$1161,5,0))</f>
        <v/>
      </c>
      <c r="I569" s="11" t="str">
        <f>IF(E569="","",VLOOKUP(W569,図書名リスト!$A$3:$W$1161,9,0))</f>
        <v/>
      </c>
      <c r="J569" s="11" t="str">
        <f>IF(E569="","",VLOOKUP(W569,図書名リスト!$A$3:$W$1161,23,0))</f>
        <v/>
      </c>
      <c r="K569" s="11" t="str">
        <f>IF(E569="","",VLOOKUP(W569,図書名リスト!$A$3:$W$11651,11,0))</f>
        <v/>
      </c>
      <c r="L569" s="17" t="str">
        <f>IF(E569="","",VLOOKUP(W569,図書名リスト!$A$3:$W$1161,14,0))</f>
        <v/>
      </c>
      <c r="M569" s="9" t="str">
        <f>IF(E569="","",VLOOKUP(W569,図書名リスト!$A$3:$W$1161,17,0))</f>
        <v/>
      </c>
      <c r="N569" s="10"/>
      <c r="O569" s="9" t="str">
        <f>IF(E569="","",VLOOKUP(W569,図書名リスト!$A$3:$W$1161,21,0))</f>
        <v/>
      </c>
      <c r="P569" s="9" t="str">
        <f>IF(E569="","",VLOOKUP(W569,図書名リスト!$A$3:$W$1161,19,0))</f>
        <v/>
      </c>
      <c r="Q569" s="9" t="str">
        <f>IF(E569="","",VLOOKUP(W569,図書名リスト!$A$3:$W$1161,20,0))</f>
        <v/>
      </c>
      <c r="R569" s="9" t="str">
        <f>IF(E569="","",VLOOKUP(W569,図書名リスト!$A$3:$W$1161,22,0))</f>
        <v/>
      </c>
      <c r="S569" s="8" t="str">
        <f t="shared" si="48"/>
        <v xml:space="preserve"> </v>
      </c>
      <c r="T569" s="8" t="str">
        <f t="shared" si="49"/>
        <v>　</v>
      </c>
      <c r="U569" s="8" t="str">
        <f t="shared" si="50"/>
        <v xml:space="preserve"> </v>
      </c>
      <c r="V569" s="8">
        <f t="shared" si="51"/>
        <v>0</v>
      </c>
      <c r="W569" s="7" t="str">
        <f t="shared" si="52"/>
        <v/>
      </c>
    </row>
    <row r="570" spans="1:23" ht="57" customHeight="1" x14ac:dyDescent="0.15">
      <c r="A570" s="10"/>
      <c r="B570" s="16"/>
      <c r="C570" s="16"/>
      <c r="D570" s="15"/>
      <c r="E570" s="14"/>
      <c r="F570" s="13"/>
      <c r="G570" s="12" t="str">
        <f>IF(E570="","",VLOOKUP(E570,図書名リスト!$C$3:$W$1161,16,0))</f>
        <v/>
      </c>
      <c r="H570" s="11" t="str">
        <f>IF(E570="","",VLOOKUP(W570,図書名リスト!$A$3:$W$1161,5,0))</f>
        <v/>
      </c>
      <c r="I570" s="11" t="str">
        <f>IF(E570="","",VLOOKUP(W570,図書名リスト!$A$3:$W$1161,9,0))</f>
        <v/>
      </c>
      <c r="J570" s="11" t="str">
        <f>IF(E570="","",VLOOKUP(W570,図書名リスト!$A$3:$W$1161,23,0))</f>
        <v/>
      </c>
      <c r="K570" s="11" t="str">
        <f>IF(E570="","",VLOOKUP(W570,図書名リスト!$A$3:$W$11651,11,0))</f>
        <v/>
      </c>
      <c r="L570" s="17" t="str">
        <f>IF(E570="","",VLOOKUP(W570,図書名リスト!$A$3:$W$1161,14,0))</f>
        <v/>
      </c>
      <c r="M570" s="9" t="str">
        <f>IF(E570="","",VLOOKUP(W570,図書名リスト!$A$3:$W$1161,17,0))</f>
        <v/>
      </c>
      <c r="N570" s="10"/>
      <c r="O570" s="9" t="str">
        <f>IF(E570="","",VLOOKUP(W570,図書名リスト!$A$3:$W$1161,21,0))</f>
        <v/>
      </c>
      <c r="P570" s="9" t="str">
        <f>IF(E570="","",VLOOKUP(W570,図書名リスト!$A$3:$W$1161,19,0))</f>
        <v/>
      </c>
      <c r="Q570" s="9" t="str">
        <f>IF(E570="","",VLOOKUP(W570,図書名リスト!$A$3:$W$1161,20,0))</f>
        <v/>
      </c>
      <c r="R570" s="9" t="str">
        <f>IF(E570="","",VLOOKUP(W570,図書名リスト!$A$3:$W$1161,22,0))</f>
        <v/>
      </c>
      <c r="S570" s="8" t="str">
        <f t="shared" si="48"/>
        <v xml:space="preserve"> </v>
      </c>
      <c r="T570" s="8" t="str">
        <f t="shared" si="49"/>
        <v>　</v>
      </c>
      <c r="U570" s="8" t="str">
        <f t="shared" si="50"/>
        <v xml:space="preserve"> </v>
      </c>
      <c r="V570" s="8">
        <f t="shared" si="51"/>
        <v>0</v>
      </c>
      <c r="W570" s="7" t="str">
        <f t="shared" si="52"/>
        <v/>
      </c>
    </row>
    <row r="571" spans="1:23" ht="57" customHeight="1" x14ac:dyDescent="0.15">
      <c r="A571" s="10"/>
      <c r="B571" s="16"/>
      <c r="C571" s="16"/>
      <c r="D571" s="15"/>
      <c r="E571" s="14"/>
      <c r="F571" s="13"/>
      <c r="G571" s="12" t="str">
        <f>IF(E571="","",VLOOKUP(E571,図書名リスト!$C$3:$W$1161,16,0))</f>
        <v/>
      </c>
      <c r="H571" s="11" t="str">
        <f>IF(E571="","",VLOOKUP(W571,図書名リスト!$A$3:$W$1161,5,0))</f>
        <v/>
      </c>
      <c r="I571" s="11" t="str">
        <f>IF(E571="","",VLOOKUP(W571,図書名リスト!$A$3:$W$1161,9,0))</f>
        <v/>
      </c>
      <c r="J571" s="11" t="str">
        <f>IF(E571="","",VLOOKUP(W571,図書名リスト!$A$3:$W$1161,23,0))</f>
        <v/>
      </c>
      <c r="K571" s="11" t="str">
        <f>IF(E571="","",VLOOKUP(W571,図書名リスト!$A$3:$W$11651,11,0))</f>
        <v/>
      </c>
      <c r="L571" s="17" t="str">
        <f>IF(E571="","",VLOOKUP(W571,図書名リスト!$A$3:$W$1161,14,0))</f>
        <v/>
      </c>
      <c r="M571" s="9" t="str">
        <f>IF(E571="","",VLOOKUP(W571,図書名リスト!$A$3:$W$1161,17,0))</f>
        <v/>
      </c>
      <c r="N571" s="10"/>
      <c r="O571" s="9" t="str">
        <f>IF(E571="","",VLOOKUP(W571,図書名リスト!$A$3:$W$1161,21,0))</f>
        <v/>
      </c>
      <c r="P571" s="9" t="str">
        <f>IF(E571="","",VLOOKUP(W571,図書名リスト!$A$3:$W$1161,19,0))</f>
        <v/>
      </c>
      <c r="Q571" s="9" t="str">
        <f>IF(E571="","",VLOOKUP(W571,図書名リスト!$A$3:$W$1161,20,0))</f>
        <v/>
      </c>
      <c r="R571" s="9" t="str">
        <f>IF(E571="","",VLOOKUP(W571,図書名リスト!$A$3:$W$1161,22,0))</f>
        <v/>
      </c>
      <c r="S571" s="8" t="str">
        <f t="shared" si="48"/>
        <v xml:space="preserve"> </v>
      </c>
      <c r="T571" s="8" t="str">
        <f t="shared" si="49"/>
        <v>　</v>
      </c>
      <c r="U571" s="8" t="str">
        <f t="shared" si="50"/>
        <v xml:space="preserve"> </v>
      </c>
      <c r="V571" s="8">
        <f t="shared" si="51"/>
        <v>0</v>
      </c>
      <c r="W571" s="7" t="str">
        <f t="shared" si="52"/>
        <v/>
      </c>
    </row>
    <row r="572" spans="1:23" ht="57" customHeight="1" x14ac:dyDescent="0.15">
      <c r="A572" s="10"/>
      <c r="B572" s="16"/>
      <c r="C572" s="16"/>
      <c r="D572" s="15"/>
      <c r="E572" s="14"/>
      <c r="F572" s="13"/>
      <c r="G572" s="12" t="str">
        <f>IF(E572="","",VLOOKUP(E572,図書名リスト!$C$3:$W$1161,16,0))</f>
        <v/>
      </c>
      <c r="H572" s="11" t="str">
        <f>IF(E572="","",VLOOKUP(W572,図書名リスト!$A$3:$W$1161,5,0))</f>
        <v/>
      </c>
      <c r="I572" s="11" t="str">
        <f>IF(E572="","",VLOOKUP(W572,図書名リスト!$A$3:$W$1161,9,0))</f>
        <v/>
      </c>
      <c r="J572" s="11" t="str">
        <f>IF(E572="","",VLOOKUP(W572,図書名リスト!$A$3:$W$1161,23,0))</f>
        <v/>
      </c>
      <c r="K572" s="11" t="str">
        <f>IF(E572="","",VLOOKUP(W572,図書名リスト!$A$3:$W$11651,11,0))</f>
        <v/>
      </c>
      <c r="L572" s="17" t="str">
        <f>IF(E572="","",VLOOKUP(W572,図書名リスト!$A$3:$W$1161,14,0))</f>
        <v/>
      </c>
      <c r="M572" s="9" t="str">
        <f>IF(E572="","",VLOOKUP(W572,図書名リスト!$A$3:$W$1161,17,0))</f>
        <v/>
      </c>
      <c r="N572" s="10"/>
      <c r="O572" s="9" t="str">
        <f>IF(E572="","",VLOOKUP(W572,図書名リスト!$A$3:$W$1161,21,0))</f>
        <v/>
      </c>
      <c r="P572" s="9" t="str">
        <f>IF(E572="","",VLOOKUP(W572,図書名リスト!$A$3:$W$1161,19,0))</f>
        <v/>
      </c>
      <c r="Q572" s="9" t="str">
        <f>IF(E572="","",VLOOKUP(W572,図書名リスト!$A$3:$W$1161,20,0))</f>
        <v/>
      </c>
      <c r="R572" s="9" t="str">
        <f>IF(E572="","",VLOOKUP(W572,図書名リスト!$A$3:$W$1161,22,0))</f>
        <v/>
      </c>
      <c r="S572" s="8" t="str">
        <f t="shared" si="48"/>
        <v xml:space="preserve"> </v>
      </c>
      <c r="T572" s="8" t="str">
        <f t="shared" si="49"/>
        <v>　</v>
      </c>
      <c r="U572" s="8" t="str">
        <f t="shared" si="50"/>
        <v xml:space="preserve"> </v>
      </c>
      <c r="V572" s="8">
        <f t="shared" si="51"/>
        <v>0</v>
      </c>
      <c r="W572" s="7" t="str">
        <f t="shared" si="52"/>
        <v/>
      </c>
    </row>
    <row r="573" spans="1:23" ht="57" customHeight="1" x14ac:dyDescent="0.15">
      <c r="A573" s="10"/>
      <c r="B573" s="16"/>
      <c r="C573" s="16"/>
      <c r="D573" s="15"/>
      <c r="E573" s="14"/>
      <c r="F573" s="13"/>
      <c r="G573" s="12" t="str">
        <f>IF(E573="","",VLOOKUP(E573,図書名リスト!$C$3:$W$1161,16,0))</f>
        <v/>
      </c>
      <c r="H573" s="11" t="str">
        <f>IF(E573="","",VLOOKUP(W573,図書名リスト!$A$3:$W$1161,5,0))</f>
        <v/>
      </c>
      <c r="I573" s="11" t="str">
        <f>IF(E573="","",VLOOKUP(W573,図書名リスト!$A$3:$W$1161,9,0))</f>
        <v/>
      </c>
      <c r="J573" s="11" t="str">
        <f>IF(E573="","",VLOOKUP(W573,図書名リスト!$A$3:$W$1161,23,0))</f>
        <v/>
      </c>
      <c r="K573" s="11" t="str">
        <f>IF(E573="","",VLOOKUP(W573,図書名リスト!$A$3:$W$11651,11,0))</f>
        <v/>
      </c>
      <c r="L573" s="17" t="str">
        <f>IF(E573="","",VLOOKUP(W573,図書名リスト!$A$3:$W$1161,14,0))</f>
        <v/>
      </c>
      <c r="M573" s="9" t="str">
        <f>IF(E573="","",VLOOKUP(W573,図書名リスト!$A$3:$W$1161,17,0))</f>
        <v/>
      </c>
      <c r="N573" s="10"/>
      <c r="O573" s="9" t="str">
        <f>IF(E573="","",VLOOKUP(W573,図書名リスト!$A$3:$W$1161,21,0))</f>
        <v/>
      </c>
      <c r="P573" s="9" t="str">
        <f>IF(E573="","",VLOOKUP(W573,図書名リスト!$A$3:$W$1161,19,0))</f>
        <v/>
      </c>
      <c r="Q573" s="9" t="str">
        <f>IF(E573="","",VLOOKUP(W573,図書名リスト!$A$3:$W$1161,20,0))</f>
        <v/>
      </c>
      <c r="R573" s="9" t="str">
        <f>IF(E573="","",VLOOKUP(W573,図書名リスト!$A$3:$W$1161,22,0))</f>
        <v/>
      </c>
      <c r="S573" s="8" t="str">
        <f t="shared" si="48"/>
        <v xml:space="preserve"> </v>
      </c>
      <c r="T573" s="8" t="str">
        <f t="shared" si="49"/>
        <v>　</v>
      </c>
      <c r="U573" s="8" t="str">
        <f t="shared" si="50"/>
        <v xml:space="preserve"> </v>
      </c>
      <c r="V573" s="8">
        <f t="shared" si="51"/>
        <v>0</v>
      </c>
      <c r="W573" s="7" t="str">
        <f t="shared" si="52"/>
        <v/>
      </c>
    </row>
    <row r="574" spans="1:23" ht="57" customHeight="1" x14ac:dyDescent="0.15">
      <c r="A574" s="10"/>
      <c r="B574" s="16"/>
      <c r="C574" s="16"/>
      <c r="D574" s="15"/>
      <c r="E574" s="14"/>
      <c r="F574" s="13"/>
      <c r="G574" s="12" t="str">
        <f>IF(E574="","",VLOOKUP(E574,図書名リスト!$C$3:$W$1161,16,0))</f>
        <v/>
      </c>
      <c r="H574" s="11" t="str">
        <f>IF(E574="","",VLOOKUP(W574,図書名リスト!$A$3:$W$1161,5,0))</f>
        <v/>
      </c>
      <c r="I574" s="11" t="str">
        <f>IF(E574="","",VLOOKUP(W574,図書名リスト!$A$3:$W$1161,9,0))</f>
        <v/>
      </c>
      <c r="J574" s="11" t="str">
        <f>IF(E574="","",VLOOKUP(W574,図書名リスト!$A$3:$W$1161,23,0))</f>
        <v/>
      </c>
      <c r="K574" s="11" t="str">
        <f>IF(E574="","",VLOOKUP(W574,図書名リスト!$A$3:$W$11651,11,0))</f>
        <v/>
      </c>
      <c r="L574" s="17" t="str">
        <f>IF(E574="","",VLOOKUP(W574,図書名リスト!$A$3:$W$1161,14,0))</f>
        <v/>
      </c>
      <c r="M574" s="9" t="str">
        <f>IF(E574="","",VLOOKUP(W574,図書名リスト!$A$3:$W$1161,17,0))</f>
        <v/>
      </c>
      <c r="N574" s="10"/>
      <c r="O574" s="9" t="str">
        <f>IF(E574="","",VLOOKUP(W574,図書名リスト!$A$3:$W$1161,21,0))</f>
        <v/>
      </c>
      <c r="P574" s="9" t="str">
        <f>IF(E574="","",VLOOKUP(W574,図書名リスト!$A$3:$W$1161,19,0))</f>
        <v/>
      </c>
      <c r="Q574" s="9" t="str">
        <f>IF(E574="","",VLOOKUP(W574,図書名リスト!$A$3:$W$1161,20,0))</f>
        <v/>
      </c>
      <c r="R574" s="9" t="str">
        <f>IF(E574="","",VLOOKUP(W574,図書名リスト!$A$3:$W$1161,22,0))</f>
        <v/>
      </c>
      <c r="S574" s="8" t="str">
        <f t="shared" si="48"/>
        <v xml:space="preserve"> </v>
      </c>
      <c r="T574" s="8" t="str">
        <f t="shared" si="49"/>
        <v>　</v>
      </c>
      <c r="U574" s="8" t="str">
        <f t="shared" si="50"/>
        <v xml:space="preserve"> </v>
      </c>
      <c r="V574" s="8">
        <f t="shared" si="51"/>
        <v>0</v>
      </c>
      <c r="W574" s="7" t="str">
        <f t="shared" si="52"/>
        <v/>
      </c>
    </row>
    <row r="575" spans="1:23" ht="57" customHeight="1" x14ac:dyDescent="0.15">
      <c r="A575" s="10"/>
      <c r="B575" s="16"/>
      <c r="C575" s="16"/>
      <c r="D575" s="15"/>
      <c r="E575" s="14"/>
      <c r="F575" s="13"/>
      <c r="G575" s="12" t="str">
        <f>IF(E575="","",VLOOKUP(E575,図書名リスト!$C$3:$W$1161,16,0))</f>
        <v/>
      </c>
      <c r="H575" s="11" t="str">
        <f>IF(E575="","",VLOOKUP(W575,図書名リスト!$A$3:$W$1161,5,0))</f>
        <v/>
      </c>
      <c r="I575" s="11" t="str">
        <f>IF(E575="","",VLOOKUP(W575,図書名リスト!$A$3:$W$1161,9,0))</f>
        <v/>
      </c>
      <c r="J575" s="11" t="str">
        <f>IF(E575="","",VLOOKUP(W575,図書名リスト!$A$3:$W$1161,23,0))</f>
        <v/>
      </c>
      <c r="K575" s="11" t="str">
        <f>IF(E575="","",VLOOKUP(W575,図書名リスト!$A$3:$W$11651,11,0))</f>
        <v/>
      </c>
      <c r="L575" s="17" t="str">
        <f>IF(E575="","",VLOOKUP(W575,図書名リスト!$A$3:$W$1161,14,0))</f>
        <v/>
      </c>
      <c r="M575" s="9" t="str">
        <f>IF(E575="","",VLOOKUP(W575,図書名リスト!$A$3:$W$1161,17,0))</f>
        <v/>
      </c>
      <c r="N575" s="10"/>
      <c r="O575" s="9" t="str">
        <f>IF(E575="","",VLOOKUP(W575,図書名リスト!$A$3:$W$1161,21,0))</f>
        <v/>
      </c>
      <c r="P575" s="9" t="str">
        <f>IF(E575="","",VLOOKUP(W575,図書名リスト!$A$3:$W$1161,19,0))</f>
        <v/>
      </c>
      <c r="Q575" s="9" t="str">
        <f>IF(E575="","",VLOOKUP(W575,図書名リスト!$A$3:$W$1161,20,0))</f>
        <v/>
      </c>
      <c r="R575" s="9" t="str">
        <f>IF(E575="","",VLOOKUP(W575,図書名リスト!$A$3:$W$1161,22,0))</f>
        <v/>
      </c>
      <c r="S575" s="8" t="str">
        <f t="shared" si="48"/>
        <v xml:space="preserve"> </v>
      </c>
      <c r="T575" s="8" t="str">
        <f t="shared" si="49"/>
        <v>　</v>
      </c>
      <c r="U575" s="8" t="str">
        <f t="shared" si="50"/>
        <v xml:space="preserve"> </v>
      </c>
      <c r="V575" s="8">
        <f t="shared" si="51"/>
        <v>0</v>
      </c>
      <c r="W575" s="7" t="str">
        <f t="shared" si="52"/>
        <v/>
      </c>
    </row>
    <row r="576" spans="1:23" ht="57" customHeight="1" x14ac:dyDescent="0.15">
      <c r="A576" s="10"/>
      <c r="B576" s="16"/>
      <c r="C576" s="16"/>
      <c r="D576" s="15"/>
      <c r="E576" s="14"/>
      <c r="F576" s="13"/>
      <c r="G576" s="12" t="str">
        <f>IF(E576="","",VLOOKUP(E576,図書名リスト!$C$3:$W$1161,16,0))</f>
        <v/>
      </c>
      <c r="H576" s="11" t="str">
        <f>IF(E576="","",VLOOKUP(W576,図書名リスト!$A$3:$W$1161,5,0))</f>
        <v/>
      </c>
      <c r="I576" s="11" t="str">
        <f>IF(E576="","",VLOOKUP(W576,図書名リスト!$A$3:$W$1161,9,0))</f>
        <v/>
      </c>
      <c r="J576" s="11" t="str">
        <f>IF(E576="","",VLOOKUP(W576,図書名リスト!$A$3:$W$1161,23,0))</f>
        <v/>
      </c>
      <c r="K576" s="11" t="str">
        <f>IF(E576="","",VLOOKUP(W576,図書名リスト!$A$3:$W$11651,11,0))</f>
        <v/>
      </c>
      <c r="L576" s="17" t="str">
        <f>IF(E576="","",VLOOKUP(W576,図書名リスト!$A$3:$W$1161,14,0))</f>
        <v/>
      </c>
      <c r="M576" s="9" t="str">
        <f>IF(E576="","",VLOOKUP(W576,図書名リスト!$A$3:$W$1161,17,0))</f>
        <v/>
      </c>
      <c r="N576" s="10"/>
      <c r="O576" s="9" t="str">
        <f>IF(E576="","",VLOOKUP(W576,図書名リスト!$A$3:$W$1161,21,0))</f>
        <v/>
      </c>
      <c r="P576" s="9" t="str">
        <f>IF(E576="","",VLOOKUP(W576,図書名リスト!$A$3:$W$1161,19,0))</f>
        <v/>
      </c>
      <c r="Q576" s="9" t="str">
        <f>IF(E576="","",VLOOKUP(W576,図書名リスト!$A$3:$W$1161,20,0))</f>
        <v/>
      </c>
      <c r="R576" s="9" t="str">
        <f>IF(E576="","",VLOOKUP(W576,図書名リスト!$A$3:$W$1161,22,0))</f>
        <v/>
      </c>
      <c r="S576" s="8" t="str">
        <f t="shared" si="48"/>
        <v xml:space="preserve"> </v>
      </c>
      <c r="T576" s="8" t="str">
        <f t="shared" si="49"/>
        <v>　</v>
      </c>
      <c r="U576" s="8" t="str">
        <f t="shared" si="50"/>
        <v xml:space="preserve"> </v>
      </c>
      <c r="V576" s="8">
        <f t="shared" si="51"/>
        <v>0</v>
      </c>
      <c r="W576" s="7" t="str">
        <f t="shared" si="52"/>
        <v/>
      </c>
    </row>
    <row r="577" spans="1:23" ht="57" customHeight="1" x14ac:dyDescent="0.15">
      <c r="A577" s="10"/>
      <c r="B577" s="16"/>
      <c r="C577" s="16"/>
      <c r="D577" s="15"/>
      <c r="E577" s="14"/>
      <c r="F577" s="13"/>
      <c r="G577" s="12" t="str">
        <f>IF(E577="","",VLOOKUP(E577,図書名リスト!$C$3:$W$1161,16,0))</f>
        <v/>
      </c>
      <c r="H577" s="11" t="str">
        <f>IF(E577="","",VLOOKUP(W577,図書名リスト!$A$3:$W$1161,5,0))</f>
        <v/>
      </c>
      <c r="I577" s="11" t="str">
        <f>IF(E577="","",VLOOKUP(W577,図書名リスト!$A$3:$W$1161,9,0))</f>
        <v/>
      </c>
      <c r="J577" s="11" t="str">
        <f>IF(E577="","",VLOOKUP(W577,図書名リスト!$A$3:$W$1161,23,0))</f>
        <v/>
      </c>
      <c r="K577" s="11" t="str">
        <f>IF(E577="","",VLOOKUP(W577,図書名リスト!$A$3:$W$11651,11,0))</f>
        <v/>
      </c>
      <c r="L577" s="17" t="str">
        <f>IF(E577="","",VLOOKUP(W577,図書名リスト!$A$3:$W$1161,14,0))</f>
        <v/>
      </c>
      <c r="M577" s="9" t="str">
        <f>IF(E577="","",VLOOKUP(W577,図書名リスト!$A$3:$W$1161,17,0))</f>
        <v/>
      </c>
      <c r="N577" s="10"/>
      <c r="O577" s="9" t="str">
        <f>IF(E577="","",VLOOKUP(W577,図書名リスト!$A$3:$W$1161,21,0))</f>
        <v/>
      </c>
      <c r="P577" s="9" t="str">
        <f>IF(E577="","",VLOOKUP(W577,図書名リスト!$A$3:$W$1161,19,0))</f>
        <v/>
      </c>
      <c r="Q577" s="9" t="str">
        <f>IF(E577="","",VLOOKUP(W577,図書名リスト!$A$3:$W$1161,20,0))</f>
        <v/>
      </c>
      <c r="R577" s="9" t="str">
        <f>IF(E577="","",VLOOKUP(W577,図書名リスト!$A$3:$W$1161,22,0))</f>
        <v/>
      </c>
      <c r="S577" s="8" t="str">
        <f t="shared" si="48"/>
        <v xml:space="preserve"> </v>
      </c>
      <c r="T577" s="8" t="str">
        <f t="shared" si="49"/>
        <v>　</v>
      </c>
      <c r="U577" s="8" t="str">
        <f t="shared" si="50"/>
        <v xml:space="preserve"> </v>
      </c>
      <c r="V577" s="8">
        <f t="shared" si="51"/>
        <v>0</v>
      </c>
      <c r="W577" s="7" t="str">
        <f t="shared" si="52"/>
        <v/>
      </c>
    </row>
    <row r="578" spans="1:23" ht="57" customHeight="1" x14ac:dyDescent="0.15">
      <c r="A578" s="10"/>
      <c r="B578" s="16"/>
      <c r="C578" s="16"/>
      <c r="D578" s="15"/>
      <c r="E578" s="14"/>
      <c r="F578" s="13"/>
      <c r="G578" s="12" t="str">
        <f>IF(E578="","",VLOOKUP(E578,図書名リスト!$C$3:$W$1161,16,0))</f>
        <v/>
      </c>
      <c r="H578" s="11" t="str">
        <f>IF(E578="","",VLOOKUP(W578,図書名リスト!$A$3:$W$1161,5,0))</f>
        <v/>
      </c>
      <c r="I578" s="11" t="str">
        <f>IF(E578="","",VLOOKUP(W578,図書名リスト!$A$3:$W$1161,9,0))</f>
        <v/>
      </c>
      <c r="J578" s="11" t="str">
        <f>IF(E578="","",VLOOKUP(W578,図書名リスト!$A$3:$W$1161,23,0))</f>
        <v/>
      </c>
      <c r="K578" s="11" t="str">
        <f>IF(E578="","",VLOOKUP(W578,図書名リスト!$A$3:$W$11651,11,0))</f>
        <v/>
      </c>
      <c r="L578" s="17" t="str">
        <f>IF(E578="","",VLOOKUP(W578,図書名リスト!$A$3:$W$1161,14,0))</f>
        <v/>
      </c>
      <c r="M578" s="9" t="str">
        <f>IF(E578="","",VLOOKUP(W578,図書名リスト!$A$3:$W$1161,17,0))</f>
        <v/>
      </c>
      <c r="N578" s="10"/>
      <c r="O578" s="9" t="str">
        <f>IF(E578="","",VLOOKUP(W578,図書名リスト!$A$3:$W$1161,21,0))</f>
        <v/>
      </c>
      <c r="P578" s="9" t="str">
        <f>IF(E578="","",VLOOKUP(W578,図書名リスト!$A$3:$W$1161,19,0))</f>
        <v/>
      </c>
      <c r="Q578" s="9" t="str">
        <f>IF(E578="","",VLOOKUP(W578,図書名リスト!$A$3:$W$1161,20,0))</f>
        <v/>
      </c>
      <c r="R578" s="9" t="str">
        <f>IF(E578="","",VLOOKUP(W578,図書名リスト!$A$3:$W$1161,22,0))</f>
        <v/>
      </c>
      <c r="S578" s="8" t="str">
        <f t="shared" si="48"/>
        <v xml:space="preserve"> </v>
      </c>
      <c r="T578" s="8" t="str">
        <f t="shared" si="49"/>
        <v>　</v>
      </c>
      <c r="U578" s="8" t="str">
        <f t="shared" si="50"/>
        <v xml:space="preserve"> </v>
      </c>
      <c r="V578" s="8">
        <f t="shared" si="51"/>
        <v>0</v>
      </c>
      <c r="W578" s="7" t="str">
        <f t="shared" si="52"/>
        <v/>
      </c>
    </row>
    <row r="579" spans="1:23" ht="57" customHeight="1" x14ac:dyDescent="0.15">
      <c r="A579" s="10"/>
      <c r="B579" s="16"/>
      <c r="C579" s="16"/>
      <c r="D579" s="15"/>
      <c r="E579" s="14"/>
      <c r="F579" s="13"/>
      <c r="G579" s="12" t="str">
        <f>IF(E579="","",VLOOKUP(E579,図書名リスト!$C$3:$W$1161,16,0))</f>
        <v/>
      </c>
      <c r="H579" s="11" t="str">
        <f>IF(E579="","",VLOOKUP(W579,図書名リスト!$A$3:$W$1161,5,0))</f>
        <v/>
      </c>
      <c r="I579" s="11" t="str">
        <f>IF(E579="","",VLOOKUP(W579,図書名リスト!$A$3:$W$1161,9,0))</f>
        <v/>
      </c>
      <c r="J579" s="11" t="str">
        <f>IF(E579="","",VLOOKUP(W579,図書名リスト!$A$3:$W$1161,23,0))</f>
        <v/>
      </c>
      <c r="K579" s="11" t="str">
        <f>IF(E579="","",VLOOKUP(W579,図書名リスト!$A$3:$W$11651,11,0))</f>
        <v/>
      </c>
      <c r="L579" s="17" t="str">
        <f>IF(E579="","",VLOOKUP(W579,図書名リスト!$A$3:$W$1161,14,0))</f>
        <v/>
      </c>
      <c r="M579" s="9" t="str">
        <f>IF(E579="","",VLOOKUP(W579,図書名リスト!$A$3:$W$1161,17,0))</f>
        <v/>
      </c>
      <c r="N579" s="10"/>
      <c r="O579" s="9" t="str">
        <f>IF(E579="","",VLOOKUP(W579,図書名リスト!$A$3:$W$1161,21,0))</f>
        <v/>
      </c>
      <c r="P579" s="9" t="str">
        <f>IF(E579="","",VLOOKUP(W579,図書名リスト!$A$3:$W$1161,19,0))</f>
        <v/>
      </c>
      <c r="Q579" s="9" t="str">
        <f>IF(E579="","",VLOOKUP(W579,図書名リスト!$A$3:$W$1161,20,0))</f>
        <v/>
      </c>
      <c r="R579" s="9" t="str">
        <f>IF(E579="","",VLOOKUP(W579,図書名リスト!$A$3:$W$1161,22,0))</f>
        <v/>
      </c>
      <c r="S579" s="8" t="str">
        <f t="shared" si="48"/>
        <v xml:space="preserve"> </v>
      </c>
      <c r="T579" s="8" t="str">
        <f t="shared" si="49"/>
        <v>　</v>
      </c>
      <c r="U579" s="8" t="str">
        <f t="shared" si="50"/>
        <v xml:space="preserve"> </v>
      </c>
      <c r="V579" s="8">
        <f t="shared" si="51"/>
        <v>0</v>
      </c>
      <c r="W579" s="7" t="str">
        <f t="shared" si="52"/>
        <v/>
      </c>
    </row>
    <row r="580" spans="1:23" ht="57" customHeight="1" x14ac:dyDescent="0.15">
      <c r="A580" s="10"/>
      <c r="B580" s="16"/>
      <c r="C580" s="16"/>
      <c r="D580" s="15"/>
      <c r="E580" s="14"/>
      <c r="F580" s="13"/>
      <c r="G580" s="12" t="str">
        <f>IF(E580="","",VLOOKUP(E580,図書名リスト!$C$3:$W$1161,16,0))</f>
        <v/>
      </c>
      <c r="H580" s="11" t="str">
        <f>IF(E580="","",VLOOKUP(W580,図書名リスト!$A$3:$W$1161,5,0))</f>
        <v/>
      </c>
      <c r="I580" s="11" t="str">
        <f>IF(E580="","",VLOOKUP(W580,図書名リスト!$A$3:$W$1161,9,0))</f>
        <v/>
      </c>
      <c r="J580" s="11" t="str">
        <f>IF(E580="","",VLOOKUP(W580,図書名リスト!$A$3:$W$1161,23,0))</f>
        <v/>
      </c>
      <c r="K580" s="11" t="str">
        <f>IF(E580="","",VLOOKUP(W580,図書名リスト!$A$3:$W$11651,11,0))</f>
        <v/>
      </c>
      <c r="L580" s="17" t="str">
        <f>IF(E580="","",VLOOKUP(W580,図書名リスト!$A$3:$W$1161,14,0))</f>
        <v/>
      </c>
      <c r="M580" s="9" t="str">
        <f>IF(E580="","",VLOOKUP(W580,図書名リスト!$A$3:$W$1161,17,0))</f>
        <v/>
      </c>
      <c r="N580" s="10"/>
      <c r="O580" s="9" t="str">
        <f>IF(E580="","",VLOOKUP(W580,図書名リスト!$A$3:$W$1161,21,0))</f>
        <v/>
      </c>
      <c r="P580" s="9" t="str">
        <f>IF(E580="","",VLOOKUP(W580,図書名リスト!$A$3:$W$1161,19,0))</f>
        <v/>
      </c>
      <c r="Q580" s="9" t="str">
        <f>IF(E580="","",VLOOKUP(W580,図書名リスト!$A$3:$W$1161,20,0))</f>
        <v/>
      </c>
      <c r="R580" s="9" t="str">
        <f>IF(E580="","",VLOOKUP(W580,図書名リスト!$A$3:$W$1161,22,0))</f>
        <v/>
      </c>
      <c r="S580" s="8" t="str">
        <f t="shared" si="48"/>
        <v xml:space="preserve"> </v>
      </c>
      <c r="T580" s="8" t="str">
        <f t="shared" si="49"/>
        <v>　</v>
      </c>
      <c r="U580" s="8" t="str">
        <f t="shared" si="50"/>
        <v xml:space="preserve"> </v>
      </c>
      <c r="V580" s="8">
        <f t="shared" si="51"/>
        <v>0</v>
      </c>
      <c r="W580" s="7" t="str">
        <f t="shared" si="52"/>
        <v/>
      </c>
    </row>
    <row r="581" spans="1:23" ht="57" customHeight="1" x14ac:dyDescent="0.15">
      <c r="A581" s="10"/>
      <c r="B581" s="16"/>
      <c r="C581" s="16"/>
      <c r="D581" s="15"/>
      <c r="E581" s="14"/>
      <c r="F581" s="13"/>
      <c r="G581" s="12" t="str">
        <f>IF(E581="","",VLOOKUP(E581,図書名リスト!$C$3:$W$1161,16,0))</f>
        <v/>
      </c>
      <c r="H581" s="11" t="str">
        <f>IF(E581="","",VLOOKUP(W581,図書名リスト!$A$3:$W$1161,5,0))</f>
        <v/>
      </c>
      <c r="I581" s="11" t="str">
        <f>IF(E581="","",VLOOKUP(W581,図書名リスト!$A$3:$W$1161,9,0))</f>
        <v/>
      </c>
      <c r="J581" s="11" t="str">
        <f>IF(E581="","",VLOOKUP(W581,図書名リスト!$A$3:$W$1161,23,0))</f>
        <v/>
      </c>
      <c r="K581" s="11" t="str">
        <f>IF(E581="","",VLOOKUP(W581,図書名リスト!$A$3:$W$11651,11,0))</f>
        <v/>
      </c>
      <c r="L581" s="17" t="str">
        <f>IF(E581="","",VLOOKUP(W581,図書名リスト!$A$3:$W$1161,14,0))</f>
        <v/>
      </c>
      <c r="M581" s="9" t="str">
        <f>IF(E581="","",VLOOKUP(W581,図書名リスト!$A$3:$W$1161,17,0))</f>
        <v/>
      </c>
      <c r="N581" s="10"/>
      <c r="O581" s="9" t="str">
        <f>IF(E581="","",VLOOKUP(W581,図書名リスト!$A$3:$W$1161,21,0))</f>
        <v/>
      </c>
      <c r="P581" s="9" t="str">
        <f>IF(E581="","",VLOOKUP(W581,図書名リスト!$A$3:$W$1161,19,0))</f>
        <v/>
      </c>
      <c r="Q581" s="9" t="str">
        <f>IF(E581="","",VLOOKUP(W581,図書名リスト!$A$3:$W$1161,20,0))</f>
        <v/>
      </c>
      <c r="R581" s="9" t="str">
        <f>IF(E581="","",VLOOKUP(W581,図書名リスト!$A$3:$W$1161,22,0))</f>
        <v/>
      </c>
      <c r="S581" s="8" t="str">
        <f t="shared" si="48"/>
        <v xml:space="preserve"> </v>
      </c>
      <c r="T581" s="8" t="str">
        <f t="shared" si="49"/>
        <v>　</v>
      </c>
      <c r="U581" s="8" t="str">
        <f t="shared" si="50"/>
        <v xml:space="preserve"> </v>
      </c>
      <c r="V581" s="8">
        <f t="shared" si="51"/>
        <v>0</v>
      </c>
      <c r="W581" s="7" t="str">
        <f t="shared" si="52"/>
        <v/>
      </c>
    </row>
    <row r="582" spans="1:23" ht="57" customHeight="1" x14ac:dyDescent="0.15">
      <c r="A582" s="10"/>
      <c r="B582" s="16"/>
      <c r="C582" s="16"/>
      <c r="D582" s="15"/>
      <c r="E582" s="14"/>
      <c r="F582" s="13"/>
      <c r="G582" s="12" t="str">
        <f>IF(E582="","",VLOOKUP(E582,図書名リスト!$C$3:$W$1161,16,0))</f>
        <v/>
      </c>
      <c r="H582" s="11" t="str">
        <f>IF(E582="","",VLOOKUP(W582,図書名リスト!$A$3:$W$1161,5,0))</f>
        <v/>
      </c>
      <c r="I582" s="11" t="str">
        <f>IF(E582="","",VLOOKUP(W582,図書名リスト!$A$3:$W$1161,9,0))</f>
        <v/>
      </c>
      <c r="J582" s="11" t="str">
        <f>IF(E582="","",VLOOKUP(W582,図書名リスト!$A$3:$W$1161,23,0))</f>
        <v/>
      </c>
      <c r="K582" s="11" t="str">
        <f>IF(E582="","",VLOOKUP(W582,図書名リスト!$A$3:$W$11651,11,0))</f>
        <v/>
      </c>
      <c r="L582" s="17" t="str">
        <f>IF(E582="","",VLOOKUP(W582,図書名リスト!$A$3:$W$1161,14,0))</f>
        <v/>
      </c>
      <c r="M582" s="9" t="str">
        <f>IF(E582="","",VLOOKUP(W582,図書名リスト!$A$3:$W$1161,17,0))</f>
        <v/>
      </c>
      <c r="N582" s="10"/>
      <c r="O582" s="9" t="str">
        <f>IF(E582="","",VLOOKUP(W582,図書名リスト!$A$3:$W$1161,21,0))</f>
        <v/>
      </c>
      <c r="P582" s="9" t="str">
        <f>IF(E582="","",VLOOKUP(W582,図書名リスト!$A$3:$W$1161,19,0))</f>
        <v/>
      </c>
      <c r="Q582" s="9" t="str">
        <f>IF(E582="","",VLOOKUP(W582,図書名リスト!$A$3:$W$1161,20,0))</f>
        <v/>
      </c>
      <c r="R582" s="9" t="str">
        <f>IF(E582="","",VLOOKUP(W582,図書名リスト!$A$3:$W$1161,22,0))</f>
        <v/>
      </c>
      <c r="S582" s="8" t="str">
        <f t="shared" si="48"/>
        <v xml:space="preserve"> </v>
      </c>
      <c r="T582" s="8" t="str">
        <f t="shared" si="49"/>
        <v>　</v>
      </c>
      <c r="U582" s="8" t="str">
        <f t="shared" si="50"/>
        <v xml:space="preserve"> </v>
      </c>
      <c r="V582" s="8">
        <f t="shared" si="51"/>
        <v>0</v>
      </c>
      <c r="W582" s="7" t="str">
        <f t="shared" si="52"/>
        <v/>
      </c>
    </row>
    <row r="583" spans="1:23" ht="57" customHeight="1" x14ac:dyDescent="0.15">
      <c r="A583" s="10"/>
      <c r="B583" s="16"/>
      <c r="C583" s="16"/>
      <c r="D583" s="15"/>
      <c r="E583" s="14"/>
      <c r="F583" s="13"/>
      <c r="G583" s="12" t="str">
        <f>IF(E583="","",VLOOKUP(E583,図書名リスト!$C$3:$W$1161,16,0))</f>
        <v/>
      </c>
      <c r="H583" s="11" t="str">
        <f>IF(E583="","",VLOOKUP(W583,図書名リスト!$A$3:$W$1161,5,0))</f>
        <v/>
      </c>
      <c r="I583" s="11" t="str">
        <f>IF(E583="","",VLOOKUP(W583,図書名リスト!$A$3:$W$1161,9,0))</f>
        <v/>
      </c>
      <c r="J583" s="11" t="str">
        <f>IF(E583="","",VLOOKUP(W583,図書名リスト!$A$3:$W$1161,23,0))</f>
        <v/>
      </c>
      <c r="K583" s="11" t="str">
        <f>IF(E583="","",VLOOKUP(W583,図書名リスト!$A$3:$W$11651,11,0))</f>
        <v/>
      </c>
      <c r="L583" s="17" t="str">
        <f>IF(E583="","",VLOOKUP(W583,図書名リスト!$A$3:$W$1161,14,0))</f>
        <v/>
      </c>
      <c r="M583" s="9" t="str">
        <f>IF(E583="","",VLOOKUP(W583,図書名リスト!$A$3:$W$1161,17,0))</f>
        <v/>
      </c>
      <c r="N583" s="10"/>
      <c r="O583" s="9" t="str">
        <f>IF(E583="","",VLOOKUP(W583,図書名リスト!$A$3:$W$1161,21,0))</f>
        <v/>
      </c>
      <c r="P583" s="9" t="str">
        <f>IF(E583="","",VLOOKUP(W583,図書名リスト!$A$3:$W$1161,19,0))</f>
        <v/>
      </c>
      <c r="Q583" s="9" t="str">
        <f>IF(E583="","",VLOOKUP(W583,図書名リスト!$A$3:$W$1161,20,0))</f>
        <v/>
      </c>
      <c r="R583" s="9" t="str">
        <f>IF(E583="","",VLOOKUP(W583,図書名リスト!$A$3:$W$1161,22,0))</f>
        <v/>
      </c>
      <c r="S583" s="8" t="str">
        <f t="shared" si="48"/>
        <v xml:space="preserve"> </v>
      </c>
      <c r="T583" s="8" t="str">
        <f t="shared" si="49"/>
        <v>　</v>
      </c>
      <c r="U583" s="8" t="str">
        <f t="shared" si="50"/>
        <v xml:space="preserve"> </v>
      </c>
      <c r="V583" s="8">
        <f t="shared" si="51"/>
        <v>0</v>
      </c>
      <c r="W583" s="7" t="str">
        <f t="shared" si="52"/>
        <v/>
      </c>
    </row>
    <row r="584" spans="1:23" ht="57" customHeight="1" x14ac:dyDescent="0.15">
      <c r="A584" s="10"/>
      <c r="B584" s="16"/>
      <c r="C584" s="16"/>
      <c r="D584" s="15"/>
      <c r="E584" s="14"/>
      <c r="F584" s="13"/>
      <c r="G584" s="12" t="str">
        <f>IF(E584="","",VLOOKUP(E584,図書名リスト!$C$3:$W$1161,16,0))</f>
        <v/>
      </c>
      <c r="H584" s="11" t="str">
        <f>IF(E584="","",VLOOKUP(W584,図書名リスト!$A$3:$W$1161,5,0))</f>
        <v/>
      </c>
      <c r="I584" s="11" t="str">
        <f>IF(E584="","",VLOOKUP(W584,図書名リスト!$A$3:$W$1161,9,0))</f>
        <v/>
      </c>
      <c r="J584" s="11" t="str">
        <f>IF(E584="","",VLOOKUP(W584,図書名リスト!$A$3:$W$1161,23,0))</f>
        <v/>
      </c>
      <c r="K584" s="11" t="str">
        <f>IF(E584="","",VLOOKUP(W584,図書名リスト!$A$3:$W$11651,11,0))</f>
        <v/>
      </c>
      <c r="L584" s="17" t="str">
        <f>IF(E584="","",VLOOKUP(W584,図書名リスト!$A$3:$W$1161,14,0))</f>
        <v/>
      </c>
      <c r="M584" s="9" t="str">
        <f>IF(E584="","",VLOOKUP(W584,図書名リスト!$A$3:$W$1161,17,0))</f>
        <v/>
      </c>
      <c r="N584" s="10"/>
      <c r="O584" s="9" t="str">
        <f>IF(E584="","",VLOOKUP(W584,図書名リスト!$A$3:$W$1161,21,0))</f>
        <v/>
      </c>
      <c r="P584" s="9" t="str">
        <f>IF(E584="","",VLOOKUP(W584,図書名リスト!$A$3:$W$1161,19,0))</f>
        <v/>
      </c>
      <c r="Q584" s="9" t="str">
        <f>IF(E584="","",VLOOKUP(W584,図書名リスト!$A$3:$W$1161,20,0))</f>
        <v/>
      </c>
      <c r="R584" s="9" t="str">
        <f>IF(E584="","",VLOOKUP(W584,図書名リスト!$A$3:$W$1161,22,0))</f>
        <v/>
      </c>
      <c r="S584" s="8" t="str">
        <f t="shared" si="48"/>
        <v xml:space="preserve"> </v>
      </c>
      <c r="T584" s="8" t="str">
        <f t="shared" si="49"/>
        <v>　</v>
      </c>
      <c r="U584" s="8" t="str">
        <f t="shared" si="50"/>
        <v xml:space="preserve"> </v>
      </c>
      <c r="V584" s="8">
        <f t="shared" si="51"/>
        <v>0</v>
      </c>
      <c r="W584" s="7" t="str">
        <f t="shared" si="52"/>
        <v/>
      </c>
    </row>
    <row r="585" spans="1:23" ht="57" customHeight="1" x14ac:dyDescent="0.15">
      <c r="A585" s="10"/>
      <c r="B585" s="16"/>
      <c r="C585" s="16"/>
      <c r="D585" s="15"/>
      <c r="E585" s="14"/>
      <c r="F585" s="13"/>
      <c r="G585" s="12" t="str">
        <f>IF(E585="","",VLOOKUP(E585,図書名リスト!$C$3:$W$1161,16,0))</f>
        <v/>
      </c>
      <c r="H585" s="11" t="str">
        <f>IF(E585="","",VLOOKUP(W585,図書名リスト!$A$3:$W$1161,5,0))</f>
        <v/>
      </c>
      <c r="I585" s="11" t="str">
        <f>IF(E585="","",VLOOKUP(W585,図書名リスト!$A$3:$W$1161,9,0))</f>
        <v/>
      </c>
      <c r="J585" s="11" t="str">
        <f>IF(E585="","",VLOOKUP(W585,図書名リスト!$A$3:$W$1161,23,0))</f>
        <v/>
      </c>
      <c r="K585" s="11" t="str">
        <f>IF(E585="","",VLOOKUP(W585,図書名リスト!$A$3:$W$11651,11,0))</f>
        <v/>
      </c>
      <c r="L585" s="17" t="str">
        <f>IF(E585="","",VLOOKUP(W585,図書名リスト!$A$3:$W$1161,14,0))</f>
        <v/>
      </c>
      <c r="M585" s="9" t="str">
        <f>IF(E585="","",VLOOKUP(W585,図書名リスト!$A$3:$W$1161,17,0))</f>
        <v/>
      </c>
      <c r="N585" s="10"/>
      <c r="O585" s="9" t="str">
        <f>IF(E585="","",VLOOKUP(W585,図書名リスト!$A$3:$W$1161,21,0))</f>
        <v/>
      </c>
      <c r="P585" s="9" t="str">
        <f>IF(E585="","",VLOOKUP(W585,図書名リスト!$A$3:$W$1161,19,0))</f>
        <v/>
      </c>
      <c r="Q585" s="9" t="str">
        <f>IF(E585="","",VLOOKUP(W585,図書名リスト!$A$3:$W$1161,20,0))</f>
        <v/>
      </c>
      <c r="R585" s="9" t="str">
        <f>IF(E585="","",VLOOKUP(W585,図書名リスト!$A$3:$W$1161,22,0))</f>
        <v/>
      </c>
      <c r="S585" s="8" t="str">
        <f t="shared" si="48"/>
        <v xml:space="preserve"> </v>
      </c>
      <c r="T585" s="8" t="str">
        <f t="shared" si="49"/>
        <v>　</v>
      </c>
      <c r="U585" s="8" t="str">
        <f t="shared" si="50"/>
        <v xml:space="preserve"> </v>
      </c>
      <c r="V585" s="8">
        <f t="shared" si="51"/>
        <v>0</v>
      </c>
      <c r="W585" s="7" t="str">
        <f t="shared" si="52"/>
        <v/>
      </c>
    </row>
    <row r="586" spans="1:23" ht="57" customHeight="1" x14ac:dyDescent="0.15">
      <c r="A586" s="10"/>
      <c r="B586" s="16"/>
      <c r="C586" s="16"/>
      <c r="D586" s="15"/>
      <c r="E586" s="14"/>
      <c r="F586" s="13"/>
      <c r="G586" s="12" t="str">
        <f>IF(E586="","",VLOOKUP(E586,図書名リスト!$C$3:$W$1161,16,0))</f>
        <v/>
      </c>
      <c r="H586" s="11" t="str">
        <f>IF(E586="","",VLOOKUP(W586,図書名リスト!$A$3:$W$1161,5,0))</f>
        <v/>
      </c>
      <c r="I586" s="11" t="str">
        <f>IF(E586="","",VLOOKUP(W586,図書名リスト!$A$3:$W$1161,9,0))</f>
        <v/>
      </c>
      <c r="J586" s="11" t="str">
        <f>IF(E586="","",VLOOKUP(W586,図書名リスト!$A$3:$W$1161,23,0))</f>
        <v/>
      </c>
      <c r="K586" s="11" t="str">
        <f>IF(E586="","",VLOOKUP(W586,図書名リスト!$A$3:$W$11651,11,0))</f>
        <v/>
      </c>
      <c r="L586" s="17" t="str">
        <f>IF(E586="","",VLOOKUP(W586,図書名リスト!$A$3:$W$1161,14,0))</f>
        <v/>
      </c>
      <c r="M586" s="9" t="str">
        <f>IF(E586="","",VLOOKUP(W586,図書名リスト!$A$3:$W$1161,17,0))</f>
        <v/>
      </c>
      <c r="N586" s="10"/>
      <c r="O586" s="9" t="str">
        <f>IF(E586="","",VLOOKUP(W586,図書名リスト!$A$3:$W$1161,21,0))</f>
        <v/>
      </c>
      <c r="P586" s="9" t="str">
        <f>IF(E586="","",VLOOKUP(W586,図書名リスト!$A$3:$W$1161,19,0))</f>
        <v/>
      </c>
      <c r="Q586" s="9" t="str">
        <f>IF(E586="","",VLOOKUP(W586,図書名リスト!$A$3:$W$1161,20,0))</f>
        <v/>
      </c>
      <c r="R586" s="9" t="str">
        <f>IF(E586="","",VLOOKUP(W586,図書名リスト!$A$3:$W$1161,22,0))</f>
        <v/>
      </c>
      <c r="S586" s="8" t="str">
        <f t="shared" si="48"/>
        <v xml:space="preserve"> </v>
      </c>
      <c r="T586" s="8" t="str">
        <f t="shared" si="49"/>
        <v>　</v>
      </c>
      <c r="U586" s="8" t="str">
        <f t="shared" si="50"/>
        <v xml:space="preserve"> </v>
      </c>
      <c r="V586" s="8">
        <f t="shared" si="51"/>
        <v>0</v>
      </c>
      <c r="W586" s="7" t="str">
        <f t="shared" si="52"/>
        <v/>
      </c>
    </row>
    <row r="587" spans="1:23" ht="57" customHeight="1" x14ac:dyDescent="0.15">
      <c r="A587" s="10"/>
      <c r="B587" s="16"/>
      <c r="C587" s="16"/>
      <c r="D587" s="15"/>
      <c r="E587" s="14"/>
      <c r="F587" s="13"/>
      <c r="G587" s="12" t="str">
        <f>IF(E587="","",VLOOKUP(E587,図書名リスト!$C$3:$W$1161,16,0))</f>
        <v/>
      </c>
      <c r="H587" s="11" t="str">
        <f>IF(E587="","",VLOOKUP(W587,図書名リスト!$A$3:$W$1161,5,0))</f>
        <v/>
      </c>
      <c r="I587" s="11" t="str">
        <f>IF(E587="","",VLOOKUP(W587,図書名リスト!$A$3:$W$1161,9,0))</f>
        <v/>
      </c>
      <c r="J587" s="11" t="str">
        <f>IF(E587="","",VLOOKUP(W587,図書名リスト!$A$3:$W$1161,23,0))</f>
        <v/>
      </c>
      <c r="K587" s="11" t="str">
        <f>IF(E587="","",VLOOKUP(W587,図書名リスト!$A$3:$W$11651,11,0))</f>
        <v/>
      </c>
      <c r="L587" s="17" t="str">
        <f>IF(E587="","",VLOOKUP(W587,図書名リスト!$A$3:$W$1161,14,0))</f>
        <v/>
      </c>
      <c r="M587" s="9" t="str">
        <f>IF(E587="","",VLOOKUP(W587,図書名リスト!$A$3:$W$1161,17,0))</f>
        <v/>
      </c>
      <c r="N587" s="10"/>
      <c r="O587" s="9" t="str">
        <f>IF(E587="","",VLOOKUP(W587,図書名リスト!$A$3:$W$1161,21,0))</f>
        <v/>
      </c>
      <c r="P587" s="9" t="str">
        <f>IF(E587="","",VLOOKUP(W587,図書名リスト!$A$3:$W$1161,19,0))</f>
        <v/>
      </c>
      <c r="Q587" s="9" t="str">
        <f>IF(E587="","",VLOOKUP(W587,図書名リスト!$A$3:$W$1161,20,0))</f>
        <v/>
      </c>
      <c r="R587" s="9" t="str">
        <f>IF(E587="","",VLOOKUP(W587,図書名リスト!$A$3:$W$1161,22,0))</f>
        <v/>
      </c>
      <c r="S587" s="8" t="str">
        <f t="shared" si="48"/>
        <v xml:space="preserve"> </v>
      </c>
      <c r="T587" s="8" t="str">
        <f t="shared" si="49"/>
        <v>　</v>
      </c>
      <c r="U587" s="8" t="str">
        <f t="shared" si="50"/>
        <v xml:space="preserve"> </v>
      </c>
      <c r="V587" s="8">
        <f t="shared" si="51"/>
        <v>0</v>
      </c>
      <c r="W587" s="7" t="str">
        <f t="shared" si="52"/>
        <v/>
      </c>
    </row>
    <row r="588" spans="1:23" ht="57" customHeight="1" x14ac:dyDescent="0.15">
      <c r="A588" s="10"/>
      <c r="B588" s="16"/>
      <c r="C588" s="16"/>
      <c r="D588" s="15"/>
      <c r="E588" s="14"/>
      <c r="F588" s="13"/>
      <c r="G588" s="12" t="str">
        <f>IF(E588="","",VLOOKUP(E588,図書名リスト!$C$3:$W$1161,16,0))</f>
        <v/>
      </c>
      <c r="H588" s="11" t="str">
        <f>IF(E588="","",VLOOKUP(W588,図書名リスト!$A$3:$W$1161,5,0))</f>
        <v/>
      </c>
      <c r="I588" s="11" t="str">
        <f>IF(E588="","",VLOOKUP(W588,図書名リスト!$A$3:$W$1161,9,0))</f>
        <v/>
      </c>
      <c r="J588" s="11" t="str">
        <f>IF(E588="","",VLOOKUP(W588,図書名リスト!$A$3:$W$1161,23,0))</f>
        <v/>
      </c>
      <c r="K588" s="11" t="str">
        <f>IF(E588="","",VLOOKUP(W588,図書名リスト!$A$3:$W$11651,11,0))</f>
        <v/>
      </c>
      <c r="L588" s="17" t="str">
        <f>IF(E588="","",VLOOKUP(W588,図書名リスト!$A$3:$W$1161,14,0))</f>
        <v/>
      </c>
      <c r="M588" s="9" t="str">
        <f>IF(E588="","",VLOOKUP(W588,図書名リスト!$A$3:$W$1161,17,0))</f>
        <v/>
      </c>
      <c r="N588" s="10"/>
      <c r="O588" s="9" t="str">
        <f>IF(E588="","",VLOOKUP(W588,図書名リスト!$A$3:$W$1161,21,0))</f>
        <v/>
      </c>
      <c r="P588" s="9" t="str">
        <f>IF(E588="","",VLOOKUP(W588,図書名リスト!$A$3:$W$1161,19,0))</f>
        <v/>
      </c>
      <c r="Q588" s="9" t="str">
        <f>IF(E588="","",VLOOKUP(W588,図書名リスト!$A$3:$W$1161,20,0))</f>
        <v/>
      </c>
      <c r="R588" s="9" t="str">
        <f>IF(E588="","",VLOOKUP(W588,図書名リスト!$A$3:$W$1161,22,0))</f>
        <v/>
      </c>
      <c r="S588" s="8" t="str">
        <f t="shared" si="48"/>
        <v xml:space="preserve"> </v>
      </c>
      <c r="T588" s="8" t="str">
        <f t="shared" si="49"/>
        <v>　</v>
      </c>
      <c r="U588" s="8" t="str">
        <f t="shared" si="50"/>
        <v xml:space="preserve"> </v>
      </c>
      <c r="V588" s="8">
        <f t="shared" si="51"/>
        <v>0</v>
      </c>
      <c r="W588" s="7" t="str">
        <f t="shared" si="52"/>
        <v/>
      </c>
    </row>
    <row r="589" spans="1:23" ht="57" customHeight="1" x14ac:dyDescent="0.15">
      <c r="A589" s="10"/>
      <c r="B589" s="16"/>
      <c r="C589" s="16"/>
      <c r="D589" s="15"/>
      <c r="E589" s="14"/>
      <c r="F589" s="13"/>
      <c r="G589" s="12" t="str">
        <f>IF(E589="","",VLOOKUP(E589,図書名リスト!$C$3:$W$1161,16,0))</f>
        <v/>
      </c>
      <c r="H589" s="11" t="str">
        <f>IF(E589="","",VLOOKUP(W589,図書名リスト!$A$3:$W$1161,5,0))</f>
        <v/>
      </c>
      <c r="I589" s="11" t="str">
        <f>IF(E589="","",VLOOKUP(W589,図書名リスト!$A$3:$W$1161,9,0))</f>
        <v/>
      </c>
      <c r="J589" s="11" t="str">
        <f>IF(E589="","",VLOOKUP(W589,図書名リスト!$A$3:$W$1161,23,0))</f>
        <v/>
      </c>
      <c r="K589" s="11" t="str">
        <f>IF(E589="","",VLOOKUP(W589,図書名リスト!$A$3:$W$11651,11,0))</f>
        <v/>
      </c>
      <c r="L589" s="17" t="str">
        <f>IF(E589="","",VLOOKUP(W589,図書名リスト!$A$3:$W$1161,14,0))</f>
        <v/>
      </c>
      <c r="M589" s="9" t="str">
        <f>IF(E589="","",VLOOKUP(W589,図書名リスト!$A$3:$W$1161,17,0))</f>
        <v/>
      </c>
      <c r="N589" s="10"/>
      <c r="O589" s="9" t="str">
        <f>IF(E589="","",VLOOKUP(W589,図書名リスト!$A$3:$W$1161,21,0))</f>
        <v/>
      </c>
      <c r="P589" s="9" t="str">
        <f>IF(E589="","",VLOOKUP(W589,図書名リスト!$A$3:$W$1161,19,0))</f>
        <v/>
      </c>
      <c r="Q589" s="9" t="str">
        <f>IF(E589="","",VLOOKUP(W589,図書名リスト!$A$3:$W$1161,20,0))</f>
        <v/>
      </c>
      <c r="R589" s="9" t="str">
        <f>IF(E589="","",VLOOKUP(W589,図書名リスト!$A$3:$W$1161,22,0))</f>
        <v/>
      </c>
      <c r="S589" s="8" t="str">
        <f t="shared" ref="S589:S652" si="53">IF($A589=0," ",$K$2)</f>
        <v xml:space="preserve"> </v>
      </c>
      <c r="T589" s="8" t="str">
        <f t="shared" ref="T589:T652" si="54">IF($A589=0,"　",$O$2)</f>
        <v>　</v>
      </c>
      <c r="U589" s="8" t="str">
        <f t="shared" si="50"/>
        <v xml:space="preserve"> </v>
      </c>
      <c r="V589" s="8">
        <f t="shared" si="51"/>
        <v>0</v>
      </c>
      <c r="W589" s="7" t="str">
        <f t="shared" si="52"/>
        <v/>
      </c>
    </row>
    <row r="590" spans="1:23" ht="57" customHeight="1" x14ac:dyDescent="0.15">
      <c r="A590" s="10"/>
      <c r="B590" s="16"/>
      <c r="C590" s="16"/>
      <c r="D590" s="15"/>
      <c r="E590" s="14"/>
      <c r="F590" s="13"/>
      <c r="G590" s="12" t="str">
        <f>IF(E590="","",VLOOKUP(E590,図書名リスト!$C$3:$W$1161,16,0))</f>
        <v/>
      </c>
      <c r="H590" s="11" t="str">
        <f>IF(E590="","",VLOOKUP(W590,図書名リスト!$A$3:$W$1161,5,0))</f>
        <v/>
      </c>
      <c r="I590" s="11" t="str">
        <f>IF(E590="","",VLOOKUP(W590,図書名リスト!$A$3:$W$1161,9,0))</f>
        <v/>
      </c>
      <c r="J590" s="11" t="str">
        <f>IF(E590="","",VLOOKUP(W590,図書名リスト!$A$3:$W$1161,23,0))</f>
        <v/>
      </c>
      <c r="K590" s="11" t="str">
        <f>IF(E590="","",VLOOKUP(W590,図書名リスト!$A$3:$W$11651,11,0))</f>
        <v/>
      </c>
      <c r="L590" s="17" t="str">
        <f>IF(E590="","",VLOOKUP(W590,図書名リスト!$A$3:$W$1161,14,0))</f>
        <v/>
      </c>
      <c r="M590" s="9" t="str">
        <f>IF(E590="","",VLOOKUP(W590,図書名リスト!$A$3:$W$1161,17,0))</f>
        <v/>
      </c>
      <c r="N590" s="10"/>
      <c r="O590" s="9" t="str">
        <f>IF(E590="","",VLOOKUP(W590,図書名リスト!$A$3:$W$1161,21,0))</f>
        <v/>
      </c>
      <c r="P590" s="9" t="str">
        <f>IF(E590="","",VLOOKUP(W590,図書名リスト!$A$3:$W$1161,19,0))</f>
        <v/>
      </c>
      <c r="Q590" s="9" t="str">
        <f>IF(E590="","",VLOOKUP(W590,図書名リスト!$A$3:$W$1161,20,0))</f>
        <v/>
      </c>
      <c r="R590" s="9" t="str">
        <f>IF(E590="","",VLOOKUP(W590,図書名リスト!$A$3:$W$1161,22,0))</f>
        <v/>
      </c>
      <c r="S590" s="8" t="str">
        <f t="shared" si="53"/>
        <v xml:space="preserve"> </v>
      </c>
      <c r="T590" s="8" t="str">
        <f t="shared" si="54"/>
        <v>　</v>
      </c>
      <c r="U590" s="8" t="str">
        <f t="shared" ref="U590:U653" si="55">IF($A590=0," ",VLOOKUP(S590,$Y$13:$Z$59,2,0))</f>
        <v xml:space="preserve"> </v>
      </c>
      <c r="V590" s="8">
        <f t="shared" ref="V590:V653" si="56">A590</f>
        <v>0</v>
      </c>
      <c r="W590" s="7" t="str">
        <f t="shared" ref="W590:W653" si="57">IF(E590&amp;F590="","",CONCATENATE(E590,F590))</f>
        <v/>
      </c>
    </row>
    <row r="591" spans="1:23" ht="57" customHeight="1" x14ac:dyDescent="0.15">
      <c r="A591" s="10"/>
      <c r="B591" s="16"/>
      <c r="C591" s="16"/>
      <c r="D591" s="15"/>
      <c r="E591" s="14"/>
      <c r="F591" s="13"/>
      <c r="G591" s="12" t="str">
        <f>IF(E591="","",VLOOKUP(E591,図書名リスト!$C$3:$W$1161,16,0))</f>
        <v/>
      </c>
      <c r="H591" s="11" t="str">
        <f>IF(E591="","",VLOOKUP(W591,図書名リスト!$A$3:$W$1161,5,0))</f>
        <v/>
      </c>
      <c r="I591" s="11" t="str">
        <f>IF(E591="","",VLOOKUP(W591,図書名リスト!$A$3:$W$1161,9,0))</f>
        <v/>
      </c>
      <c r="J591" s="11" t="str">
        <f>IF(E591="","",VLOOKUP(W591,図書名リスト!$A$3:$W$1161,23,0))</f>
        <v/>
      </c>
      <c r="K591" s="11" t="str">
        <f>IF(E591="","",VLOOKUP(W591,図書名リスト!$A$3:$W$11651,11,0))</f>
        <v/>
      </c>
      <c r="L591" s="17" t="str">
        <f>IF(E591="","",VLOOKUP(W591,図書名リスト!$A$3:$W$1161,14,0))</f>
        <v/>
      </c>
      <c r="M591" s="9" t="str">
        <f>IF(E591="","",VLOOKUP(W591,図書名リスト!$A$3:$W$1161,17,0))</f>
        <v/>
      </c>
      <c r="N591" s="10"/>
      <c r="O591" s="9" t="str">
        <f>IF(E591="","",VLOOKUP(W591,図書名リスト!$A$3:$W$1161,21,0))</f>
        <v/>
      </c>
      <c r="P591" s="9" t="str">
        <f>IF(E591="","",VLOOKUP(W591,図書名リスト!$A$3:$W$1161,19,0))</f>
        <v/>
      </c>
      <c r="Q591" s="9" t="str">
        <f>IF(E591="","",VLOOKUP(W591,図書名リスト!$A$3:$W$1161,20,0))</f>
        <v/>
      </c>
      <c r="R591" s="9" t="str">
        <f>IF(E591="","",VLOOKUP(W591,図書名リスト!$A$3:$W$1161,22,0))</f>
        <v/>
      </c>
      <c r="S591" s="8" t="str">
        <f t="shared" si="53"/>
        <v xml:space="preserve"> </v>
      </c>
      <c r="T591" s="8" t="str">
        <f t="shared" si="54"/>
        <v>　</v>
      </c>
      <c r="U591" s="8" t="str">
        <f t="shared" si="55"/>
        <v xml:space="preserve"> </v>
      </c>
      <c r="V591" s="8">
        <f t="shared" si="56"/>
        <v>0</v>
      </c>
      <c r="W591" s="7" t="str">
        <f t="shared" si="57"/>
        <v/>
      </c>
    </row>
    <row r="592" spans="1:23" ht="57" customHeight="1" x14ac:dyDescent="0.15">
      <c r="A592" s="10"/>
      <c r="B592" s="16"/>
      <c r="C592" s="16"/>
      <c r="D592" s="15"/>
      <c r="E592" s="14"/>
      <c r="F592" s="13"/>
      <c r="G592" s="12" t="str">
        <f>IF(E592="","",VLOOKUP(E592,図書名リスト!$C$3:$W$1161,16,0))</f>
        <v/>
      </c>
      <c r="H592" s="11" t="str">
        <f>IF(E592="","",VLOOKUP(W592,図書名リスト!$A$3:$W$1161,5,0))</f>
        <v/>
      </c>
      <c r="I592" s="11" t="str">
        <f>IF(E592="","",VLOOKUP(W592,図書名リスト!$A$3:$W$1161,9,0))</f>
        <v/>
      </c>
      <c r="J592" s="11" t="str">
        <f>IF(E592="","",VLOOKUP(W592,図書名リスト!$A$3:$W$1161,23,0))</f>
        <v/>
      </c>
      <c r="K592" s="11" t="str">
        <f>IF(E592="","",VLOOKUP(W592,図書名リスト!$A$3:$W$11651,11,0))</f>
        <v/>
      </c>
      <c r="L592" s="17" t="str">
        <f>IF(E592="","",VLOOKUP(W592,図書名リスト!$A$3:$W$1161,14,0))</f>
        <v/>
      </c>
      <c r="M592" s="9" t="str">
        <f>IF(E592="","",VLOOKUP(W592,図書名リスト!$A$3:$W$1161,17,0))</f>
        <v/>
      </c>
      <c r="N592" s="10"/>
      <c r="O592" s="9" t="str">
        <f>IF(E592="","",VLOOKUP(W592,図書名リスト!$A$3:$W$1161,21,0))</f>
        <v/>
      </c>
      <c r="P592" s="9" t="str">
        <f>IF(E592="","",VLOOKUP(W592,図書名リスト!$A$3:$W$1161,19,0))</f>
        <v/>
      </c>
      <c r="Q592" s="9" t="str">
        <f>IF(E592="","",VLOOKUP(W592,図書名リスト!$A$3:$W$1161,20,0))</f>
        <v/>
      </c>
      <c r="R592" s="9" t="str">
        <f>IF(E592="","",VLOOKUP(W592,図書名リスト!$A$3:$W$1161,22,0))</f>
        <v/>
      </c>
      <c r="S592" s="8" t="str">
        <f t="shared" si="53"/>
        <v xml:space="preserve"> </v>
      </c>
      <c r="T592" s="8" t="str">
        <f t="shared" si="54"/>
        <v>　</v>
      </c>
      <c r="U592" s="8" t="str">
        <f t="shared" si="55"/>
        <v xml:space="preserve"> </v>
      </c>
      <c r="V592" s="8">
        <f t="shared" si="56"/>
        <v>0</v>
      </c>
      <c r="W592" s="7" t="str">
        <f t="shared" si="57"/>
        <v/>
      </c>
    </row>
    <row r="593" spans="1:23" ht="57" customHeight="1" x14ac:dyDescent="0.15">
      <c r="A593" s="10"/>
      <c r="B593" s="16"/>
      <c r="C593" s="16"/>
      <c r="D593" s="15"/>
      <c r="E593" s="14"/>
      <c r="F593" s="13"/>
      <c r="G593" s="12" t="str">
        <f>IF(E593="","",VLOOKUP(E593,図書名リスト!$C$3:$W$1161,16,0))</f>
        <v/>
      </c>
      <c r="H593" s="11" t="str">
        <f>IF(E593="","",VLOOKUP(W593,図書名リスト!$A$3:$W$1161,5,0))</f>
        <v/>
      </c>
      <c r="I593" s="11" t="str">
        <f>IF(E593="","",VLOOKUP(W593,図書名リスト!$A$3:$W$1161,9,0))</f>
        <v/>
      </c>
      <c r="J593" s="11" t="str">
        <f>IF(E593="","",VLOOKUP(W593,図書名リスト!$A$3:$W$1161,23,0))</f>
        <v/>
      </c>
      <c r="K593" s="11" t="str">
        <f>IF(E593="","",VLOOKUP(W593,図書名リスト!$A$3:$W$11651,11,0))</f>
        <v/>
      </c>
      <c r="L593" s="17" t="str">
        <f>IF(E593="","",VLOOKUP(W593,図書名リスト!$A$3:$W$1161,14,0))</f>
        <v/>
      </c>
      <c r="M593" s="9" t="str">
        <f>IF(E593="","",VLOOKUP(W593,図書名リスト!$A$3:$W$1161,17,0))</f>
        <v/>
      </c>
      <c r="N593" s="10"/>
      <c r="O593" s="9" t="str">
        <f>IF(E593="","",VLOOKUP(W593,図書名リスト!$A$3:$W$1161,21,0))</f>
        <v/>
      </c>
      <c r="P593" s="9" t="str">
        <f>IF(E593="","",VLOOKUP(W593,図書名リスト!$A$3:$W$1161,19,0))</f>
        <v/>
      </c>
      <c r="Q593" s="9" t="str">
        <f>IF(E593="","",VLOOKUP(W593,図書名リスト!$A$3:$W$1161,20,0))</f>
        <v/>
      </c>
      <c r="R593" s="9" t="str">
        <f>IF(E593="","",VLOOKUP(W593,図書名リスト!$A$3:$W$1161,22,0))</f>
        <v/>
      </c>
      <c r="S593" s="8" t="str">
        <f t="shared" si="53"/>
        <v xml:space="preserve"> </v>
      </c>
      <c r="T593" s="8" t="str">
        <f t="shared" si="54"/>
        <v>　</v>
      </c>
      <c r="U593" s="8" t="str">
        <f t="shared" si="55"/>
        <v xml:space="preserve"> </v>
      </c>
      <c r="V593" s="8">
        <f t="shared" si="56"/>
        <v>0</v>
      </c>
      <c r="W593" s="7" t="str">
        <f t="shared" si="57"/>
        <v/>
      </c>
    </row>
    <row r="594" spans="1:23" ht="57" customHeight="1" x14ac:dyDescent="0.15">
      <c r="A594" s="10"/>
      <c r="B594" s="16"/>
      <c r="C594" s="16"/>
      <c r="D594" s="15"/>
      <c r="E594" s="14"/>
      <c r="F594" s="13"/>
      <c r="G594" s="12" t="str">
        <f>IF(E594="","",VLOOKUP(E594,図書名リスト!$C$3:$W$1161,16,0))</f>
        <v/>
      </c>
      <c r="H594" s="11" t="str">
        <f>IF(E594="","",VLOOKUP(W594,図書名リスト!$A$3:$W$1161,5,0))</f>
        <v/>
      </c>
      <c r="I594" s="11" t="str">
        <f>IF(E594="","",VLOOKUP(W594,図書名リスト!$A$3:$W$1161,9,0))</f>
        <v/>
      </c>
      <c r="J594" s="11" t="str">
        <f>IF(E594="","",VLOOKUP(W594,図書名リスト!$A$3:$W$1161,23,0))</f>
        <v/>
      </c>
      <c r="K594" s="11" t="str">
        <f>IF(E594="","",VLOOKUP(W594,図書名リスト!$A$3:$W$11651,11,0))</f>
        <v/>
      </c>
      <c r="L594" s="17" t="str">
        <f>IF(E594="","",VLOOKUP(W594,図書名リスト!$A$3:$W$1161,14,0))</f>
        <v/>
      </c>
      <c r="M594" s="9" t="str">
        <f>IF(E594="","",VLOOKUP(W594,図書名リスト!$A$3:$W$1161,17,0))</f>
        <v/>
      </c>
      <c r="N594" s="10"/>
      <c r="O594" s="9" t="str">
        <f>IF(E594="","",VLOOKUP(W594,図書名リスト!$A$3:$W$1161,21,0))</f>
        <v/>
      </c>
      <c r="P594" s="9" t="str">
        <f>IF(E594="","",VLOOKUP(W594,図書名リスト!$A$3:$W$1161,19,0))</f>
        <v/>
      </c>
      <c r="Q594" s="9" t="str">
        <f>IF(E594="","",VLOOKUP(W594,図書名リスト!$A$3:$W$1161,20,0))</f>
        <v/>
      </c>
      <c r="R594" s="9" t="str">
        <f>IF(E594="","",VLOOKUP(W594,図書名リスト!$A$3:$W$1161,22,0))</f>
        <v/>
      </c>
      <c r="S594" s="8" t="str">
        <f t="shared" si="53"/>
        <v xml:space="preserve"> </v>
      </c>
      <c r="T594" s="8" t="str">
        <f t="shared" si="54"/>
        <v>　</v>
      </c>
      <c r="U594" s="8" t="str">
        <f t="shared" si="55"/>
        <v xml:space="preserve"> </v>
      </c>
      <c r="V594" s="8">
        <f t="shared" si="56"/>
        <v>0</v>
      </c>
      <c r="W594" s="7" t="str">
        <f t="shared" si="57"/>
        <v/>
      </c>
    </row>
    <row r="595" spans="1:23" ht="57" customHeight="1" x14ac:dyDescent="0.15">
      <c r="A595" s="10"/>
      <c r="B595" s="16"/>
      <c r="C595" s="16"/>
      <c r="D595" s="15"/>
      <c r="E595" s="14"/>
      <c r="F595" s="13"/>
      <c r="G595" s="12" t="str">
        <f>IF(E595="","",VLOOKUP(E595,図書名リスト!$C$3:$W$1161,16,0))</f>
        <v/>
      </c>
      <c r="H595" s="11" t="str">
        <f>IF(E595="","",VLOOKUP(W595,図書名リスト!$A$3:$W$1161,5,0))</f>
        <v/>
      </c>
      <c r="I595" s="11" t="str">
        <f>IF(E595="","",VLOOKUP(W595,図書名リスト!$A$3:$W$1161,9,0))</f>
        <v/>
      </c>
      <c r="J595" s="11" t="str">
        <f>IF(E595="","",VLOOKUP(W595,図書名リスト!$A$3:$W$1161,23,0))</f>
        <v/>
      </c>
      <c r="K595" s="11" t="str">
        <f>IF(E595="","",VLOOKUP(W595,図書名リスト!$A$3:$W$11651,11,0))</f>
        <v/>
      </c>
      <c r="L595" s="17" t="str">
        <f>IF(E595="","",VLOOKUP(W595,図書名リスト!$A$3:$W$1161,14,0))</f>
        <v/>
      </c>
      <c r="M595" s="9" t="str">
        <f>IF(E595="","",VLOOKUP(W595,図書名リスト!$A$3:$W$1161,17,0))</f>
        <v/>
      </c>
      <c r="N595" s="10"/>
      <c r="O595" s="9" t="str">
        <f>IF(E595="","",VLOOKUP(W595,図書名リスト!$A$3:$W$1161,21,0))</f>
        <v/>
      </c>
      <c r="P595" s="9" t="str">
        <f>IF(E595="","",VLOOKUP(W595,図書名リスト!$A$3:$W$1161,19,0))</f>
        <v/>
      </c>
      <c r="Q595" s="9" t="str">
        <f>IF(E595="","",VLOOKUP(W595,図書名リスト!$A$3:$W$1161,20,0))</f>
        <v/>
      </c>
      <c r="R595" s="9" t="str">
        <f>IF(E595="","",VLOOKUP(W595,図書名リスト!$A$3:$W$1161,22,0))</f>
        <v/>
      </c>
      <c r="S595" s="8" t="str">
        <f t="shared" si="53"/>
        <v xml:space="preserve"> </v>
      </c>
      <c r="T595" s="8" t="str">
        <f t="shared" si="54"/>
        <v>　</v>
      </c>
      <c r="U595" s="8" t="str">
        <f t="shared" si="55"/>
        <v xml:space="preserve"> </v>
      </c>
      <c r="V595" s="8">
        <f t="shared" si="56"/>
        <v>0</v>
      </c>
      <c r="W595" s="7" t="str">
        <f t="shared" si="57"/>
        <v/>
      </c>
    </row>
    <row r="596" spans="1:23" ht="57" customHeight="1" x14ac:dyDescent="0.15">
      <c r="A596" s="10"/>
      <c r="B596" s="16"/>
      <c r="C596" s="16"/>
      <c r="D596" s="15"/>
      <c r="E596" s="14"/>
      <c r="F596" s="13"/>
      <c r="G596" s="12" t="str">
        <f>IF(E596="","",VLOOKUP(E596,図書名リスト!$C$3:$W$1161,16,0))</f>
        <v/>
      </c>
      <c r="H596" s="11" t="str">
        <f>IF(E596="","",VLOOKUP(W596,図書名リスト!$A$3:$W$1161,5,0))</f>
        <v/>
      </c>
      <c r="I596" s="11" t="str">
        <f>IF(E596="","",VLOOKUP(W596,図書名リスト!$A$3:$W$1161,9,0))</f>
        <v/>
      </c>
      <c r="J596" s="11" t="str">
        <f>IF(E596="","",VLOOKUP(W596,図書名リスト!$A$3:$W$1161,23,0))</f>
        <v/>
      </c>
      <c r="K596" s="11" t="str">
        <f>IF(E596="","",VLOOKUP(W596,図書名リスト!$A$3:$W$11651,11,0))</f>
        <v/>
      </c>
      <c r="L596" s="17" t="str">
        <f>IF(E596="","",VLOOKUP(W596,図書名リスト!$A$3:$W$1161,14,0))</f>
        <v/>
      </c>
      <c r="M596" s="9" t="str">
        <f>IF(E596="","",VLOOKUP(W596,図書名リスト!$A$3:$W$1161,17,0))</f>
        <v/>
      </c>
      <c r="N596" s="10"/>
      <c r="O596" s="9" t="str">
        <f>IF(E596="","",VLOOKUP(W596,図書名リスト!$A$3:$W$1161,21,0))</f>
        <v/>
      </c>
      <c r="P596" s="9" t="str">
        <f>IF(E596="","",VLOOKUP(W596,図書名リスト!$A$3:$W$1161,19,0))</f>
        <v/>
      </c>
      <c r="Q596" s="9" t="str">
        <f>IF(E596="","",VLOOKUP(W596,図書名リスト!$A$3:$W$1161,20,0))</f>
        <v/>
      </c>
      <c r="R596" s="9" t="str">
        <f>IF(E596="","",VLOOKUP(W596,図書名リスト!$A$3:$W$1161,22,0))</f>
        <v/>
      </c>
      <c r="S596" s="8" t="str">
        <f t="shared" si="53"/>
        <v xml:space="preserve"> </v>
      </c>
      <c r="T596" s="8" t="str">
        <f t="shared" si="54"/>
        <v>　</v>
      </c>
      <c r="U596" s="8" t="str">
        <f t="shared" si="55"/>
        <v xml:space="preserve"> </v>
      </c>
      <c r="V596" s="8">
        <f t="shared" si="56"/>
        <v>0</v>
      </c>
      <c r="W596" s="7" t="str">
        <f t="shared" si="57"/>
        <v/>
      </c>
    </row>
    <row r="597" spans="1:23" ht="57" customHeight="1" x14ac:dyDescent="0.15">
      <c r="A597" s="10"/>
      <c r="B597" s="16"/>
      <c r="C597" s="16"/>
      <c r="D597" s="15"/>
      <c r="E597" s="14"/>
      <c r="F597" s="13"/>
      <c r="G597" s="12" t="str">
        <f>IF(E597="","",VLOOKUP(E597,図書名リスト!$C$3:$W$1161,16,0))</f>
        <v/>
      </c>
      <c r="H597" s="11" t="str">
        <f>IF(E597="","",VLOOKUP(W597,図書名リスト!$A$3:$W$1161,5,0))</f>
        <v/>
      </c>
      <c r="I597" s="11" t="str">
        <f>IF(E597="","",VLOOKUP(W597,図書名リスト!$A$3:$W$1161,9,0))</f>
        <v/>
      </c>
      <c r="J597" s="11" t="str">
        <f>IF(E597="","",VLOOKUP(W597,図書名リスト!$A$3:$W$1161,23,0))</f>
        <v/>
      </c>
      <c r="K597" s="11" t="str">
        <f>IF(E597="","",VLOOKUP(W597,図書名リスト!$A$3:$W$11651,11,0))</f>
        <v/>
      </c>
      <c r="L597" s="17" t="str">
        <f>IF(E597="","",VLOOKUP(W597,図書名リスト!$A$3:$W$1161,14,0))</f>
        <v/>
      </c>
      <c r="M597" s="9" t="str">
        <f>IF(E597="","",VLOOKUP(W597,図書名リスト!$A$3:$W$1161,17,0))</f>
        <v/>
      </c>
      <c r="N597" s="10"/>
      <c r="O597" s="9" t="str">
        <f>IF(E597="","",VLOOKUP(W597,図書名リスト!$A$3:$W$1161,21,0))</f>
        <v/>
      </c>
      <c r="P597" s="9" t="str">
        <f>IF(E597="","",VLOOKUP(W597,図書名リスト!$A$3:$W$1161,19,0))</f>
        <v/>
      </c>
      <c r="Q597" s="9" t="str">
        <f>IF(E597="","",VLOOKUP(W597,図書名リスト!$A$3:$W$1161,20,0))</f>
        <v/>
      </c>
      <c r="R597" s="9" t="str">
        <f>IF(E597="","",VLOOKUP(W597,図書名リスト!$A$3:$W$1161,22,0))</f>
        <v/>
      </c>
      <c r="S597" s="8" t="str">
        <f t="shared" si="53"/>
        <v xml:space="preserve"> </v>
      </c>
      <c r="T597" s="8" t="str">
        <f t="shared" si="54"/>
        <v>　</v>
      </c>
      <c r="U597" s="8" t="str">
        <f t="shared" si="55"/>
        <v xml:space="preserve"> </v>
      </c>
      <c r="V597" s="8">
        <f t="shared" si="56"/>
        <v>0</v>
      </c>
      <c r="W597" s="7" t="str">
        <f t="shared" si="57"/>
        <v/>
      </c>
    </row>
    <row r="598" spans="1:23" ht="57" customHeight="1" x14ac:dyDescent="0.15">
      <c r="A598" s="10"/>
      <c r="B598" s="16"/>
      <c r="C598" s="16"/>
      <c r="D598" s="15"/>
      <c r="E598" s="14"/>
      <c r="F598" s="13"/>
      <c r="G598" s="12" t="str">
        <f>IF(E598="","",VLOOKUP(E598,図書名リスト!$C$3:$W$1161,16,0))</f>
        <v/>
      </c>
      <c r="H598" s="11" t="str">
        <f>IF(E598="","",VLOOKUP(W598,図書名リスト!$A$3:$W$1161,5,0))</f>
        <v/>
      </c>
      <c r="I598" s="11" t="str">
        <f>IF(E598="","",VLOOKUP(W598,図書名リスト!$A$3:$W$1161,9,0))</f>
        <v/>
      </c>
      <c r="J598" s="11" t="str">
        <f>IF(E598="","",VLOOKUP(W598,図書名リスト!$A$3:$W$1161,23,0))</f>
        <v/>
      </c>
      <c r="K598" s="11" t="str">
        <f>IF(E598="","",VLOOKUP(W598,図書名リスト!$A$3:$W$11651,11,0))</f>
        <v/>
      </c>
      <c r="L598" s="17" t="str">
        <f>IF(E598="","",VLOOKUP(W598,図書名リスト!$A$3:$W$1161,14,0))</f>
        <v/>
      </c>
      <c r="M598" s="9" t="str">
        <f>IF(E598="","",VLOOKUP(W598,図書名リスト!$A$3:$W$1161,17,0))</f>
        <v/>
      </c>
      <c r="N598" s="10"/>
      <c r="O598" s="9" t="str">
        <f>IF(E598="","",VLOOKUP(W598,図書名リスト!$A$3:$W$1161,21,0))</f>
        <v/>
      </c>
      <c r="P598" s="9" t="str">
        <f>IF(E598="","",VLOOKUP(W598,図書名リスト!$A$3:$W$1161,19,0))</f>
        <v/>
      </c>
      <c r="Q598" s="9" t="str">
        <f>IF(E598="","",VLOOKUP(W598,図書名リスト!$A$3:$W$1161,20,0))</f>
        <v/>
      </c>
      <c r="R598" s="9" t="str">
        <f>IF(E598="","",VLOOKUP(W598,図書名リスト!$A$3:$W$1161,22,0))</f>
        <v/>
      </c>
      <c r="S598" s="8" t="str">
        <f t="shared" si="53"/>
        <v xml:space="preserve"> </v>
      </c>
      <c r="T598" s="8" t="str">
        <f t="shared" si="54"/>
        <v>　</v>
      </c>
      <c r="U598" s="8" t="str">
        <f t="shared" si="55"/>
        <v xml:space="preserve"> </v>
      </c>
      <c r="V598" s="8">
        <f t="shared" si="56"/>
        <v>0</v>
      </c>
      <c r="W598" s="7" t="str">
        <f t="shared" si="57"/>
        <v/>
      </c>
    </row>
    <row r="599" spans="1:23" ht="57" customHeight="1" x14ac:dyDescent="0.15">
      <c r="A599" s="10"/>
      <c r="B599" s="16"/>
      <c r="C599" s="16"/>
      <c r="D599" s="15"/>
      <c r="E599" s="14"/>
      <c r="F599" s="13"/>
      <c r="G599" s="12" t="str">
        <f>IF(E599="","",VLOOKUP(E599,図書名リスト!$C$3:$W$1161,16,0))</f>
        <v/>
      </c>
      <c r="H599" s="11" t="str">
        <f>IF(E599="","",VLOOKUP(W599,図書名リスト!$A$3:$W$1161,5,0))</f>
        <v/>
      </c>
      <c r="I599" s="11" t="str">
        <f>IF(E599="","",VLOOKUP(W599,図書名リスト!$A$3:$W$1161,9,0))</f>
        <v/>
      </c>
      <c r="J599" s="11" t="str">
        <f>IF(E599="","",VLOOKUP(W599,図書名リスト!$A$3:$W$1161,23,0))</f>
        <v/>
      </c>
      <c r="K599" s="11" t="str">
        <f>IF(E599="","",VLOOKUP(W599,図書名リスト!$A$3:$W$11651,11,0))</f>
        <v/>
      </c>
      <c r="L599" s="17" t="str">
        <f>IF(E599="","",VLOOKUP(W599,図書名リスト!$A$3:$W$1161,14,0))</f>
        <v/>
      </c>
      <c r="M599" s="9" t="str">
        <f>IF(E599="","",VLOOKUP(W599,図書名リスト!$A$3:$W$1161,17,0))</f>
        <v/>
      </c>
      <c r="N599" s="10"/>
      <c r="O599" s="9" t="str">
        <f>IF(E599="","",VLOOKUP(W599,図書名リスト!$A$3:$W$1161,21,0))</f>
        <v/>
      </c>
      <c r="P599" s="9" t="str">
        <f>IF(E599="","",VLOOKUP(W599,図書名リスト!$A$3:$W$1161,19,0))</f>
        <v/>
      </c>
      <c r="Q599" s="9" t="str">
        <f>IF(E599="","",VLOOKUP(W599,図書名リスト!$A$3:$W$1161,20,0))</f>
        <v/>
      </c>
      <c r="R599" s="9" t="str">
        <f>IF(E599="","",VLOOKUP(W599,図書名リスト!$A$3:$W$1161,22,0))</f>
        <v/>
      </c>
      <c r="S599" s="8" t="str">
        <f t="shared" si="53"/>
        <v xml:space="preserve"> </v>
      </c>
      <c r="T599" s="8" t="str">
        <f t="shared" si="54"/>
        <v>　</v>
      </c>
      <c r="U599" s="8" t="str">
        <f t="shared" si="55"/>
        <v xml:space="preserve"> </v>
      </c>
      <c r="V599" s="8">
        <f t="shared" si="56"/>
        <v>0</v>
      </c>
      <c r="W599" s="7" t="str">
        <f t="shared" si="57"/>
        <v/>
      </c>
    </row>
    <row r="600" spans="1:23" ht="57" customHeight="1" x14ac:dyDescent="0.15">
      <c r="A600" s="10"/>
      <c r="B600" s="16"/>
      <c r="C600" s="16"/>
      <c r="D600" s="15"/>
      <c r="E600" s="14"/>
      <c r="F600" s="13"/>
      <c r="G600" s="12" t="str">
        <f>IF(E600="","",VLOOKUP(E600,図書名リスト!$C$3:$W$1161,16,0))</f>
        <v/>
      </c>
      <c r="H600" s="11" t="str">
        <f>IF(E600="","",VLOOKUP(W600,図書名リスト!$A$3:$W$1161,5,0))</f>
        <v/>
      </c>
      <c r="I600" s="11" t="str">
        <f>IF(E600="","",VLOOKUP(W600,図書名リスト!$A$3:$W$1161,9,0))</f>
        <v/>
      </c>
      <c r="J600" s="11" t="str">
        <f>IF(E600="","",VLOOKUP(W600,図書名リスト!$A$3:$W$1161,23,0))</f>
        <v/>
      </c>
      <c r="K600" s="11" t="str">
        <f>IF(E600="","",VLOOKUP(W600,図書名リスト!$A$3:$W$11651,11,0))</f>
        <v/>
      </c>
      <c r="L600" s="17" t="str">
        <f>IF(E600="","",VLOOKUP(W600,図書名リスト!$A$3:$W$1161,14,0))</f>
        <v/>
      </c>
      <c r="M600" s="9" t="str">
        <f>IF(E600="","",VLOOKUP(W600,図書名リスト!$A$3:$W$1161,17,0))</f>
        <v/>
      </c>
      <c r="N600" s="10"/>
      <c r="O600" s="9" t="str">
        <f>IF(E600="","",VLOOKUP(W600,図書名リスト!$A$3:$W$1161,21,0))</f>
        <v/>
      </c>
      <c r="P600" s="9" t="str">
        <f>IF(E600="","",VLOOKUP(W600,図書名リスト!$A$3:$W$1161,19,0))</f>
        <v/>
      </c>
      <c r="Q600" s="9" t="str">
        <f>IF(E600="","",VLOOKUP(W600,図書名リスト!$A$3:$W$1161,20,0))</f>
        <v/>
      </c>
      <c r="R600" s="9" t="str">
        <f>IF(E600="","",VLOOKUP(W600,図書名リスト!$A$3:$W$1161,22,0))</f>
        <v/>
      </c>
      <c r="S600" s="8" t="str">
        <f t="shared" si="53"/>
        <v xml:space="preserve"> </v>
      </c>
      <c r="T600" s="8" t="str">
        <f t="shared" si="54"/>
        <v>　</v>
      </c>
      <c r="U600" s="8" t="str">
        <f t="shared" si="55"/>
        <v xml:space="preserve"> </v>
      </c>
      <c r="V600" s="8">
        <f t="shared" si="56"/>
        <v>0</v>
      </c>
      <c r="W600" s="7" t="str">
        <f t="shared" si="57"/>
        <v/>
      </c>
    </row>
    <row r="601" spans="1:23" ht="57" customHeight="1" x14ac:dyDescent="0.15">
      <c r="A601" s="10"/>
      <c r="B601" s="16"/>
      <c r="C601" s="16"/>
      <c r="D601" s="15"/>
      <c r="E601" s="14"/>
      <c r="F601" s="13"/>
      <c r="G601" s="12" t="str">
        <f>IF(E601="","",VLOOKUP(E601,図書名リスト!$C$3:$W$1161,16,0))</f>
        <v/>
      </c>
      <c r="H601" s="11" t="str">
        <f>IF(E601="","",VLOOKUP(W601,図書名リスト!$A$3:$W$1161,5,0))</f>
        <v/>
      </c>
      <c r="I601" s="11" t="str">
        <f>IF(E601="","",VLOOKUP(W601,図書名リスト!$A$3:$W$1161,9,0))</f>
        <v/>
      </c>
      <c r="J601" s="11" t="str">
        <f>IF(E601="","",VLOOKUP(W601,図書名リスト!$A$3:$W$1161,23,0))</f>
        <v/>
      </c>
      <c r="K601" s="11" t="str">
        <f>IF(E601="","",VLOOKUP(W601,図書名リスト!$A$3:$W$11651,11,0))</f>
        <v/>
      </c>
      <c r="L601" s="17" t="str">
        <f>IF(E601="","",VLOOKUP(W601,図書名リスト!$A$3:$W$1161,14,0))</f>
        <v/>
      </c>
      <c r="M601" s="9" t="str">
        <f>IF(E601="","",VLOOKUP(W601,図書名リスト!$A$3:$W$1161,17,0))</f>
        <v/>
      </c>
      <c r="N601" s="10"/>
      <c r="O601" s="9" t="str">
        <f>IF(E601="","",VLOOKUP(W601,図書名リスト!$A$3:$W$1161,21,0))</f>
        <v/>
      </c>
      <c r="P601" s="9" t="str">
        <f>IF(E601="","",VLOOKUP(W601,図書名リスト!$A$3:$W$1161,19,0))</f>
        <v/>
      </c>
      <c r="Q601" s="9" t="str">
        <f>IF(E601="","",VLOOKUP(W601,図書名リスト!$A$3:$W$1161,20,0))</f>
        <v/>
      </c>
      <c r="R601" s="9" t="str">
        <f>IF(E601="","",VLOOKUP(W601,図書名リスト!$A$3:$W$1161,22,0))</f>
        <v/>
      </c>
      <c r="S601" s="8" t="str">
        <f t="shared" si="53"/>
        <v xml:space="preserve"> </v>
      </c>
      <c r="T601" s="8" t="str">
        <f t="shared" si="54"/>
        <v>　</v>
      </c>
      <c r="U601" s="8" t="str">
        <f t="shared" si="55"/>
        <v xml:space="preserve"> </v>
      </c>
      <c r="V601" s="8">
        <f t="shared" si="56"/>
        <v>0</v>
      </c>
      <c r="W601" s="7" t="str">
        <f t="shared" si="57"/>
        <v/>
      </c>
    </row>
    <row r="602" spans="1:23" ht="57" customHeight="1" x14ac:dyDescent="0.15">
      <c r="A602" s="10"/>
      <c r="B602" s="16"/>
      <c r="C602" s="16"/>
      <c r="D602" s="15"/>
      <c r="E602" s="14"/>
      <c r="F602" s="13"/>
      <c r="G602" s="12" t="str">
        <f>IF(E602="","",VLOOKUP(E602,図書名リスト!$C$3:$W$1161,16,0))</f>
        <v/>
      </c>
      <c r="H602" s="11" t="str">
        <f>IF(E602="","",VLOOKUP(W602,図書名リスト!$A$3:$W$1161,5,0))</f>
        <v/>
      </c>
      <c r="I602" s="11" t="str">
        <f>IF(E602="","",VLOOKUP(W602,図書名リスト!$A$3:$W$1161,9,0))</f>
        <v/>
      </c>
      <c r="J602" s="11" t="str">
        <f>IF(E602="","",VLOOKUP(W602,図書名リスト!$A$3:$W$1161,23,0))</f>
        <v/>
      </c>
      <c r="K602" s="11" t="str">
        <f>IF(E602="","",VLOOKUP(W602,図書名リスト!$A$3:$W$11651,11,0))</f>
        <v/>
      </c>
      <c r="L602" s="17" t="str">
        <f>IF(E602="","",VLOOKUP(W602,図書名リスト!$A$3:$W$1161,14,0))</f>
        <v/>
      </c>
      <c r="M602" s="9" t="str">
        <f>IF(E602="","",VLOOKUP(W602,図書名リスト!$A$3:$W$1161,17,0))</f>
        <v/>
      </c>
      <c r="N602" s="10"/>
      <c r="O602" s="9" t="str">
        <f>IF(E602="","",VLOOKUP(W602,図書名リスト!$A$3:$W$1161,21,0))</f>
        <v/>
      </c>
      <c r="P602" s="9" t="str">
        <f>IF(E602="","",VLOOKUP(W602,図書名リスト!$A$3:$W$1161,19,0))</f>
        <v/>
      </c>
      <c r="Q602" s="9" t="str">
        <f>IF(E602="","",VLOOKUP(W602,図書名リスト!$A$3:$W$1161,20,0))</f>
        <v/>
      </c>
      <c r="R602" s="9" t="str">
        <f>IF(E602="","",VLOOKUP(W602,図書名リスト!$A$3:$W$1161,22,0))</f>
        <v/>
      </c>
      <c r="S602" s="8" t="str">
        <f t="shared" si="53"/>
        <v xml:space="preserve"> </v>
      </c>
      <c r="T602" s="8" t="str">
        <f t="shared" si="54"/>
        <v>　</v>
      </c>
      <c r="U602" s="8" t="str">
        <f t="shared" si="55"/>
        <v xml:space="preserve"> </v>
      </c>
      <c r="V602" s="8">
        <f t="shared" si="56"/>
        <v>0</v>
      </c>
      <c r="W602" s="7" t="str">
        <f t="shared" si="57"/>
        <v/>
      </c>
    </row>
    <row r="603" spans="1:23" ht="57" customHeight="1" x14ac:dyDescent="0.15">
      <c r="A603" s="10"/>
      <c r="B603" s="16"/>
      <c r="C603" s="16"/>
      <c r="D603" s="15"/>
      <c r="E603" s="14"/>
      <c r="F603" s="13"/>
      <c r="G603" s="12" t="str">
        <f>IF(E603="","",VLOOKUP(E603,図書名リスト!$C$3:$W$1161,16,0))</f>
        <v/>
      </c>
      <c r="H603" s="11" t="str">
        <f>IF(E603="","",VLOOKUP(W603,図書名リスト!$A$3:$W$1161,5,0))</f>
        <v/>
      </c>
      <c r="I603" s="11" t="str">
        <f>IF(E603="","",VLOOKUP(W603,図書名リスト!$A$3:$W$1161,9,0))</f>
        <v/>
      </c>
      <c r="J603" s="11" t="str">
        <f>IF(E603="","",VLOOKUP(W603,図書名リスト!$A$3:$W$1161,23,0))</f>
        <v/>
      </c>
      <c r="K603" s="11" t="str">
        <f>IF(E603="","",VLOOKUP(W603,図書名リスト!$A$3:$W$11651,11,0))</f>
        <v/>
      </c>
      <c r="L603" s="17" t="str">
        <f>IF(E603="","",VLOOKUP(W603,図書名リスト!$A$3:$W$1161,14,0))</f>
        <v/>
      </c>
      <c r="M603" s="9" t="str">
        <f>IF(E603="","",VLOOKUP(W603,図書名リスト!$A$3:$W$1161,17,0))</f>
        <v/>
      </c>
      <c r="N603" s="10"/>
      <c r="O603" s="9" t="str">
        <f>IF(E603="","",VLOOKUP(W603,図書名リスト!$A$3:$W$1161,21,0))</f>
        <v/>
      </c>
      <c r="P603" s="9" t="str">
        <f>IF(E603="","",VLOOKUP(W603,図書名リスト!$A$3:$W$1161,19,0))</f>
        <v/>
      </c>
      <c r="Q603" s="9" t="str">
        <f>IF(E603="","",VLOOKUP(W603,図書名リスト!$A$3:$W$1161,20,0))</f>
        <v/>
      </c>
      <c r="R603" s="9" t="str">
        <f>IF(E603="","",VLOOKUP(W603,図書名リスト!$A$3:$W$1161,22,0))</f>
        <v/>
      </c>
      <c r="S603" s="8" t="str">
        <f t="shared" si="53"/>
        <v xml:space="preserve"> </v>
      </c>
      <c r="T603" s="8" t="str">
        <f t="shared" si="54"/>
        <v>　</v>
      </c>
      <c r="U603" s="8" t="str">
        <f t="shared" si="55"/>
        <v xml:space="preserve"> </v>
      </c>
      <c r="V603" s="8">
        <f t="shared" si="56"/>
        <v>0</v>
      </c>
      <c r="W603" s="7" t="str">
        <f t="shared" si="57"/>
        <v/>
      </c>
    </row>
    <row r="604" spans="1:23" ht="57" customHeight="1" x14ac:dyDescent="0.15">
      <c r="A604" s="10"/>
      <c r="B604" s="16"/>
      <c r="C604" s="16"/>
      <c r="D604" s="15"/>
      <c r="E604" s="14"/>
      <c r="F604" s="13"/>
      <c r="G604" s="12" t="str">
        <f>IF(E604="","",VLOOKUP(E604,図書名リスト!$C$3:$W$1161,16,0))</f>
        <v/>
      </c>
      <c r="H604" s="11" t="str">
        <f>IF(E604="","",VLOOKUP(W604,図書名リスト!$A$3:$W$1161,5,0))</f>
        <v/>
      </c>
      <c r="I604" s="11" t="str">
        <f>IF(E604="","",VLOOKUP(W604,図書名リスト!$A$3:$W$1161,9,0))</f>
        <v/>
      </c>
      <c r="J604" s="11" t="str">
        <f>IF(E604="","",VLOOKUP(W604,図書名リスト!$A$3:$W$1161,23,0))</f>
        <v/>
      </c>
      <c r="K604" s="11" t="str">
        <f>IF(E604="","",VLOOKUP(W604,図書名リスト!$A$3:$W$11651,11,0))</f>
        <v/>
      </c>
      <c r="L604" s="17" t="str">
        <f>IF(E604="","",VLOOKUP(W604,図書名リスト!$A$3:$W$1161,14,0))</f>
        <v/>
      </c>
      <c r="M604" s="9" t="str">
        <f>IF(E604="","",VLOOKUP(W604,図書名リスト!$A$3:$W$1161,17,0))</f>
        <v/>
      </c>
      <c r="N604" s="10"/>
      <c r="O604" s="9" t="str">
        <f>IF(E604="","",VLOOKUP(W604,図書名リスト!$A$3:$W$1161,21,0))</f>
        <v/>
      </c>
      <c r="P604" s="9" t="str">
        <f>IF(E604="","",VLOOKUP(W604,図書名リスト!$A$3:$W$1161,19,0))</f>
        <v/>
      </c>
      <c r="Q604" s="9" t="str">
        <f>IF(E604="","",VLOOKUP(W604,図書名リスト!$A$3:$W$1161,20,0))</f>
        <v/>
      </c>
      <c r="R604" s="9" t="str">
        <f>IF(E604="","",VLOOKUP(W604,図書名リスト!$A$3:$W$1161,22,0))</f>
        <v/>
      </c>
      <c r="S604" s="8" t="str">
        <f t="shared" si="53"/>
        <v xml:space="preserve"> </v>
      </c>
      <c r="T604" s="8" t="str">
        <f t="shared" si="54"/>
        <v>　</v>
      </c>
      <c r="U604" s="8" t="str">
        <f t="shared" si="55"/>
        <v xml:space="preserve"> </v>
      </c>
      <c r="V604" s="8">
        <f t="shared" si="56"/>
        <v>0</v>
      </c>
      <c r="W604" s="7" t="str">
        <f t="shared" si="57"/>
        <v/>
      </c>
    </row>
    <row r="605" spans="1:23" ht="57" customHeight="1" x14ac:dyDescent="0.15">
      <c r="A605" s="10"/>
      <c r="B605" s="16"/>
      <c r="C605" s="16"/>
      <c r="D605" s="15"/>
      <c r="E605" s="14"/>
      <c r="F605" s="13"/>
      <c r="G605" s="12" t="str">
        <f>IF(E605="","",VLOOKUP(E605,図書名リスト!$C$3:$W$1161,16,0))</f>
        <v/>
      </c>
      <c r="H605" s="11" t="str">
        <f>IF(E605="","",VLOOKUP(W605,図書名リスト!$A$3:$W$1161,5,0))</f>
        <v/>
      </c>
      <c r="I605" s="11" t="str">
        <f>IF(E605="","",VLOOKUP(W605,図書名リスト!$A$3:$W$1161,9,0))</f>
        <v/>
      </c>
      <c r="J605" s="11" t="str">
        <f>IF(E605="","",VLOOKUP(W605,図書名リスト!$A$3:$W$1161,23,0))</f>
        <v/>
      </c>
      <c r="K605" s="11" t="str">
        <f>IF(E605="","",VLOOKUP(W605,図書名リスト!$A$3:$W$11651,11,0))</f>
        <v/>
      </c>
      <c r="L605" s="17" t="str">
        <f>IF(E605="","",VLOOKUP(W605,図書名リスト!$A$3:$W$1161,14,0))</f>
        <v/>
      </c>
      <c r="M605" s="9" t="str">
        <f>IF(E605="","",VLOOKUP(W605,図書名リスト!$A$3:$W$1161,17,0))</f>
        <v/>
      </c>
      <c r="N605" s="10"/>
      <c r="O605" s="9" t="str">
        <f>IF(E605="","",VLOOKUP(W605,図書名リスト!$A$3:$W$1161,21,0))</f>
        <v/>
      </c>
      <c r="P605" s="9" t="str">
        <f>IF(E605="","",VLOOKUP(W605,図書名リスト!$A$3:$W$1161,19,0))</f>
        <v/>
      </c>
      <c r="Q605" s="9" t="str">
        <f>IF(E605="","",VLOOKUP(W605,図書名リスト!$A$3:$W$1161,20,0))</f>
        <v/>
      </c>
      <c r="R605" s="9" t="str">
        <f>IF(E605="","",VLOOKUP(W605,図書名リスト!$A$3:$W$1161,22,0))</f>
        <v/>
      </c>
      <c r="S605" s="8" t="str">
        <f t="shared" si="53"/>
        <v xml:space="preserve"> </v>
      </c>
      <c r="T605" s="8" t="str">
        <f t="shared" si="54"/>
        <v>　</v>
      </c>
      <c r="U605" s="8" t="str">
        <f t="shared" si="55"/>
        <v xml:space="preserve"> </v>
      </c>
      <c r="V605" s="8">
        <f t="shared" si="56"/>
        <v>0</v>
      </c>
      <c r="W605" s="7" t="str">
        <f t="shared" si="57"/>
        <v/>
      </c>
    </row>
    <row r="606" spans="1:23" ht="57" customHeight="1" x14ac:dyDescent="0.15">
      <c r="A606" s="10"/>
      <c r="B606" s="16"/>
      <c r="C606" s="16"/>
      <c r="D606" s="15"/>
      <c r="E606" s="14"/>
      <c r="F606" s="13"/>
      <c r="G606" s="12" t="str">
        <f>IF(E606="","",VLOOKUP(E606,図書名リスト!$C$3:$W$1161,16,0))</f>
        <v/>
      </c>
      <c r="H606" s="11" t="str">
        <f>IF(E606="","",VLOOKUP(W606,図書名リスト!$A$3:$W$1161,5,0))</f>
        <v/>
      </c>
      <c r="I606" s="11" t="str">
        <f>IF(E606="","",VLOOKUP(W606,図書名リスト!$A$3:$W$1161,9,0))</f>
        <v/>
      </c>
      <c r="J606" s="11" t="str">
        <f>IF(E606="","",VLOOKUP(W606,図書名リスト!$A$3:$W$1161,23,0))</f>
        <v/>
      </c>
      <c r="K606" s="11" t="str">
        <f>IF(E606="","",VLOOKUP(W606,図書名リスト!$A$3:$W$11651,11,0))</f>
        <v/>
      </c>
      <c r="L606" s="17" t="str">
        <f>IF(E606="","",VLOOKUP(W606,図書名リスト!$A$3:$W$1161,14,0))</f>
        <v/>
      </c>
      <c r="M606" s="9" t="str">
        <f>IF(E606="","",VLOOKUP(W606,図書名リスト!$A$3:$W$1161,17,0))</f>
        <v/>
      </c>
      <c r="N606" s="10"/>
      <c r="O606" s="9" t="str">
        <f>IF(E606="","",VLOOKUP(W606,図書名リスト!$A$3:$W$1161,21,0))</f>
        <v/>
      </c>
      <c r="P606" s="9" t="str">
        <f>IF(E606="","",VLOOKUP(W606,図書名リスト!$A$3:$W$1161,19,0))</f>
        <v/>
      </c>
      <c r="Q606" s="9" t="str">
        <f>IF(E606="","",VLOOKUP(W606,図書名リスト!$A$3:$W$1161,20,0))</f>
        <v/>
      </c>
      <c r="R606" s="9" t="str">
        <f>IF(E606="","",VLOOKUP(W606,図書名リスト!$A$3:$W$1161,22,0))</f>
        <v/>
      </c>
      <c r="S606" s="8" t="str">
        <f t="shared" si="53"/>
        <v xml:space="preserve"> </v>
      </c>
      <c r="T606" s="8" t="str">
        <f t="shared" si="54"/>
        <v>　</v>
      </c>
      <c r="U606" s="8" t="str">
        <f t="shared" si="55"/>
        <v xml:space="preserve"> </v>
      </c>
      <c r="V606" s="8">
        <f t="shared" si="56"/>
        <v>0</v>
      </c>
      <c r="W606" s="7" t="str">
        <f t="shared" si="57"/>
        <v/>
      </c>
    </row>
    <row r="607" spans="1:23" ht="57" customHeight="1" x14ac:dyDescent="0.15">
      <c r="A607" s="10"/>
      <c r="B607" s="16"/>
      <c r="C607" s="16"/>
      <c r="D607" s="15"/>
      <c r="E607" s="14"/>
      <c r="F607" s="13"/>
      <c r="G607" s="12" t="str">
        <f>IF(E607="","",VLOOKUP(E607,図書名リスト!$C$3:$W$1161,16,0))</f>
        <v/>
      </c>
      <c r="H607" s="11" t="str">
        <f>IF(E607="","",VLOOKUP(W607,図書名リスト!$A$3:$W$1161,5,0))</f>
        <v/>
      </c>
      <c r="I607" s="11" t="str">
        <f>IF(E607="","",VLOOKUP(W607,図書名リスト!$A$3:$W$1161,9,0))</f>
        <v/>
      </c>
      <c r="J607" s="11" t="str">
        <f>IF(E607="","",VLOOKUP(W607,図書名リスト!$A$3:$W$1161,23,0))</f>
        <v/>
      </c>
      <c r="K607" s="11" t="str">
        <f>IF(E607="","",VLOOKUP(W607,図書名リスト!$A$3:$W$11651,11,0))</f>
        <v/>
      </c>
      <c r="L607" s="17" t="str">
        <f>IF(E607="","",VLOOKUP(W607,図書名リスト!$A$3:$W$1161,14,0))</f>
        <v/>
      </c>
      <c r="M607" s="9" t="str">
        <f>IF(E607="","",VLOOKUP(W607,図書名リスト!$A$3:$W$1161,17,0))</f>
        <v/>
      </c>
      <c r="N607" s="10"/>
      <c r="O607" s="9" t="str">
        <f>IF(E607="","",VLOOKUP(W607,図書名リスト!$A$3:$W$1161,21,0))</f>
        <v/>
      </c>
      <c r="P607" s="9" t="str">
        <f>IF(E607="","",VLOOKUP(W607,図書名リスト!$A$3:$W$1161,19,0))</f>
        <v/>
      </c>
      <c r="Q607" s="9" t="str">
        <f>IF(E607="","",VLOOKUP(W607,図書名リスト!$A$3:$W$1161,20,0))</f>
        <v/>
      </c>
      <c r="R607" s="9" t="str">
        <f>IF(E607="","",VLOOKUP(W607,図書名リスト!$A$3:$W$1161,22,0))</f>
        <v/>
      </c>
      <c r="S607" s="8" t="str">
        <f t="shared" si="53"/>
        <v xml:space="preserve"> </v>
      </c>
      <c r="T607" s="8" t="str">
        <f t="shared" si="54"/>
        <v>　</v>
      </c>
      <c r="U607" s="8" t="str">
        <f t="shared" si="55"/>
        <v xml:space="preserve"> </v>
      </c>
      <c r="V607" s="8">
        <f t="shared" si="56"/>
        <v>0</v>
      </c>
      <c r="W607" s="7" t="str">
        <f t="shared" si="57"/>
        <v/>
      </c>
    </row>
    <row r="608" spans="1:23" ht="57" customHeight="1" x14ac:dyDescent="0.15">
      <c r="A608" s="10"/>
      <c r="B608" s="16"/>
      <c r="C608" s="16"/>
      <c r="D608" s="15"/>
      <c r="E608" s="14"/>
      <c r="F608" s="13"/>
      <c r="G608" s="12" t="str">
        <f>IF(E608="","",VLOOKUP(E608,図書名リスト!$C$3:$W$1161,16,0))</f>
        <v/>
      </c>
      <c r="H608" s="11" t="str">
        <f>IF(E608="","",VLOOKUP(W608,図書名リスト!$A$3:$W$1161,5,0))</f>
        <v/>
      </c>
      <c r="I608" s="11" t="str">
        <f>IF(E608="","",VLOOKUP(W608,図書名リスト!$A$3:$W$1161,9,0))</f>
        <v/>
      </c>
      <c r="J608" s="11" t="str">
        <f>IF(E608="","",VLOOKUP(W608,図書名リスト!$A$3:$W$1161,23,0))</f>
        <v/>
      </c>
      <c r="K608" s="11" t="str">
        <f>IF(E608="","",VLOOKUP(W608,図書名リスト!$A$3:$W$11651,11,0))</f>
        <v/>
      </c>
      <c r="L608" s="17" t="str">
        <f>IF(E608="","",VLOOKUP(W608,図書名リスト!$A$3:$W$1161,14,0))</f>
        <v/>
      </c>
      <c r="M608" s="9" t="str">
        <f>IF(E608="","",VLOOKUP(W608,図書名リスト!$A$3:$W$1161,17,0))</f>
        <v/>
      </c>
      <c r="N608" s="10"/>
      <c r="O608" s="9" t="str">
        <f>IF(E608="","",VLOOKUP(W608,図書名リスト!$A$3:$W$1161,21,0))</f>
        <v/>
      </c>
      <c r="P608" s="9" t="str">
        <f>IF(E608="","",VLOOKUP(W608,図書名リスト!$A$3:$W$1161,19,0))</f>
        <v/>
      </c>
      <c r="Q608" s="9" t="str">
        <f>IF(E608="","",VLOOKUP(W608,図書名リスト!$A$3:$W$1161,20,0))</f>
        <v/>
      </c>
      <c r="R608" s="9" t="str">
        <f>IF(E608="","",VLOOKUP(W608,図書名リスト!$A$3:$W$1161,22,0))</f>
        <v/>
      </c>
      <c r="S608" s="8" t="str">
        <f t="shared" si="53"/>
        <v xml:space="preserve"> </v>
      </c>
      <c r="T608" s="8" t="str">
        <f t="shared" si="54"/>
        <v>　</v>
      </c>
      <c r="U608" s="8" t="str">
        <f t="shared" si="55"/>
        <v xml:space="preserve"> </v>
      </c>
      <c r="V608" s="8">
        <f t="shared" si="56"/>
        <v>0</v>
      </c>
      <c r="W608" s="7" t="str">
        <f t="shared" si="57"/>
        <v/>
      </c>
    </row>
    <row r="609" spans="1:23" ht="57" customHeight="1" x14ac:dyDescent="0.15">
      <c r="A609" s="10"/>
      <c r="B609" s="16"/>
      <c r="C609" s="16"/>
      <c r="D609" s="15"/>
      <c r="E609" s="14"/>
      <c r="F609" s="13"/>
      <c r="G609" s="12" t="str">
        <f>IF(E609="","",VLOOKUP(E609,図書名リスト!$C$3:$W$1161,16,0))</f>
        <v/>
      </c>
      <c r="H609" s="11" t="str">
        <f>IF(E609="","",VLOOKUP(W609,図書名リスト!$A$3:$W$1161,5,0))</f>
        <v/>
      </c>
      <c r="I609" s="11" t="str">
        <f>IF(E609="","",VLOOKUP(W609,図書名リスト!$A$3:$W$1161,9,0))</f>
        <v/>
      </c>
      <c r="J609" s="11" t="str">
        <f>IF(E609="","",VLOOKUP(W609,図書名リスト!$A$3:$W$1161,23,0))</f>
        <v/>
      </c>
      <c r="K609" s="11" t="str">
        <f>IF(E609="","",VLOOKUP(W609,図書名リスト!$A$3:$W$11651,11,0))</f>
        <v/>
      </c>
      <c r="L609" s="17" t="str">
        <f>IF(E609="","",VLOOKUP(W609,図書名リスト!$A$3:$W$1161,14,0))</f>
        <v/>
      </c>
      <c r="M609" s="9" t="str">
        <f>IF(E609="","",VLOOKUP(W609,図書名リスト!$A$3:$W$1161,17,0))</f>
        <v/>
      </c>
      <c r="N609" s="10"/>
      <c r="O609" s="9" t="str">
        <f>IF(E609="","",VLOOKUP(W609,図書名リスト!$A$3:$W$1161,21,0))</f>
        <v/>
      </c>
      <c r="P609" s="9" t="str">
        <f>IF(E609="","",VLOOKUP(W609,図書名リスト!$A$3:$W$1161,19,0))</f>
        <v/>
      </c>
      <c r="Q609" s="9" t="str">
        <f>IF(E609="","",VLOOKUP(W609,図書名リスト!$A$3:$W$1161,20,0))</f>
        <v/>
      </c>
      <c r="R609" s="9" t="str">
        <f>IF(E609="","",VLOOKUP(W609,図書名リスト!$A$3:$W$1161,22,0))</f>
        <v/>
      </c>
      <c r="S609" s="8" t="str">
        <f t="shared" si="53"/>
        <v xml:space="preserve"> </v>
      </c>
      <c r="T609" s="8" t="str">
        <f t="shared" si="54"/>
        <v>　</v>
      </c>
      <c r="U609" s="8" t="str">
        <f t="shared" si="55"/>
        <v xml:space="preserve"> </v>
      </c>
      <c r="V609" s="8">
        <f t="shared" si="56"/>
        <v>0</v>
      </c>
      <c r="W609" s="7" t="str">
        <f t="shared" si="57"/>
        <v/>
      </c>
    </row>
    <row r="610" spans="1:23" ht="57" customHeight="1" x14ac:dyDescent="0.15">
      <c r="A610" s="10"/>
      <c r="B610" s="16"/>
      <c r="C610" s="16"/>
      <c r="D610" s="15"/>
      <c r="E610" s="14"/>
      <c r="F610" s="13"/>
      <c r="G610" s="12" t="str">
        <f>IF(E610="","",VLOOKUP(E610,図書名リスト!$C$3:$W$1161,16,0))</f>
        <v/>
      </c>
      <c r="H610" s="11" t="str">
        <f>IF(E610="","",VLOOKUP(W610,図書名リスト!$A$3:$W$1161,5,0))</f>
        <v/>
      </c>
      <c r="I610" s="11" t="str">
        <f>IF(E610="","",VLOOKUP(W610,図書名リスト!$A$3:$W$1161,9,0))</f>
        <v/>
      </c>
      <c r="J610" s="11" t="str">
        <f>IF(E610="","",VLOOKUP(W610,図書名リスト!$A$3:$W$1161,23,0))</f>
        <v/>
      </c>
      <c r="K610" s="11" t="str">
        <f>IF(E610="","",VLOOKUP(W610,図書名リスト!$A$3:$W$11651,11,0))</f>
        <v/>
      </c>
      <c r="L610" s="17" t="str">
        <f>IF(E610="","",VLOOKUP(W610,図書名リスト!$A$3:$W$1161,14,0))</f>
        <v/>
      </c>
      <c r="M610" s="9" t="str">
        <f>IF(E610="","",VLOOKUP(W610,図書名リスト!$A$3:$W$1161,17,0))</f>
        <v/>
      </c>
      <c r="N610" s="10"/>
      <c r="O610" s="9" t="str">
        <f>IF(E610="","",VLOOKUP(W610,図書名リスト!$A$3:$W$1161,21,0))</f>
        <v/>
      </c>
      <c r="P610" s="9" t="str">
        <f>IF(E610="","",VLOOKUP(W610,図書名リスト!$A$3:$W$1161,19,0))</f>
        <v/>
      </c>
      <c r="Q610" s="9" t="str">
        <f>IF(E610="","",VLOOKUP(W610,図書名リスト!$A$3:$W$1161,20,0))</f>
        <v/>
      </c>
      <c r="R610" s="9" t="str">
        <f>IF(E610="","",VLOOKUP(W610,図書名リスト!$A$3:$W$1161,22,0))</f>
        <v/>
      </c>
      <c r="S610" s="8" t="str">
        <f t="shared" si="53"/>
        <v xml:space="preserve"> </v>
      </c>
      <c r="T610" s="8" t="str">
        <f t="shared" si="54"/>
        <v>　</v>
      </c>
      <c r="U610" s="8" t="str">
        <f t="shared" si="55"/>
        <v xml:space="preserve"> </v>
      </c>
      <c r="V610" s="8">
        <f t="shared" si="56"/>
        <v>0</v>
      </c>
      <c r="W610" s="7" t="str">
        <f t="shared" si="57"/>
        <v/>
      </c>
    </row>
    <row r="611" spans="1:23" ht="57" customHeight="1" x14ac:dyDescent="0.15">
      <c r="A611" s="10"/>
      <c r="B611" s="16"/>
      <c r="C611" s="16"/>
      <c r="D611" s="15"/>
      <c r="E611" s="14"/>
      <c r="F611" s="13"/>
      <c r="G611" s="12" t="str">
        <f>IF(E611="","",VLOOKUP(E611,図書名リスト!$C$3:$W$1161,16,0))</f>
        <v/>
      </c>
      <c r="H611" s="11" t="str">
        <f>IF(E611="","",VLOOKUP(W611,図書名リスト!$A$3:$W$1161,5,0))</f>
        <v/>
      </c>
      <c r="I611" s="11" t="str">
        <f>IF(E611="","",VLOOKUP(W611,図書名リスト!$A$3:$W$1161,9,0))</f>
        <v/>
      </c>
      <c r="J611" s="11" t="str">
        <f>IF(E611="","",VLOOKUP(W611,図書名リスト!$A$3:$W$1161,23,0))</f>
        <v/>
      </c>
      <c r="K611" s="11" t="str">
        <f>IF(E611="","",VLOOKUP(W611,図書名リスト!$A$3:$W$11651,11,0))</f>
        <v/>
      </c>
      <c r="L611" s="17" t="str">
        <f>IF(E611="","",VLOOKUP(W611,図書名リスト!$A$3:$W$1161,14,0))</f>
        <v/>
      </c>
      <c r="M611" s="9" t="str">
        <f>IF(E611="","",VLOOKUP(W611,図書名リスト!$A$3:$W$1161,17,0))</f>
        <v/>
      </c>
      <c r="N611" s="10"/>
      <c r="O611" s="9" t="str">
        <f>IF(E611="","",VLOOKUP(W611,図書名リスト!$A$3:$W$1161,21,0))</f>
        <v/>
      </c>
      <c r="P611" s="9" t="str">
        <f>IF(E611="","",VLOOKUP(W611,図書名リスト!$A$3:$W$1161,19,0))</f>
        <v/>
      </c>
      <c r="Q611" s="9" t="str">
        <f>IF(E611="","",VLOOKUP(W611,図書名リスト!$A$3:$W$1161,20,0))</f>
        <v/>
      </c>
      <c r="R611" s="9" t="str">
        <f>IF(E611="","",VLOOKUP(W611,図書名リスト!$A$3:$W$1161,22,0))</f>
        <v/>
      </c>
      <c r="S611" s="8" t="str">
        <f t="shared" si="53"/>
        <v xml:space="preserve"> </v>
      </c>
      <c r="T611" s="8" t="str">
        <f t="shared" si="54"/>
        <v>　</v>
      </c>
      <c r="U611" s="8" t="str">
        <f t="shared" si="55"/>
        <v xml:space="preserve"> </v>
      </c>
      <c r="V611" s="8">
        <f t="shared" si="56"/>
        <v>0</v>
      </c>
      <c r="W611" s="7" t="str">
        <f t="shared" si="57"/>
        <v/>
      </c>
    </row>
    <row r="612" spans="1:23" ht="57" customHeight="1" x14ac:dyDescent="0.15">
      <c r="A612" s="10"/>
      <c r="B612" s="16"/>
      <c r="C612" s="16"/>
      <c r="D612" s="15"/>
      <c r="E612" s="14"/>
      <c r="F612" s="13"/>
      <c r="G612" s="12" t="str">
        <f>IF(E612="","",VLOOKUP(E612,図書名リスト!$C$3:$W$1161,16,0))</f>
        <v/>
      </c>
      <c r="H612" s="11" t="str">
        <f>IF(E612="","",VLOOKUP(W612,図書名リスト!$A$3:$W$1161,5,0))</f>
        <v/>
      </c>
      <c r="I612" s="11" t="str">
        <f>IF(E612="","",VLOOKUP(W612,図書名リスト!$A$3:$W$1161,9,0))</f>
        <v/>
      </c>
      <c r="J612" s="11" t="str">
        <f>IF(E612="","",VLOOKUP(W612,図書名リスト!$A$3:$W$1161,23,0))</f>
        <v/>
      </c>
      <c r="K612" s="11" t="str">
        <f>IF(E612="","",VLOOKUP(W612,図書名リスト!$A$3:$W$11651,11,0))</f>
        <v/>
      </c>
      <c r="L612" s="17" t="str">
        <f>IF(E612="","",VLOOKUP(W612,図書名リスト!$A$3:$W$1161,14,0))</f>
        <v/>
      </c>
      <c r="M612" s="9" t="str">
        <f>IF(E612="","",VLOOKUP(W612,図書名リスト!$A$3:$W$1161,17,0))</f>
        <v/>
      </c>
      <c r="N612" s="10"/>
      <c r="O612" s="9" t="str">
        <f>IF(E612="","",VLOOKUP(W612,図書名リスト!$A$3:$W$1161,21,0))</f>
        <v/>
      </c>
      <c r="P612" s="9" t="str">
        <f>IF(E612="","",VLOOKUP(W612,図書名リスト!$A$3:$W$1161,19,0))</f>
        <v/>
      </c>
      <c r="Q612" s="9" t="str">
        <f>IF(E612="","",VLOOKUP(W612,図書名リスト!$A$3:$W$1161,20,0))</f>
        <v/>
      </c>
      <c r="R612" s="9" t="str">
        <f>IF(E612="","",VLOOKUP(W612,図書名リスト!$A$3:$W$1161,22,0))</f>
        <v/>
      </c>
      <c r="S612" s="8" t="str">
        <f t="shared" si="53"/>
        <v xml:space="preserve"> </v>
      </c>
      <c r="T612" s="8" t="str">
        <f t="shared" si="54"/>
        <v>　</v>
      </c>
      <c r="U612" s="8" t="str">
        <f t="shared" si="55"/>
        <v xml:space="preserve"> </v>
      </c>
      <c r="V612" s="8">
        <f t="shared" si="56"/>
        <v>0</v>
      </c>
      <c r="W612" s="7" t="str">
        <f t="shared" si="57"/>
        <v/>
      </c>
    </row>
    <row r="613" spans="1:23" ht="57" customHeight="1" x14ac:dyDescent="0.15">
      <c r="A613" s="10"/>
      <c r="B613" s="16"/>
      <c r="C613" s="16"/>
      <c r="D613" s="15"/>
      <c r="E613" s="14"/>
      <c r="F613" s="13"/>
      <c r="G613" s="12" t="str">
        <f>IF(E613="","",VLOOKUP(E613,図書名リスト!$C$3:$W$1161,16,0))</f>
        <v/>
      </c>
      <c r="H613" s="11" t="str">
        <f>IF(E613="","",VLOOKUP(W613,図書名リスト!$A$3:$W$1161,5,0))</f>
        <v/>
      </c>
      <c r="I613" s="11" t="str">
        <f>IF(E613="","",VLOOKUP(W613,図書名リスト!$A$3:$W$1161,9,0))</f>
        <v/>
      </c>
      <c r="J613" s="11" t="str">
        <f>IF(E613="","",VLOOKUP(W613,図書名リスト!$A$3:$W$1161,23,0))</f>
        <v/>
      </c>
      <c r="K613" s="11" t="str">
        <f>IF(E613="","",VLOOKUP(W613,図書名リスト!$A$3:$W$11651,11,0))</f>
        <v/>
      </c>
      <c r="L613" s="17" t="str">
        <f>IF(E613="","",VLOOKUP(W613,図書名リスト!$A$3:$W$1161,14,0))</f>
        <v/>
      </c>
      <c r="M613" s="9" t="str">
        <f>IF(E613="","",VLOOKUP(W613,図書名リスト!$A$3:$W$1161,17,0))</f>
        <v/>
      </c>
      <c r="N613" s="10"/>
      <c r="O613" s="9" t="str">
        <f>IF(E613="","",VLOOKUP(W613,図書名リスト!$A$3:$W$1161,21,0))</f>
        <v/>
      </c>
      <c r="P613" s="9" t="str">
        <f>IF(E613="","",VLOOKUP(W613,図書名リスト!$A$3:$W$1161,19,0))</f>
        <v/>
      </c>
      <c r="Q613" s="9" t="str">
        <f>IF(E613="","",VLOOKUP(W613,図書名リスト!$A$3:$W$1161,20,0))</f>
        <v/>
      </c>
      <c r="R613" s="9" t="str">
        <f>IF(E613="","",VLOOKUP(W613,図書名リスト!$A$3:$W$1161,22,0))</f>
        <v/>
      </c>
      <c r="S613" s="8" t="str">
        <f t="shared" si="53"/>
        <v xml:space="preserve"> </v>
      </c>
      <c r="T613" s="8" t="str">
        <f t="shared" si="54"/>
        <v>　</v>
      </c>
      <c r="U613" s="8" t="str">
        <f t="shared" si="55"/>
        <v xml:space="preserve"> </v>
      </c>
      <c r="V613" s="8">
        <f t="shared" si="56"/>
        <v>0</v>
      </c>
      <c r="W613" s="7" t="str">
        <f t="shared" si="57"/>
        <v/>
      </c>
    </row>
    <row r="614" spans="1:23" ht="57" customHeight="1" x14ac:dyDescent="0.15">
      <c r="A614" s="10"/>
      <c r="B614" s="16"/>
      <c r="C614" s="16"/>
      <c r="D614" s="15"/>
      <c r="E614" s="14"/>
      <c r="F614" s="13"/>
      <c r="G614" s="12" t="str">
        <f>IF(E614="","",VLOOKUP(E614,図書名リスト!$C$3:$W$1161,16,0))</f>
        <v/>
      </c>
      <c r="H614" s="11" t="str">
        <f>IF(E614="","",VLOOKUP(W614,図書名リスト!$A$3:$W$1161,5,0))</f>
        <v/>
      </c>
      <c r="I614" s="11" t="str">
        <f>IF(E614="","",VLOOKUP(W614,図書名リスト!$A$3:$W$1161,9,0))</f>
        <v/>
      </c>
      <c r="J614" s="11" t="str">
        <f>IF(E614="","",VLOOKUP(W614,図書名リスト!$A$3:$W$1161,23,0))</f>
        <v/>
      </c>
      <c r="K614" s="11" t="str">
        <f>IF(E614="","",VLOOKUP(W614,図書名リスト!$A$3:$W$11651,11,0))</f>
        <v/>
      </c>
      <c r="L614" s="17" t="str">
        <f>IF(E614="","",VLOOKUP(W614,図書名リスト!$A$3:$W$1161,14,0))</f>
        <v/>
      </c>
      <c r="M614" s="9" t="str">
        <f>IF(E614="","",VLOOKUP(W614,図書名リスト!$A$3:$W$1161,17,0))</f>
        <v/>
      </c>
      <c r="N614" s="10"/>
      <c r="O614" s="9" t="str">
        <f>IF(E614="","",VLOOKUP(W614,図書名リスト!$A$3:$W$1161,21,0))</f>
        <v/>
      </c>
      <c r="P614" s="9" t="str">
        <f>IF(E614="","",VLOOKUP(W614,図書名リスト!$A$3:$W$1161,19,0))</f>
        <v/>
      </c>
      <c r="Q614" s="9" t="str">
        <f>IF(E614="","",VLOOKUP(W614,図書名リスト!$A$3:$W$1161,20,0))</f>
        <v/>
      </c>
      <c r="R614" s="9" t="str">
        <f>IF(E614="","",VLOOKUP(W614,図書名リスト!$A$3:$W$1161,22,0))</f>
        <v/>
      </c>
      <c r="S614" s="8" t="str">
        <f t="shared" si="53"/>
        <v xml:space="preserve"> </v>
      </c>
      <c r="T614" s="8" t="str">
        <f t="shared" si="54"/>
        <v>　</v>
      </c>
      <c r="U614" s="8" t="str">
        <f t="shared" si="55"/>
        <v xml:space="preserve"> </v>
      </c>
      <c r="V614" s="8">
        <f t="shared" si="56"/>
        <v>0</v>
      </c>
      <c r="W614" s="7" t="str">
        <f t="shared" si="57"/>
        <v/>
      </c>
    </row>
    <row r="615" spans="1:23" ht="57" customHeight="1" x14ac:dyDescent="0.15">
      <c r="A615" s="10"/>
      <c r="B615" s="16"/>
      <c r="C615" s="16"/>
      <c r="D615" s="15"/>
      <c r="E615" s="14"/>
      <c r="F615" s="13"/>
      <c r="G615" s="12" t="str">
        <f>IF(E615="","",VLOOKUP(E615,図書名リスト!$C$3:$W$1161,16,0))</f>
        <v/>
      </c>
      <c r="H615" s="11" t="str">
        <f>IF(E615="","",VLOOKUP(W615,図書名リスト!$A$3:$W$1161,5,0))</f>
        <v/>
      </c>
      <c r="I615" s="11" t="str">
        <f>IF(E615="","",VLOOKUP(W615,図書名リスト!$A$3:$W$1161,9,0))</f>
        <v/>
      </c>
      <c r="J615" s="11" t="str">
        <f>IF(E615="","",VLOOKUP(W615,図書名リスト!$A$3:$W$1161,23,0))</f>
        <v/>
      </c>
      <c r="K615" s="11" t="str">
        <f>IF(E615="","",VLOOKUP(W615,図書名リスト!$A$3:$W$11651,11,0))</f>
        <v/>
      </c>
      <c r="L615" s="17" t="str">
        <f>IF(E615="","",VLOOKUP(W615,図書名リスト!$A$3:$W$1161,14,0))</f>
        <v/>
      </c>
      <c r="M615" s="9" t="str">
        <f>IF(E615="","",VLOOKUP(W615,図書名リスト!$A$3:$W$1161,17,0))</f>
        <v/>
      </c>
      <c r="N615" s="10"/>
      <c r="O615" s="9" t="str">
        <f>IF(E615="","",VLOOKUP(W615,図書名リスト!$A$3:$W$1161,21,0))</f>
        <v/>
      </c>
      <c r="P615" s="9" t="str">
        <f>IF(E615="","",VLOOKUP(W615,図書名リスト!$A$3:$W$1161,19,0))</f>
        <v/>
      </c>
      <c r="Q615" s="9" t="str">
        <f>IF(E615="","",VLOOKUP(W615,図書名リスト!$A$3:$W$1161,20,0))</f>
        <v/>
      </c>
      <c r="R615" s="9" t="str">
        <f>IF(E615="","",VLOOKUP(W615,図書名リスト!$A$3:$W$1161,22,0))</f>
        <v/>
      </c>
      <c r="S615" s="8" t="str">
        <f t="shared" si="53"/>
        <v xml:space="preserve"> </v>
      </c>
      <c r="T615" s="8" t="str">
        <f t="shared" si="54"/>
        <v>　</v>
      </c>
      <c r="U615" s="8" t="str">
        <f t="shared" si="55"/>
        <v xml:space="preserve"> </v>
      </c>
      <c r="V615" s="8">
        <f t="shared" si="56"/>
        <v>0</v>
      </c>
      <c r="W615" s="7" t="str">
        <f t="shared" si="57"/>
        <v/>
      </c>
    </row>
    <row r="616" spans="1:23" ht="57" customHeight="1" x14ac:dyDescent="0.15">
      <c r="A616" s="10"/>
      <c r="B616" s="16"/>
      <c r="C616" s="16"/>
      <c r="D616" s="15"/>
      <c r="E616" s="14"/>
      <c r="F616" s="13"/>
      <c r="G616" s="12" t="str">
        <f>IF(E616="","",VLOOKUP(E616,図書名リスト!$C$3:$W$1161,16,0))</f>
        <v/>
      </c>
      <c r="H616" s="11" t="str">
        <f>IF(E616="","",VLOOKUP(W616,図書名リスト!$A$3:$W$1161,5,0))</f>
        <v/>
      </c>
      <c r="I616" s="11" t="str">
        <f>IF(E616="","",VLOOKUP(W616,図書名リスト!$A$3:$W$1161,9,0))</f>
        <v/>
      </c>
      <c r="J616" s="11" t="str">
        <f>IF(E616="","",VLOOKUP(W616,図書名リスト!$A$3:$W$1161,23,0))</f>
        <v/>
      </c>
      <c r="K616" s="11" t="str">
        <f>IF(E616="","",VLOOKUP(W616,図書名リスト!$A$3:$W$11651,11,0))</f>
        <v/>
      </c>
      <c r="L616" s="17" t="str">
        <f>IF(E616="","",VLOOKUP(W616,図書名リスト!$A$3:$W$1161,14,0))</f>
        <v/>
      </c>
      <c r="M616" s="9" t="str">
        <f>IF(E616="","",VLOOKUP(W616,図書名リスト!$A$3:$W$1161,17,0))</f>
        <v/>
      </c>
      <c r="N616" s="10"/>
      <c r="O616" s="9" t="str">
        <f>IF(E616="","",VLOOKUP(W616,図書名リスト!$A$3:$W$1161,21,0))</f>
        <v/>
      </c>
      <c r="P616" s="9" t="str">
        <f>IF(E616="","",VLOOKUP(W616,図書名リスト!$A$3:$W$1161,19,0))</f>
        <v/>
      </c>
      <c r="Q616" s="9" t="str">
        <f>IF(E616="","",VLOOKUP(W616,図書名リスト!$A$3:$W$1161,20,0))</f>
        <v/>
      </c>
      <c r="R616" s="9" t="str">
        <f>IF(E616="","",VLOOKUP(W616,図書名リスト!$A$3:$W$1161,22,0))</f>
        <v/>
      </c>
      <c r="S616" s="8" t="str">
        <f t="shared" si="53"/>
        <v xml:space="preserve"> </v>
      </c>
      <c r="T616" s="8" t="str">
        <f t="shared" si="54"/>
        <v>　</v>
      </c>
      <c r="U616" s="8" t="str">
        <f t="shared" si="55"/>
        <v xml:space="preserve"> </v>
      </c>
      <c r="V616" s="8">
        <f t="shared" si="56"/>
        <v>0</v>
      </c>
      <c r="W616" s="7" t="str">
        <f t="shared" si="57"/>
        <v/>
      </c>
    </row>
    <row r="617" spans="1:23" ht="57" customHeight="1" x14ac:dyDescent="0.15">
      <c r="A617" s="10"/>
      <c r="B617" s="16"/>
      <c r="C617" s="16"/>
      <c r="D617" s="15"/>
      <c r="E617" s="14"/>
      <c r="F617" s="13"/>
      <c r="G617" s="12" t="str">
        <f>IF(E617="","",VLOOKUP(E617,図書名リスト!$C$3:$W$1161,16,0))</f>
        <v/>
      </c>
      <c r="H617" s="11" t="str">
        <f>IF(E617="","",VLOOKUP(W617,図書名リスト!$A$3:$W$1161,5,0))</f>
        <v/>
      </c>
      <c r="I617" s="11" t="str">
        <f>IF(E617="","",VLOOKUP(W617,図書名リスト!$A$3:$W$1161,9,0))</f>
        <v/>
      </c>
      <c r="J617" s="11" t="str">
        <f>IF(E617="","",VLOOKUP(W617,図書名リスト!$A$3:$W$1161,23,0))</f>
        <v/>
      </c>
      <c r="K617" s="11" t="str">
        <f>IF(E617="","",VLOOKUP(W617,図書名リスト!$A$3:$W$11651,11,0))</f>
        <v/>
      </c>
      <c r="L617" s="17" t="str">
        <f>IF(E617="","",VLOOKUP(W617,図書名リスト!$A$3:$W$1161,14,0))</f>
        <v/>
      </c>
      <c r="M617" s="9" t="str">
        <f>IF(E617="","",VLOOKUP(W617,図書名リスト!$A$3:$W$1161,17,0))</f>
        <v/>
      </c>
      <c r="N617" s="10"/>
      <c r="O617" s="9" t="str">
        <f>IF(E617="","",VLOOKUP(W617,図書名リスト!$A$3:$W$1161,21,0))</f>
        <v/>
      </c>
      <c r="P617" s="9" t="str">
        <f>IF(E617="","",VLOOKUP(W617,図書名リスト!$A$3:$W$1161,19,0))</f>
        <v/>
      </c>
      <c r="Q617" s="9" t="str">
        <f>IF(E617="","",VLOOKUP(W617,図書名リスト!$A$3:$W$1161,20,0))</f>
        <v/>
      </c>
      <c r="R617" s="9" t="str">
        <f>IF(E617="","",VLOOKUP(W617,図書名リスト!$A$3:$W$1161,22,0))</f>
        <v/>
      </c>
      <c r="S617" s="8" t="str">
        <f t="shared" si="53"/>
        <v xml:space="preserve"> </v>
      </c>
      <c r="T617" s="8" t="str">
        <f t="shared" si="54"/>
        <v>　</v>
      </c>
      <c r="U617" s="8" t="str">
        <f t="shared" si="55"/>
        <v xml:space="preserve"> </v>
      </c>
      <c r="V617" s="8">
        <f t="shared" si="56"/>
        <v>0</v>
      </c>
      <c r="W617" s="7" t="str">
        <f t="shared" si="57"/>
        <v/>
      </c>
    </row>
    <row r="618" spans="1:23" ht="57" customHeight="1" x14ac:dyDescent="0.15">
      <c r="A618" s="10"/>
      <c r="B618" s="16"/>
      <c r="C618" s="16"/>
      <c r="D618" s="15"/>
      <c r="E618" s="14"/>
      <c r="F618" s="13"/>
      <c r="G618" s="12" t="str">
        <f>IF(E618="","",VLOOKUP(E618,図書名リスト!$C$3:$W$1161,16,0))</f>
        <v/>
      </c>
      <c r="H618" s="11" t="str">
        <f>IF(E618="","",VLOOKUP(W618,図書名リスト!$A$3:$W$1161,5,0))</f>
        <v/>
      </c>
      <c r="I618" s="11" t="str">
        <f>IF(E618="","",VLOOKUP(W618,図書名リスト!$A$3:$W$1161,9,0))</f>
        <v/>
      </c>
      <c r="J618" s="11" t="str">
        <f>IF(E618="","",VLOOKUP(W618,図書名リスト!$A$3:$W$1161,23,0))</f>
        <v/>
      </c>
      <c r="K618" s="11" t="str">
        <f>IF(E618="","",VLOOKUP(W618,図書名リスト!$A$3:$W$11651,11,0))</f>
        <v/>
      </c>
      <c r="L618" s="17" t="str">
        <f>IF(E618="","",VLOOKUP(W618,図書名リスト!$A$3:$W$1161,14,0))</f>
        <v/>
      </c>
      <c r="M618" s="9" t="str">
        <f>IF(E618="","",VLOOKUP(W618,図書名リスト!$A$3:$W$1161,17,0))</f>
        <v/>
      </c>
      <c r="N618" s="10"/>
      <c r="O618" s="9" t="str">
        <f>IF(E618="","",VLOOKUP(W618,図書名リスト!$A$3:$W$1161,21,0))</f>
        <v/>
      </c>
      <c r="P618" s="9" t="str">
        <f>IF(E618="","",VLOOKUP(W618,図書名リスト!$A$3:$W$1161,19,0))</f>
        <v/>
      </c>
      <c r="Q618" s="9" t="str">
        <f>IF(E618="","",VLOOKUP(W618,図書名リスト!$A$3:$W$1161,20,0))</f>
        <v/>
      </c>
      <c r="R618" s="9" t="str">
        <f>IF(E618="","",VLOOKUP(W618,図書名リスト!$A$3:$W$1161,22,0))</f>
        <v/>
      </c>
      <c r="S618" s="8" t="str">
        <f t="shared" si="53"/>
        <v xml:space="preserve"> </v>
      </c>
      <c r="T618" s="8" t="str">
        <f t="shared" si="54"/>
        <v>　</v>
      </c>
      <c r="U618" s="8" t="str">
        <f t="shared" si="55"/>
        <v xml:space="preserve"> </v>
      </c>
      <c r="V618" s="8">
        <f t="shared" si="56"/>
        <v>0</v>
      </c>
      <c r="W618" s="7" t="str">
        <f t="shared" si="57"/>
        <v/>
      </c>
    </row>
    <row r="619" spans="1:23" ht="57" customHeight="1" x14ac:dyDescent="0.15">
      <c r="A619" s="10"/>
      <c r="B619" s="16"/>
      <c r="C619" s="16"/>
      <c r="D619" s="15"/>
      <c r="E619" s="14"/>
      <c r="F619" s="13"/>
      <c r="G619" s="12" t="str">
        <f>IF(E619="","",VLOOKUP(E619,図書名リスト!$C$3:$W$1161,16,0))</f>
        <v/>
      </c>
      <c r="H619" s="11" t="str">
        <f>IF(E619="","",VLOOKUP(W619,図書名リスト!$A$3:$W$1161,5,0))</f>
        <v/>
      </c>
      <c r="I619" s="11" t="str">
        <f>IF(E619="","",VLOOKUP(W619,図書名リスト!$A$3:$W$1161,9,0))</f>
        <v/>
      </c>
      <c r="J619" s="11" t="str">
        <f>IF(E619="","",VLOOKUP(W619,図書名リスト!$A$3:$W$1161,23,0))</f>
        <v/>
      </c>
      <c r="K619" s="11" t="str">
        <f>IF(E619="","",VLOOKUP(W619,図書名リスト!$A$3:$W$11651,11,0))</f>
        <v/>
      </c>
      <c r="L619" s="17" t="str">
        <f>IF(E619="","",VLOOKUP(W619,図書名リスト!$A$3:$W$1161,14,0))</f>
        <v/>
      </c>
      <c r="M619" s="9" t="str">
        <f>IF(E619="","",VLOOKUP(W619,図書名リスト!$A$3:$W$1161,17,0))</f>
        <v/>
      </c>
      <c r="N619" s="10"/>
      <c r="O619" s="9" t="str">
        <f>IF(E619="","",VLOOKUP(W619,図書名リスト!$A$3:$W$1161,21,0))</f>
        <v/>
      </c>
      <c r="P619" s="9" t="str">
        <f>IF(E619="","",VLOOKUP(W619,図書名リスト!$A$3:$W$1161,19,0))</f>
        <v/>
      </c>
      <c r="Q619" s="9" t="str">
        <f>IF(E619="","",VLOOKUP(W619,図書名リスト!$A$3:$W$1161,20,0))</f>
        <v/>
      </c>
      <c r="R619" s="9" t="str">
        <f>IF(E619="","",VLOOKUP(W619,図書名リスト!$A$3:$W$1161,22,0))</f>
        <v/>
      </c>
      <c r="S619" s="8" t="str">
        <f t="shared" si="53"/>
        <v xml:space="preserve"> </v>
      </c>
      <c r="T619" s="8" t="str">
        <f t="shared" si="54"/>
        <v>　</v>
      </c>
      <c r="U619" s="8" t="str">
        <f t="shared" si="55"/>
        <v xml:space="preserve"> </v>
      </c>
      <c r="V619" s="8">
        <f t="shared" si="56"/>
        <v>0</v>
      </c>
      <c r="W619" s="7" t="str">
        <f t="shared" si="57"/>
        <v/>
      </c>
    </row>
    <row r="620" spans="1:23" ht="57" customHeight="1" x14ac:dyDescent="0.15">
      <c r="A620" s="10"/>
      <c r="B620" s="16"/>
      <c r="C620" s="16"/>
      <c r="D620" s="15"/>
      <c r="E620" s="14"/>
      <c r="F620" s="13"/>
      <c r="G620" s="12" t="str">
        <f>IF(E620="","",VLOOKUP(E620,図書名リスト!$C$3:$W$1161,16,0))</f>
        <v/>
      </c>
      <c r="H620" s="11" t="str">
        <f>IF(E620="","",VLOOKUP(W620,図書名リスト!$A$3:$W$1161,5,0))</f>
        <v/>
      </c>
      <c r="I620" s="11" t="str">
        <f>IF(E620="","",VLOOKUP(W620,図書名リスト!$A$3:$W$1161,9,0))</f>
        <v/>
      </c>
      <c r="J620" s="11" t="str">
        <f>IF(E620="","",VLOOKUP(W620,図書名リスト!$A$3:$W$1161,23,0))</f>
        <v/>
      </c>
      <c r="K620" s="11" t="str">
        <f>IF(E620="","",VLOOKUP(W620,図書名リスト!$A$3:$W$11651,11,0))</f>
        <v/>
      </c>
      <c r="L620" s="17" t="str">
        <f>IF(E620="","",VLOOKUP(W620,図書名リスト!$A$3:$W$1161,14,0))</f>
        <v/>
      </c>
      <c r="M620" s="9" t="str">
        <f>IF(E620="","",VLOOKUP(W620,図書名リスト!$A$3:$W$1161,17,0))</f>
        <v/>
      </c>
      <c r="N620" s="10"/>
      <c r="O620" s="9" t="str">
        <f>IF(E620="","",VLOOKUP(W620,図書名リスト!$A$3:$W$1161,21,0))</f>
        <v/>
      </c>
      <c r="P620" s="9" t="str">
        <f>IF(E620="","",VLOOKUP(W620,図書名リスト!$A$3:$W$1161,19,0))</f>
        <v/>
      </c>
      <c r="Q620" s="9" t="str">
        <f>IF(E620="","",VLOOKUP(W620,図書名リスト!$A$3:$W$1161,20,0))</f>
        <v/>
      </c>
      <c r="R620" s="9" t="str">
        <f>IF(E620="","",VLOOKUP(W620,図書名リスト!$A$3:$W$1161,22,0))</f>
        <v/>
      </c>
      <c r="S620" s="8" t="str">
        <f t="shared" si="53"/>
        <v xml:space="preserve"> </v>
      </c>
      <c r="T620" s="8" t="str">
        <f t="shared" si="54"/>
        <v>　</v>
      </c>
      <c r="U620" s="8" t="str">
        <f t="shared" si="55"/>
        <v xml:space="preserve"> </v>
      </c>
      <c r="V620" s="8">
        <f t="shared" si="56"/>
        <v>0</v>
      </c>
      <c r="W620" s="7" t="str">
        <f t="shared" si="57"/>
        <v/>
      </c>
    </row>
    <row r="621" spans="1:23" ht="57" customHeight="1" x14ac:dyDescent="0.15">
      <c r="A621" s="10"/>
      <c r="B621" s="16"/>
      <c r="C621" s="16"/>
      <c r="D621" s="15"/>
      <c r="E621" s="14"/>
      <c r="F621" s="13"/>
      <c r="G621" s="12" t="str">
        <f>IF(E621="","",VLOOKUP(E621,図書名リスト!$C$3:$W$1161,16,0))</f>
        <v/>
      </c>
      <c r="H621" s="11" t="str">
        <f>IF(E621="","",VLOOKUP(W621,図書名リスト!$A$3:$W$1161,5,0))</f>
        <v/>
      </c>
      <c r="I621" s="11" t="str">
        <f>IF(E621="","",VLOOKUP(W621,図書名リスト!$A$3:$W$1161,9,0))</f>
        <v/>
      </c>
      <c r="J621" s="11" t="str">
        <f>IF(E621="","",VLOOKUP(W621,図書名リスト!$A$3:$W$1161,23,0))</f>
        <v/>
      </c>
      <c r="K621" s="11" t="str">
        <f>IF(E621="","",VLOOKUP(W621,図書名リスト!$A$3:$W$11651,11,0))</f>
        <v/>
      </c>
      <c r="L621" s="17" t="str">
        <f>IF(E621="","",VLOOKUP(W621,図書名リスト!$A$3:$W$1161,14,0))</f>
        <v/>
      </c>
      <c r="M621" s="9" t="str">
        <f>IF(E621="","",VLOOKUP(W621,図書名リスト!$A$3:$W$1161,17,0))</f>
        <v/>
      </c>
      <c r="N621" s="10"/>
      <c r="O621" s="9" t="str">
        <f>IF(E621="","",VLOOKUP(W621,図書名リスト!$A$3:$W$1161,21,0))</f>
        <v/>
      </c>
      <c r="P621" s="9" t="str">
        <f>IF(E621="","",VLOOKUP(W621,図書名リスト!$A$3:$W$1161,19,0))</f>
        <v/>
      </c>
      <c r="Q621" s="9" t="str">
        <f>IF(E621="","",VLOOKUP(W621,図書名リスト!$A$3:$W$1161,20,0))</f>
        <v/>
      </c>
      <c r="R621" s="9" t="str">
        <f>IF(E621="","",VLOOKUP(W621,図書名リスト!$A$3:$W$1161,22,0))</f>
        <v/>
      </c>
      <c r="S621" s="8" t="str">
        <f t="shared" si="53"/>
        <v xml:space="preserve"> </v>
      </c>
      <c r="T621" s="8" t="str">
        <f t="shared" si="54"/>
        <v>　</v>
      </c>
      <c r="U621" s="8" t="str">
        <f t="shared" si="55"/>
        <v xml:space="preserve"> </v>
      </c>
      <c r="V621" s="8">
        <f t="shared" si="56"/>
        <v>0</v>
      </c>
      <c r="W621" s="7" t="str">
        <f t="shared" si="57"/>
        <v/>
      </c>
    </row>
    <row r="622" spans="1:23" ht="57" customHeight="1" x14ac:dyDescent="0.15">
      <c r="A622" s="10"/>
      <c r="B622" s="16"/>
      <c r="C622" s="16"/>
      <c r="D622" s="15"/>
      <c r="E622" s="14"/>
      <c r="F622" s="13"/>
      <c r="G622" s="12" t="str">
        <f>IF(E622="","",VLOOKUP(E622,図書名リスト!$C$3:$W$1161,16,0))</f>
        <v/>
      </c>
      <c r="H622" s="11" t="str">
        <f>IF(E622="","",VLOOKUP(W622,図書名リスト!$A$3:$W$1161,5,0))</f>
        <v/>
      </c>
      <c r="I622" s="11" t="str">
        <f>IF(E622="","",VLOOKUP(W622,図書名リスト!$A$3:$W$1161,9,0))</f>
        <v/>
      </c>
      <c r="J622" s="11" t="str">
        <f>IF(E622="","",VLOOKUP(W622,図書名リスト!$A$3:$W$1161,23,0))</f>
        <v/>
      </c>
      <c r="K622" s="11" t="str">
        <f>IF(E622="","",VLOOKUP(W622,図書名リスト!$A$3:$W$11651,11,0))</f>
        <v/>
      </c>
      <c r="L622" s="17" t="str">
        <f>IF(E622="","",VLOOKUP(W622,図書名リスト!$A$3:$W$1161,14,0))</f>
        <v/>
      </c>
      <c r="M622" s="9" t="str">
        <f>IF(E622="","",VLOOKUP(W622,図書名リスト!$A$3:$W$1161,17,0))</f>
        <v/>
      </c>
      <c r="N622" s="10"/>
      <c r="O622" s="9" t="str">
        <f>IF(E622="","",VLOOKUP(W622,図書名リスト!$A$3:$W$1161,21,0))</f>
        <v/>
      </c>
      <c r="P622" s="9" t="str">
        <f>IF(E622="","",VLOOKUP(W622,図書名リスト!$A$3:$W$1161,19,0))</f>
        <v/>
      </c>
      <c r="Q622" s="9" t="str">
        <f>IF(E622="","",VLOOKUP(W622,図書名リスト!$A$3:$W$1161,20,0))</f>
        <v/>
      </c>
      <c r="R622" s="9" t="str">
        <f>IF(E622="","",VLOOKUP(W622,図書名リスト!$A$3:$W$1161,22,0))</f>
        <v/>
      </c>
      <c r="S622" s="8" t="str">
        <f t="shared" si="53"/>
        <v xml:space="preserve"> </v>
      </c>
      <c r="T622" s="8" t="str">
        <f t="shared" si="54"/>
        <v>　</v>
      </c>
      <c r="U622" s="8" t="str">
        <f t="shared" si="55"/>
        <v xml:space="preserve"> </v>
      </c>
      <c r="V622" s="8">
        <f t="shared" si="56"/>
        <v>0</v>
      </c>
      <c r="W622" s="7" t="str">
        <f t="shared" si="57"/>
        <v/>
      </c>
    </row>
    <row r="623" spans="1:23" ht="57" customHeight="1" x14ac:dyDescent="0.15">
      <c r="A623" s="10"/>
      <c r="B623" s="16"/>
      <c r="C623" s="16"/>
      <c r="D623" s="15"/>
      <c r="E623" s="14"/>
      <c r="F623" s="13"/>
      <c r="G623" s="12" t="str">
        <f>IF(E623="","",VLOOKUP(E623,図書名リスト!$C$3:$W$1161,16,0))</f>
        <v/>
      </c>
      <c r="H623" s="11" t="str">
        <f>IF(E623="","",VLOOKUP(W623,図書名リスト!$A$3:$W$1161,5,0))</f>
        <v/>
      </c>
      <c r="I623" s="11" t="str">
        <f>IF(E623="","",VLOOKUP(W623,図書名リスト!$A$3:$W$1161,9,0))</f>
        <v/>
      </c>
      <c r="J623" s="11" t="str">
        <f>IF(E623="","",VLOOKUP(W623,図書名リスト!$A$3:$W$1161,23,0))</f>
        <v/>
      </c>
      <c r="K623" s="11" t="str">
        <f>IF(E623="","",VLOOKUP(W623,図書名リスト!$A$3:$W$11651,11,0))</f>
        <v/>
      </c>
      <c r="L623" s="17" t="str">
        <f>IF(E623="","",VLOOKUP(W623,図書名リスト!$A$3:$W$1161,14,0))</f>
        <v/>
      </c>
      <c r="M623" s="9" t="str">
        <f>IF(E623="","",VLOOKUP(W623,図書名リスト!$A$3:$W$1161,17,0))</f>
        <v/>
      </c>
      <c r="N623" s="10"/>
      <c r="O623" s="9" t="str">
        <f>IF(E623="","",VLOOKUP(W623,図書名リスト!$A$3:$W$1161,21,0))</f>
        <v/>
      </c>
      <c r="P623" s="9" t="str">
        <f>IF(E623="","",VLOOKUP(W623,図書名リスト!$A$3:$W$1161,19,0))</f>
        <v/>
      </c>
      <c r="Q623" s="9" t="str">
        <f>IF(E623="","",VLOOKUP(W623,図書名リスト!$A$3:$W$1161,20,0))</f>
        <v/>
      </c>
      <c r="R623" s="9" t="str">
        <f>IF(E623="","",VLOOKUP(W623,図書名リスト!$A$3:$W$1161,22,0))</f>
        <v/>
      </c>
      <c r="S623" s="8" t="str">
        <f t="shared" si="53"/>
        <v xml:space="preserve"> </v>
      </c>
      <c r="T623" s="8" t="str">
        <f t="shared" si="54"/>
        <v>　</v>
      </c>
      <c r="U623" s="8" t="str">
        <f t="shared" si="55"/>
        <v xml:space="preserve"> </v>
      </c>
      <c r="V623" s="8">
        <f t="shared" si="56"/>
        <v>0</v>
      </c>
      <c r="W623" s="7" t="str">
        <f t="shared" si="57"/>
        <v/>
      </c>
    </row>
    <row r="624" spans="1:23" ht="57" customHeight="1" x14ac:dyDescent="0.15">
      <c r="A624" s="10"/>
      <c r="B624" s="16"/>
      <c r="C624" s="16"/>
      <c r="D624" s="15"/>
      <c r="E624" s="14"/>
      <c r="F624" s="13"/>
      <c r="G624" s="12" t="str">
        <f>IF(E624="","",VLOOKUP(E624,図書名リスト!$C$3:$W$1161,16,0))</f>
        <v/>
      </c>
      <c r="H624" s="11" t="str">
        <f>IF(E624="","",VLOOKUP(W624,図書名リスト!$A$3:$W$1161,5,0))</f>
        <v/>
      </c>
      <c r="I624" s="11" t="str">
        <f>IF(E624="","",VLOOKUP(W624,図書名リスト!$A$3:$W$1161,9,0))</f>
        <v/>
      </c>
      <c r="J624" s="11" t="str">
        <f>IF(E624="","",VLOOKUP(W624,図書名リスト!$A$3:$W$1161,23,0))</f>
        <v/>
      </c>
      <c r="K624" s="11" t="str">
        <f>IF(E624="","",VLOOKUP(W624,図書名リスト!$A$3:$W$11651,11,0))</f>
        <v/>
      </c>
      <c r="L624" s="17" t="str">
        <f>IF(E624="","",VLOOKUP(W624,図書名リスト!$A$3:$W$1161,14,0))</f>
        <v/>
      </c>
      <c r="M624" s="9" t="str">
        <f>IF(E624="","",VLOOKUP(W624,図書名リスト!$A$3:$W$1161,17,0))</f>
        <v/>
      </c>
      <c r="N624" s="10"/>
      <c r="O624" s="9" t="str">
        <f>IF(E624="","",VLOOKUP(W624,図書名リスト!$A$3:$W$1161,21,0))</f>
        <v/>
      </c>
      <c r="P624" s="9" t="str">
        <f>IF(E624="","",VLOOKUP(W624,図書名リスト!$A$3:$W$1161,19,0))</f>
        <v/>
      </c>
      <c r="Q624" s="9" t="str">
        <f>IF(E624="","",VLOOKUP(W624,図書名リスト!$A$3:$W$1161,20,0))</f>
        <v/>
      </c>
      <c r="R624" s="9" t="str">
        <f>IF(E624="","",VLOOKUP(W624,図書名リスト!$A$3:$W$1161,22,0))</f>
        <v/>
      </c>
      <c r="S624" s="8" t="str">
        <f t="shared" si="53"/>
        <v xml:space="preserve"> </v>
      </c>
      <c r="T624" s="8" t="str">
        <f t="shared" si="54"/>
        <v>　</v>
      </c>
      <c r="U624" s="8" t="str">
        <f t="shared" si="55"/>
        <v xml:space="preserve"> </v>
      </c>
      <c r="V624" s="8">
        <f t="shared" si="56"/>
        <v>0</v>
      </c>
      <c r="W624" s="7" t="str">
        <f t="shared" si="57"/>
        <v/>
      </c>
    </row>
    <row r="625" spans="1:23" ht="57" customHeight="1" x14ac:dyDescent="0.15">
      <c r="A625" s="10"/>
      <c r="B625" s="16"/>
      <c r="C625" s="16"/>
      <c r="D625" s="15"/>
      <c r="E625" s="14"/>
      <c r="F625" s="13"/>
      <c r="G625" s="12" t="str">
        <f>IF(E625="","",VLOOKUP(E625,図書名リスト!$C$3:$W$1161,16,0))</f>
        <v/>
      </c>
      <c r="H625" s="11" t="str">
        <f>IF(E625="","",VLOOKUP(W625,図書名リスト!$A$3:$W$1161,5,0))</f>
        <v/>
      </c>
      <c r="I625" s="11" t="str">
        <f>IF(E625="","",VLOOKUP(W625,図書名リスト!$A$3:$W$1161,9,0))</f>
        <v/>
      </c>
      <c r="J625" s="11" t="str">
        <f>IF(E625="","",VLOOKUP(W625,図書名リスト!$A$3:$W$1161,23,0))</f>
        <v/>
      </c>
      <c r="K625" s="11" t="str">
        <f>IF(E625="","",VLOOKUP(W625,図書名リスト!$A$3:$W$11651,11,0))</f>
        <v/>
      </c>
      <c r="L625" s="17" t="str">
        <f>IF(E625="","",VLOOKUP(W625,図書名リスト!$A$3:$W$1161,14,0))</f>
        <v/>
      </c>
      <c r="M625" s="9" t="str">
        <f>IF(E625="","",VLOOKUP(W625,図書名リスト!$A$3:$W$1161,17,0))</f>
        <v/>
      </c>
      <c r="N625" s="10"/>
      <c r="O625" s="9" t="str">
        <f>IF(E625="","",VLOOKUP(W625,図書名リスト!$A$3:$W$1161,21,0))</f>
        <v/>
      </c>
      <c r="P625" s="9" t="str">
        <f>IF(E625="","",VLOOKUP(W625,図書名リスト!$A$3:$W$1161,19,0))</f>
        <v/>
      </c>
      <c r="Q625" s="9" t="str">
        <f>IF(E625="","",VLOOKUP(W625,図書名リスト!$A$3:$W$1161,20,0))</f>
        <v/>
      </c>
      <c r="R625" s="9" t="str">
        <f>IF(E625="","",VLOOKUP(W625,図書名リスト!$A$3:$W$1161,22,0))</f>
        <v/>
      </c>
      <c r="S625" s="8" t="str">
        <f t="shared" si="53"/>
        <v xml:space="preserve"> </v>
      </c>
      <c r="T625" s="8" t="str">
        <f t="shared" si="54"/>
        <v>　</v>
      </c>
      <c r="U625" s="8" t="str">
        <f t="shared" si="55"/>
        <v xml:space="preserve"> </v>
      </c>
      <c r="V625" s="8">
        <f t="shared" si="56"/>
        <v>0</v>
      </c>
      <c r="W625" s="7" t="str">
        <f t="shared" si="57"/>
        <v/>
      </c>
    </row>
    <row r="626" spans="1:23" ht="57" customHeight="1" x14ac:dyDescent="0.15">
      <c r="A626" s="10"/>
      <c r="B626" s="16"/>
      <c r="C626" s="16"/>
      <c r="D626" s="15"/>
      <c r="E626" s="14"/>
      <c r="F626" s="13"/>
      <c r="G626" s="12" t="str">
        <f>IF(E626="","",VLOOKUP(E626,図書名リスト!$C$3:$W$1161,16,0))</f>
        <v/>
      </c>
      <c r="H626" s="11" t="str">
        <f>IF(E626="","",VLOOKUP(W626,図書名リスト!$A$3:$W$1161,5,0))</f>
        <v/>
      </c>
      <c r="I626" s="11" t="str">
        <f>IF(E626="","",VLOOKUP(W626,図書名リスト!$A$3:$W$1161,9,0))</f>
        <v/>
      </c>
      <c r="J626" s="11" t="str">
        <f>IF(E626="","",VLOOKUP(W626,図書名リスト!$A$3:$W$1161,23,0))</f>
        <v/>
      </c>
      <c r="K626" s="11" t="str">
        <f>IF(E626="","",VLOOKUP(W626,図書名リスト!$A$3:$W$11651,11,0))</f>
        <v/>
      </c>
      <c r="L626" s="17" t="str">
        <f>IF(E626="","",VLOOKUP(W626,図書名リスト!$A$3:$W$1161,14,0))</f>
        <v/>
      </c>
      <c r="M626" s="9" t="str">
        <f>IF(E626="","",VLOOKUP(W626,図書名リスト!$A$3:$W$1161,17,0))</f>
        <v/>
      </c>
      <c r="N626" s="10"/>
      <c r="O626" s="9" t="str">
        <f>IF(E626="","",VLOOKUP(W626,図書名リスト!$A$3:$W$1161,21,0))</f>
        <v/>
      </c>
      <c r="P626" s="9" t="str">
        <f>IF(E626="","",VLOOKUP(W626,図書名リスト!$A$3:$W$1161,19,0))</f>
        <v/>
      </c>
      <c r="Q626" s="9" t="str">
        <f>IF(E626="","",VLOOKUP(W626,図書名リスト!$A$3:$W$1161,20,0))</f>
        <v/>
      </c>
      <c r="R626" s="9" t="str">
        <f>IF(E626="","",VLOOKUP(W626,図書名リスト!$A$3:$W$1161,22,0))</f>
        <v/>
      </c>
      <c r="S626" s="8" t="str">
        <f t="shared" si="53"/>
        <v xml:space="preserve"> </v>
      </c>
      <c r="T626" s="8" t="str">
        <f t="shared" si="54"/>
        <v>　</v>
      </c>
      <c r="U626" s="8" t="str">
        <f t="shared" si="55"/>
        <v xml:space="preserve"> </v>
      </c>
      <c r="V626" s="8">
        <f t="shared" si="56"/>
        <v>0</v>
      </c>
      <c r="W626" s="7" t="str">
        <f t="shared" si="57"/>
        <v/>
      </c>
    </row>
    <row r="627" spans="1:23" ht="57" customHeight="1" x14ac:dyDescent="0.15">
      <c r="A627" s="10"/>
      <c r="B627" s="16"/>
      <c r="C627" s="16"/>
      <c r="D627" s="15"/>
      <c r="E627" s="14"/>
      <c r="F627" s="13"/>
      <c r="G627" s="12" t="str">
        <f>IF(E627="","",VLOOKUP(E627,図書名リスト!$C$3:$W$1161,16,0))</f>
        <v/>
      </c>
      <c r="H627" s="11" t="str">
        <f>IF(E627="","",VLOOKUP(W627,図書名リスト!$A$3:$W$1161,5,0))</f>
        <v/>
      </c>
      <c r="I627" s="11" t="str">
        <f>IF(E627="","",VLOOKUP(W627,図書名リスト!$A$3:$W$1161,9,0))</f>
        <v/>
      </c>
      <c r="J627" s="11" t="str">
        <f>IF(E627="","",VLOOKUP(W627,図書名リスト!$A$3:$W$1161,23,0))</f>
        <v/>
      </c>
      <c r="K627" s="11" t="str">
        <f>IF(E627="","",VLOOKUP(W627,図書名リスト!$A$3:$W$11651,11,0))</f>
        <v/>
      </c>
      <c r="L627" s="17" t="str">
        <f>IF(E627="","",VLOOKUP(W627,図書名リスト!$A$3:$W$1161,14,0))</f>
        <v/>
      </c>
      <c r="M627" s="9" t="str">
        <f>IF(E627="","",VLOOKUP(W627,図書名リスト!$A$3:$W$1161,17,0))</f>
        <v/>
      </c>
      <c r="N627" s="10"/>
      <c r="O627" s="9" t="str">
        <f>IF(E627="","",VLOOKUP(W627,図書名リスト!$A$3:$W$1161,21,0))</f>
        <v/>
      </c>
      <c r="P627" s="9" t="str">
        <f>IF(E627="","",VLOOKUP(W627,図書名リスト!$A$3:$W$1161,19,0))</f>
        <v/>
      </c>
      <c r="Q627" s="9" t="str">
        <f>IF(E627="","",VLOOKUP(W627,図書名リスト!$A$3:$W$1161,20,0))</f>
        <v/>
      </c>
      <c r="R627" s="9" t="str">
        <f>IF(E627="","",VLOOKUP(W627,図書名リスト!$A$3:$W$1161,22,0))</f>
        <v/>
      </c>
      <c r="S627" s="8" t="str">
        <f t="shared" si="53"/>
        <v xml:space="preserve"> </v>
      </c>
      <c r="T627" s="8" t="str">
        <f t="shared" si="54"/>
        <v>　</v>
      </c>
      <c r="U627" s="8" t="str">
        <f t="shared" si="55"/>
        <v xml:space="preserve"> </v>
      </c>
      <c r="V627" s="8">
        <f t="shared" si="56"/>
        <v>0</v>
      </c>
      <c r="W627" s="7" t="str">
        <f t="shared" si="57"/>
        <v/>
      </c>
    </row>
    <row r="628" spans="1:23" ht="57" customHeight="1" x14ac:dyDescent="0.15">
      <c r="A628" s="10"/>
      <c r="B628" s="16"/>
      <c r="C628" s="16"/>
      <c r="D628" s="15"/>
      <c r="E628" s="14"/>
      <c r="F628" s="13"/>
      <c r="G628" s="12" t="str">
        <f>IF(E628="","",VLOOKUP(E628,図書名リスト!$C$3:$W$1161,16,0))</f>
        <v/>
      </c>
      <c r="H628" s="11" t="str">
        <f>IF(E628="","",VLOOKUP(W628,図書名リスト!$A$3:$W$1161,5,0))</f>
        <v/>
      </c>
      <c r="I628" s="11" t="str">
        <f>IF(E628="","",VLOOKUP(W628,図書名リスト!$A$3:$W$1161,9,0))</f>
        <v/>
      </c>
      <c r="J628" s="11" t="str">
        <f>IF(E628="","",VLOOKUP(W628,図書名リスト!$A$3:$W$1161,23,0))</f>
        <v/>
      </c>
      <c r="K628" s="11" t="str">
        <f>IF(E628="","",VLOOKUP(W628,図書名リスト!$A$3:$W$11651,11,0))</f>
        <v/>
      </c>
      <c r="L628" s="17" t="str">
        <f>IF(E628="","",VLOOKUP(W628,図書名リスト!$A$3:$W$1161,14,0))</f>
        <v/>
      </c>
      <c r="M628" s="9" t="str">
        <f>IF(E628="","",VLOOKUP(W628,図書名リスト!$A$3:$W$1161,17,0))</f>
        <v/>
      </c>
      <c r="N628" s="10"/>
      <c r="O628" s="9" t="str">
        <f>IF(E628="","",VLOOKUP(W628,図書名リスト!$A$3:$W$1161,21,0))</f>
        <v/>
      </c>
      <c r="P628" s="9" t="str">
        <f>IF(E628="","",VLOOKUP(W628,図書名リスト!$A$3:$W$1161,19,0))</f>
        <v/>
      </c>
      <c r="Q628" s="9" t="str">
        <f>IF(E628="","",VLOOKUP(W628,図書名リスト!$A$3:$W$1161,20,0))</f>
        <v/>
      </c>
      <c r="R628" s="9" t="str">
        <f>IF(E628="","",VLOOKUP(W628,図書名リスト!$A$3:$W$1161,22,0))</f>
        <v/>
      </c>
      <c r="S628" s="8" t="str">
        <f t="shared" si="53"/>
        <v xml:space="preserve"> </v>
      </c>
      <c r="T628" s="8" t="str">
        <f t="shared" si="54"/>
        <v>　</v>
      </c>
      <c r="U628" s="8" t="str">
        <f t="shared" si="55"/>
        <v xml:space="preserve"> </v>
      </c>
      <c r="V628" s="8">
        <f t="shared" si="56"/>
        <v>0</v>
      </c>
      <c r="W628" s="7" t="str">
        <f t="shared" si="57"/>
        <v/>
      </c>
    </row>
    <row r="629" spans="1:23" ht="57" customHeight="1" x14ac:dyDescent="0.15">
      <c r="A629" s="10"/>
      <c r="B629" s="16"/>
      <c r="C629" s="16"/>
      <c r="D629" s="15"/>
      <c r="E629" s="14"/>
      <c r="F629" s="13"/>
      <c r="G629" s="12" t="str">
        <f>IF(E629="","",VLOOKUP(E629,図書名リスト!$C$3:$W$1161,16,0))</f>
        <v/>
      </c>
      <c r="H629" s="11" t="str">
        <f>IF(E629="","",VLOOKUP(W629,図書名リスト!$A$3:$W$1161,5,0))</f>
        <v/>
      </c>
      <c r="I629" s="11" t="str">
        <f>IF(E629="","",VLOOKUP(W629,図書名リスト!$A$3:$W$1161,9,0))</f>
        <v/>
      </c>
      <c r="J629" s="11" t="str">
        <f>IF(E629="","",VLOOKUP(W629,図書名リスト!$A$3:$W$1161,23,0))</f>
        <v/>
      </c>
      <c r="K629" s="11" t="str">
        <f>IF(E629="","",VLOOKUP(W629,図書名リスト!$A$3:$W$11651,11,0))</f>
        <v/>
      </c>
      <c r="L629" s="17" t="str">
        <f>IF(E629="","",VLOOKUP(W629,図書名リスト!$A$3:$W$1161,14,0))</f>
        <v/>
      </c>
      <c r="M629" s="9" t="str">
        <f>IF(E629="","",VLOOKUP(W629,図書名リスト!$A$3:$W$1161,17,0))</f>
        <v/>
      </c>
      <c r="N629" s="10"/>
      <c r="O629" s="9" t="str">
        <f>IF(E629="","",VLOOKUP(W629,図書名リスト!$A$3:$W$1161,21,0))</f>
        <v/>
      </c>
      <c r="P629" s="9" t="str">
        <f>IF(E629="","",VLOOKUP(W629,図書名リスト!$A$3:$W$1161,19,0))</f>
        <v/>
      </c>
      <c r="Q629" s="9" t="str">
        <f>IF(E629="","",VLOOKUP(W629,図書名リスト!$A$3:$W$1161,20,0))</f>
        <v/>
      </c>
      <c r="R629" s="9" t="str">
        <f>IF(E629="","",VLOOKUP(W629,図書名リスト!$A$3:$W$1161,22,0))</f>
        <v/>
      </c>
      <c r="S629" s="8" t="str">
        <f t="shared" si="53"/>
        <v xml:space="preserve"> </v>
      </c>
      <c r="T629" s="8" t="str">
        <f t="shared" si="54"/>
        <v>　</v>
      </c>
      <c r="U629" s="8" t="str">
        <f t="shared" si="55"/>
        <v xml:space="preserve"> </v>
      </c>
      <c r="V629" s="8">
        <f t="shared" si="56"/>
        <v>0</v>
      </c>
      <c r="W629" s="7" t="str">
        <f t="shared" si="57"/>
        <v/>
      </c>
    </row>
    <row r="630" spans="1:23" ht="57" customHeight="1" x14ac:dyDescent="0.15">
      <c r="A630" s="10"/>
      <c r="B630" s="16"/>
      <c r="C630" s="16"/>
      <c r="D630" s="15"/>
      <c r="E630" s="14"/>
      <c r="F630" s="13"/>
      <c r="G630" s="12" t="str">
        <f>IF(E630="","",VLOOKUP(E630,図書名リスト!$C$3:$W$1161,16,0))</f>
        <v/>
      </c>
      <c r="H630" s="11" t="str">
        <f>IF(E630="","",VLOOKUP(W630,図書名リスト!$A$3:$W$1161,5,0))</f>
        <v/>
      </c>
      <c r="I630" s="11" t="str">
        <f>IF(E630="","",VLOOKUP(W630,図書名リスト!$A$3:$W$1161,9,0))</f>
        <v/>
      </c>
      <c r="J630" s="11" t="str">
        <f>IF(E630="","",VLOOKUP(W630,図書名リスト!$A$3:$W$1161,23,0))</f>
        <v/>
      </c>
      <c r="K630" s="11" t="str">
        <f>IF(E630="","",VLOOKUP(W630,図書名リスト!$A$3:$W$11651,11,0))</f>
        <v/>
      </c>
      <c r="L630" s="17" t="str">
        <f>IF(E630="","",VLOOKUP(W630,図書名リスト!$A$3:$W$1161,14,0))</f>
        <v/>
      </c>
      <c r="M630" s="9" t="str">
        <f>IF(E630="","",VLOOKUP(W630,図書名リスト!$A$3:$W$1161,17,0))</f>
        <v/>
      </c>
      <c r="N630" s="10"/>
      <c r="O630" s="9" t="str">
        <f>IF(E630="","",VLOOKUP(W630,図書名リスト!$A$3:$W$1161,21,0))</f>
        <v/>
      </c>
      <c r="P630" s="9" t="str">
        <f>IF(E630="","",VLOOKUP(W630,図書名リスト!$A$3:$W$1161,19,0))</f>
        <v/>
      </c>
      <c r="Q630" s="9" t="str">
        <f>IF(E630="","",VLOOKUP(W630,図書名リスト!$A$3:$W$1161,20,0))</f>
        <v/>
      </c>
      <c r="R630" s="9" t="str">
        <f>IF(E630="","",VLOOKUP(W630,図書名リスト!$A$3:$W$1161,22,0))</f>
        <v/>
      </c>
      <c r="S630" s="8" t="str">
        <f t="shared" si="53"/>
        <v xml:space="preserve"> </v>
      </c>
      <c r="T630" s="8" t="str">
        <f t="shared" si="54"/>
        <v>　</v>
      </c>
      <c r="U630" s="8" t="str">
        <f t="shared" si="55"/>
        <v xml:space="preserve"> </v>
      </c>
      <c r="V630" s="8">
        <f t="shared" si="56"/>
        <v>0</v>
      </c>
      <c r="W630" s="7" t="str">
        <f t="shared" si="57"/>
        <v/>
      </c>
    </row>
    <row r="631" spans="1:23" ht="57" customHeight="1" x14ac:dyDescent="0.15">
      <c r="A631" s="10"/>
      <c r="B631" s="16"/>
      <c r="C631" s="16"/>
      <c r="D631" s="15"/>
      <c r="E631" s="14"/>
      <c r="F631" s="13"/>
      <c r="G631" s="12" t="str">
        <f>IF(E631="","",VLOOKUP(E631,図書名リスト!$C$3:$W$1161,16,0))</f>
        <v/>
      </c>
      <c r="H631" s="11" t="str">
        <f>IF(E631="","",VLOOKUP(W631,図書名リスト!$A$3:$W$1161,5,0))</f>
        <v/>
      </c>
      <c r="I631" s="11" t="str">
        <f>IF(E631="","",VLOOKUP(W631,図書名リスト!$A$3:$W$1161,9,0))</f>
        <v/>
      </c>
      <c r="J631" s="11" t="str">
        <f>IF(E631="","",VLOOKUP(W631,図書名リスト!$A$3:$W$1161,23,0))</f>
        <v/>
      </c>
      <c r="K631" s="11" t="str">
        <f>IF(E631="","",VLOOKUP(W631,図書名リスト!$A$3:$W$11651,11,0))</f>
        <v/>
      </c>
      <c r="L631" s="17" t="str">
        <f>IF(E631="","",VLOOKUP(W631,図書名リスト!$A$3:$W$1161,14,0))</f>
        <v/>
      </c>
      <c r="M631" s="9" t="str">
        <f>IF(E631="","",VLOOKUP(W631,図書名リスト!$A$3:$W$1161,17,0))</f>
        <v/>
      </c>
      <c r="N631" s="10"/>
      <c r="O631" s="9" t="str">
        <f>IF(E631="","",VLOOKUP(W631,図書名リスト!$A$3:$W$1161,21,0))</f>
        <v/>
      </c>
      <c r="P631" s="9" t="str">
        <f>IF(E631="","",VLOOKUP(W631,図書名リスト!$A$3:$W$1161,19,0))</f>
        <v/>
      </c>
      <c r="Q631" s="9" t="str">
        <f>IF(E631="","",VLOOKUP(W631,図書名リスト!$A$3:$W$1161,20,0))</f>
        <v/>
      </c>
      <c r="R631" s="9" t="str">
        <f>IF(E631="","",VLOOKUP(W631,図書名リスト!$A$3:$W$1161,22,0))</f>
        <v/>
      </c>
      <c r="S631" s="8" t="str">
        <f t="shared" si="53"/>
        <v xml:space="preserve"> </v>
      </c>
      <c r="T631" s="8" t="str">
        <f t="shared" si="54"/>
        <v>　</v>
      </c>
      <c r="U631" s="8" t="str">
        <f t="shared" si="55"/>
        <v xml:space="preserve"> </v>
      </c>
      <c r="V631" s="8">
        <f t="shared" si="56"/>
        <v>0</v>
      </c>
      <c r="W631" s="7" t="str">
        <f t="shared" si="57"/>
        <v/>
      </c>
    </row>
    <row r="632" spans="1:23" ht="57" customHeight="1" x14ac:dyDescent="0.15">
      <c r="A632" s="10"/>
      <c r="B632" s="16"/>
      <c r="C632" s="16"/>
      <c r="D632" s="15"/>
      <c r="E632" s="14"/>
      <c r="F632" s="13"/>
      <c r="G632" s="12" t="str">
        <f>IF(E632="","",VLOOKUP(E632,図書名リスト!$C$3:$W$1161,16,0))</f>
        <v/>
      </c>
      <c r="H632" s="11" t="str">
        <f>IF(E632="","",VLOOKUP(W632,図書名リスト!$A$3:$W$1161,5,0))</f>
        <v/>
      </c>
      <c r="I632" s="11" t="str">
        <f>IF(E632="","",VLOOKUP(W632,図書名リスト!$A$3:$W$1161,9,0))</f>
        <v/>
      </c>
      <c r="J632" s="11" t="str">
        <f>IF(E632="","",VLOOKUP(W632,図書名リスト!$A$3:$W$1161,23,0))</f>
        <v/>
      </c>
      <c r="K632" s="11" t="str">
        <f>IF(E632="","",VLOOKUP(W632,図書名リスト!$A$3:$W$11651,11,0))</f>
        <v/>
      </c>
      <c r="L632" s="17" t="str">
        <f>IF(E632="","",VLOOKUP(W632,図書名リスト!$A$3:$W$1161,14,0))</f>
        <v/>
      </c>
      <c r="M632" s="9" t="str">
        <f>IF(E632="","",VLOOKUP(W632,図書名リスト!$A$3:$W$1161,17,0))</f>
        <v/>
      </c>
      <c r="N632" s="10"/>
      <c r="O632" s="9" t="str">
        <f>IF(E632="","",VLOOKUP(W632,図書名リスト!$A$3:$W$1161,21,0))</f>
        <v/>
      </c>
      <c r="P632" s="9" t="str">
        <f>IF(E632="","",VLOOKUP(W632,図書名リスト!$A$3:$W$1161,19,0))</f>
        <v/>
      </c>
      <c r="Q632" s="9" t="str">
        <f>IF(E632="","",VLOOKUP(W632,図書名リスト!$A$3:$W$1161,20,0))</f>
        <v/>
      </c>
      <c r="R632" s="9" t="str">
        <f>IF(E632="","",VLOOKUP(W632,図書名リスト!$A$3:$W$1161,22,0))</f>
        <v/>
      </c>
      <c r="S632" s="8" t="str">
        <f t="shared" si="53"/>
        <v xml:space="preserve"> </v>
      </c>
      <c r="T632" s="8" t="str">
        <f t="shared" si="54"/>
        <v>　</v>
      </c>
      <c r="U632" s="8" t="str">
        <f t="shared" si="55"/>
        <v xml:space="preserve"> </v>
      </c>
      <c r="V632" s="8">
        <f t="shared" si="56"/>
        <v>0</v>
      </c>
      <c r="W632" s="7" t="str">
        <f t="shared" si="57"/>
        <v/>
      </c>
    </row>
    <row r="633" spans="1:23" ht="57" customHeight="1" x14ac:dyDescent="0.15">
      <c r="A633" s="10"/>
      <c r="B633" s="16"/>
      <c r="C633" s="16"/>
      <c r="D633" s="15"/>
      <c r="E633" s="14"/>
      <c r="F633" s="13"/>
      <c r="G633" s="12" t="str">
        <f>IF(E633="","",VLOOKUP(E633,図書名リスト!$C$3:$W$1161,16,0))</f>
        <v/>
      </c>
      <c r="H633" s="11" t="str">
        <f>IF(E633="","",VLOOKUP(W633,図書名リスト!$A$3:$W$1161,5,0))</f>
        <v/>
      </c>
      <c r="I633" s="11" t="str">
        <f>IF(E633="","",VLOOKUP(W633,図書名リスト!$A$3:$W$1161,9,0))</f>
        <v/>
      </c>
      <c r="J633" s="11" t="str">
        <f>IF(E633="","",VLOOKUP(W633,図書名リスト!$A$3:$W$1161,23,0))</f>
        <v/>
      </c>
      <c r="K633" s="11" t="str">
        <f>IF(E633="","",VLOOKUP(W633,図書名リスト!$A$3:$W$11651,11,0))</f>
        <v/>
      </c>
      <c r="L633" s="17" t="str">
        <f>IF(E633="","",VLOOKUP(W633,図書名リスト!$A$3:$W$1161,14,0))</f>
        <v/>
      </c>
      <c r="M633" s="9" t="str">
        <f>IF(E633="","",VLOOKUP(W633,図書名リスト!$A$3:$W$1161,17,0))</f>
        <v/>
      </c>
      <c r="N633" s="10"/>
      <c r="O633" s="9" t="str">
        <f>IF(E633="","",VLOOKUP(W633,図書名リスト!$A$3:$W$1161,21,0))</f>
        <v/>
      </c>
      <c r="P633" s="9" t="str">
        <f>IF(E633="","",VLOOKUP(W633,図書名リスト!$A$3:$W$1161,19,0))</f>
        <v/>
      </c>
      <c r="Q633" s="9" t="str">
        <f>IF(E633="","",VLOOKUP(W633,図書名リスト!$A$3:$W$1161,20,0))</f>
        <v/>
      </c>
      <c r="R633" s="9" t="str">
        <f>IF(E633="","",VLOOKUP(W633,図書名リスト!$A$3:$W$1161,22,0))</f>
        <v/>
      </c>
      <c r="S633" s="8" t="str">
        <f t="shared" si="53"/>
        <v xml:space="preserve"> </v>
      </c>
      <c r="T633" s="8" t="str">
        <f t="shared" si="54"/>
        <v>　</v>
      </c>
      <c r="U633" s="8" t="str">
        <f t="shared" si="55"/>
        <v xml:space="preserve"> </v>
      </c>
      <c r="V633" s="8">
        <f t="shared" si="56"/>
        <v>0</v>
      </c>
      <c r="W633" s="7" t="str">
        <f t="shared" si="57"/>
        <v/>
      </c>
    </row>
    <row r="634" spans="1:23" ht="57" customHeight="1" x14ac:dyDescent="0.15">
      <c r="A634" s="10"/>
      <c r="B634" s="16"/>
      <c r="C634" s="16"/>
      <c r="D634" s="15"/>
      <c r="E634" s="14"/>
      <c r="F634" s="13"/>
      <c r="G634" s="12" t="str">
        <f>IF(E634="","",VLOOKUP(E634,図書名リスト!$C$3:$W$1161,16,0))</f>
        <v/>
      </c>
      <c r="H634" s="11" t="str">
        <f>IF(E634="","",VLOOKUP(W634,図書名リスト!$A$3:$W$1161,5,0))</f>
        <v/>
      </c>
      <c r="I634" s="11" t="str">
        <f>IF(E634="","",VLOOKUP(W634,図書名リスト!$A$3:$W$1161,9,0))</f>
        <v/>
      </c>
      <c r="J634" s="11" t="str">
        <f>IF(E634="","",VLOOKUP(W634,図書名リスト!$A$3:$W$1161,23,0))</f>
        <v/>
      </c>
      <c r="K634" s="11" t="str">
        <f>IF(E634="","",VLOOKUP(W634,図書名リスト!$A$3:$W$11651,11,0))</f>
        <v/>
      </c>
      <c r="L634" s="17" t="str">
        <f>IF(E634="","",VLOOKUP(W634,図書名リスト!$A$3:$W$1161,14,0))</f>
        <v/>
      </c>
      <c r="M634" s="9" t="str">
        <f>IF(E634="","",VLOOKUP(W634,図書名リスト!$A$3:$W$1161,17,0))</f>
        <v/>
      </c>
      <c r="N634" s="10"/>
      <c r="O634" s="9" t="str">
        <f>IF(E634="","",VLOOKUP(W634,図書名リスト!$A$3:$W$1161,21,0))</f>
        <v/>
      </c>
      <c r="P634" s="9" t="str">
        <f>IF(E634="","",VLOOKUP(W634,図書名リスト!$A$3:$W$1161,19,0))</f>
        <v/>
      </c>
      <c r="Q634" s="9" t="str">
        <f>IF(E634="","",VLOOKUP(W634,図書名リスト!$A$3:$W$1161,20,0))</f>
        <v/>
      </c>
      <c r="R634" s="9" t="str">
        <f>IF(E634="","",VLOOKUP(W634,図書名リスト!$A$3:$W$1161,22,0))</f>
        <v/>
      </c>
      <c r="S634" s="8" t="str">
        <f t="shared" si="53"/>
        <v xml:space="preserve"> </v>
      </c>
      <c r="T634" s="8" t="str">
        <f t="shared" si="54"/>
        <v>　</v>
      </c>
      <c r="U634" s="8" t="str">
        <f t="shared" si="55"/>
        <v xml:space="preserve"> </v>
      </c>
      <c r="V634" s="8">
        <f t="shared" si="56"/>
        <v>0</v>
      </c>
      <c r="W634" s="7" t="str">
        <f t="shared" si="57"/>
        <v/>
      </c>
    </row>
    <row r="635" spans="1:23" ht="57" customHeight="1" x14ac:dyDescent="0.15">
      <c r="A635" s="10"/>
      <c r="B635" s="16"/>
      <c r="C635" s="16"/>
      <c r="D635" s="15"/>
      <c r="E635" s="14"/>
      <c r="F635" s="13"/>
      <c r="G635" s="12" t="str">
        <f>IF(E635="","",VLOOKUP(E635,図書名リスト!$C$3:$W$1161,16,0))</f>
        <v/>
      </c>
      <c r="H635" s="11" t="str">
        <f>IF(E635="","",VLOOKUP(W635,図書名リスト!$A$3:$W$1161,5,0))</f>
        <v/>
      </c>
      <c r="I635" s="11" t="str">
        <f>IF(E635="","",VLOOKUP(W635,図書名リスト!$A$3:$W$1161,9,0))</f>
        <v/>
      </c>
      <c r="J635" s="11" t="str">
        <f>IF(E635="","",VLOOKUP(W635,図書名リスト!$A$3:$W$1161,23,0))</f>
        <v/>
      </c>
      <c r="K635" s="11" t="str">
        <f>IF(E635="","",VLOOKUP(W635,図書名リスト!$A$3:$W$11651,11,0))</f>
        <v/>
      </c>
      <c r="L635" s="17" t="str">
        <f>IF(E635="","",VLOOKUP(W635,図書名リスト!$A$3:$W$1161,14,0))</f>
        <v/>
      </c>
      <c r="M635" s="9" t="str">
        <f>IF(E635="","",VLOOKUP(W635,図書名リスト!$A$3:$W$1161,17,0))</f>
        <v/>
      </c>
      <c r="N635" s="10"/>
      <c r="O635" s="9" t="str">
        <f>IF(E635="","",VLOOKUP(W635,図書名リスト!$A$3:$W$1161,21,0))</f>
        <v/>
      </c>
      <c r="P635" s="9" t="str">
        <f>IF(E635="","",VLOOKUP(W635,図書名リスト!$A$3:$W$1161,19,0))</f>
        <v/>
      </c>
      <c r="Q635" s="9" t="str">
        <f>IF(E635="","",VLOOKUP(W635,図書名リスト!$A$3:$W$1161,20,0))</f>
        <v/>
      </c>
      <c r="R635" s="9" t="str">
        <f>IF(E635="","",VLOOKUP(W635,図書名リスト!$A$3:$W$1161,22,0))</f>
        <v/>
      </c>
      <c r="S635" s="8" t="str">
        <f t="shared" si="53"/>
        <v xml:space="preserve"> </v>
      </c>
      <c r="T635" s="8" t="str">
        <f t="shared" si="54"/>
        <v>　</v>
      </c>
      <c r="U635" s="8" t="str">
        <f t="shared" si="55"/>
        <v xml:space="preserve"> </v>
      </c>
      <c r="V635" s="8">
        <f t="shared" si="56"/>
        <v>0</v>
      </c>
      <c r="W635" s="7" t="str">
        <f t="shared" si="57"/>
        <v/>
      </c>
    </row>
    <row r="636" spans="1:23" ht="57" customHeight="1" x14ac:dyDescent="0.15">
      <c r="A636" s="10"/>
      <c r="B636" s="16"/>
      <c r="C636" s="16"/>
      <c r="D636" s="15"/>
      <c r="E636" s="14"/>
      <c r="F636" s="13"/>
      <c r="G636" s="12" t="str">
        <f>IF(E636="","",VLOOKUP(E636,図書名リスト!$C$3:$W$1161,16,0))</f>
        <v/>
      </c>
      <c r="H636" s="11" t="str">
        <f>IF(E636="","",VLOOKUP(W636,図書名リスト!$A$3:$W$1161,5,0))</f>
        <v/>
      </c>
      <c r="I636" s="11" t="str">
        <f>IF(E636="","",VLOOKUP(W636,図書名リスト!$A$3:$W$1161,9,0))</f>
        <v/>
      </c>
      <c r="J636" s="11" t="str">
        <f>IF(E636="","",VLOOKUP(W636,図書名リスト!$A$3:$W$1161,23,0))</f>
        <v/>
      </c>
      <c r="K636" s="11" t="str">
        <f>IF(E636="","",VLOOKUP(W636,図書名リスト!$A$3:$W$11651,11,0))</f>
        <v/>
      </c>
      <c r="L636" s="17" t="str">
        <f>IF(E636="","",VLOOKUP(W636,図書名リスト!$A$3:$W$1161,14,0))</f>
        <v/>
      </c>
      <c r="M636" s="9" t="str">
        <f>IF(E636="","",VLOOKUP(W636,図書名リスト!$A$3:$W$1161,17,0))</f>
        <v/>
      </c>
      <c r="N636" s="10"/>
      <c r="O636" s="9" t="str">
        <f>IF(E636="","",VLOOKUP(W636,図書名リスト!$A$3:$W$1161,21,0))</f>
        <v/>
      </c>
      <c r="P636" s="9" t="str">
        <f>IF(E636="","",VLOOKUP(W636,図書名リスト!$A$3:$W$1161,19,0))</f>
        <v/>
      </c>
      <c r="Q636" s="9" t="str">
        <f>IF(E636="","",VLOOKUP(W636,図書名リスト!$A$3:$W$1161,20,0))</f>
        <v/>
      </c>
      <c r="R636" s="9" t="str">
        <f>IF(E636="","",VLOOKUP(W636,図書名リスト!$A$3:$W$1161,22,0))</f>
        <v/>
      </c>
      <c r="S636" s="8" t="str">
        <f t="shared" si="53"/>
        <v xml:space="preserve"> </v>
      </c>
      <c r="T636" s="8" t="str">
        <f t="shared" si="54"/>
        <v>　</v>
      </c>
      <c r="U636" s="8" t="str">
        <f t="shared" si="55"/>
        <v xml:space="preserve"> </v>
      </c>
      <c r="V636" s="8">
        <f t="shared" si="56"/>
        <v>0</v>
      </c>
      <c r="W636" s="7" t="str">
        <f t="shared" si="57"/>
        <v/>
      </c>
    </row>
    <row r="637" spans="1:23" ht="57" customHeight="1" x14ac:dyDescent="0.15">
      <c r="A637" s="10"/>
      <c r="B637" s="16"/>
      <c r="C637" s="16"/>
      <c r="D637" s="15"/>
      <c r="E637" s="14"/>
      <c r="F637" s="13"/>
      <c r="G637" s="12" t="str">
        <f>IF(E637="","",VLOOKUP(E637,図書名リスト!$C$3:$W$1161,16,0))</f>
        <v/>
      </c>
      <c r="H637" s="11" t="str">
        <f>IF(E637="","",VLOOKUP(W637,図書名リスト!$A$3:$W$1161,5,0))</f>
        <v/>
      </c>
      <c r="I637" s="11" t="str">
        <f>IF(E637="","",VLOOKUP(W637,図書名リスト!$A$3:$W$1161,9,0))</f>
        <v/>
      </c>
      <c r="J637" s="11" t="str">
        <f>IF(E637="","",VLOOKUP(W637,図書名リスト!$A$3:$W$1161,23,0))</f>
        <v/>
      </c>
      <c r="K637" s="11" t="str">
        <f>IF(E637="","",VLOOKUP(W637,図書名リスト!$A$3:$W$11651,11,0))</f>
        <v/>
      </c>
      <c r="L637" s="17" t="str">
        <f>IF(E637="","",VLOOKUP(W637,図書名リスト!$A$3:$W$1161,14,0))</f>
        <v/>
      </c>
      <c r="M637" s="9" t="str">
        <f>IF(E637="","",VLOOKUP(W637,図書名リスト!$A$3:$W$1161,17,0))</f>
        <v/>
      </c>
      <c r="N637" s="10"/>
      <c r="O637" s="9" t="str">
        <f>IF(E637="","",VLOOKUP(W637,図書名リスト!$A$3:$W$1161,21,0))</f>
        <v/>
      </c>
      <c r="P637" s="9" t="str">
        <f>IF(E637="","",VLOOKUP(W637,図書名リスト!$A$3:$W$1161,19,0))</f>
        <v/>
      </c>
      <c r="Q637" s="9" t="str">
        <f>IF(E637="","",VLOOKUP(W637,図書名リスト!$A$3:$W$1161,20,0))</f>
        <v/>
      </c>
      <c r="R637" s="9" t="str">
        <f>IF(E637="","",VLOOKUP(W637,図書名リスト!$A$3:$W$1161,22,0))</f>
        <v/>
      </c>
      <c r="S637" s="8" t="str">
        <f t="shared" si="53"/>
        <v xml:space="preserve"> </v>
      </c>
      <c r="T637" s="8" t="str">
        <f t="shared" si="54"/>
        <v>　</v>
      </c>
      <c r="U637" s="8" t="str">
        <f t="shared" si="55"/>
        <v xml:space="preserve"> </v>
      </c>
      <c r="V637" s="8">
        <f t="shared" si="56"/>
        <v>0</v>
      </c>
      <c r="W637" s="7" t="str">
        <f t="shared" si="57"/>
        <v/>
      </c>
    </row>
    <row r="638" spans="1:23" ht="57" customHeight="1" x14ac:dyDescent="0.15">
      <c r="A638" s="10"/>
      <c r="B638" s="16"/>
      <c r="C638" s="16"/>
      <c r="D638" s="15"/>
      <c r="E638" s="14"/>
      <c r="F638" s="13"/>
      <c r="G638" s="12" t="str">
        <f>IF(E638="","",VLOOKUP(E638,図書名リスト!$C$3:$W$1161,16,0))</f>
        <v/>
      </c>
      <c r="H638" s="11" t="str">
        <f>IF(E638="","",VLOOKUP(W638,図書名リスト!$A$3:$W$1161,5,0))</f>
        <v/>
      </c>
      <c r="I638" s="11" t="str">
        <f>IF(E638="","",VLOOKUP(W638,図書名リスト!$A$3:$W$1161,9,0))</f>
        <v/>
      </c>
      <c r="J638" s="11" t="str">
        <f>IF(E638="","",VLOOKUP(W638,図書名リスト!$A$3:$W$1161,23,0))</f>
        <v/>
      </c>
      <c r="K638" s="11" t="str">
        <f>IF(E638="","",VLOOKUP(W638,図書名リスト!$A$3:$W$11651,11,0))</f>
        <v/>
      </c>
      <c r="L638" s="17" t="str">
        <f>IF(E638="","",VLOOKUP(W638,図書名リスト!$A$3:$W$1161,14,0))</f>
        <v/>
      </c>
      <c r="M638" s="9" t="str">
        <f>IF(E638="","",VLOOKUP(W638,図書名リスト!$A$3:$W$1161,17,0))</f>
        <v/>
      </c>
      <c r="N638" s="10"/>
      <c r="O638" s="9" t="str">
        <f>IF(E638="","",VLOOKUP(W638,図書名リスト!$A$3:$W$1161,21,0))</f>
        <v/>
      </c>
      <c r="P638" s="9" t="str">
        <f>IF(E638="","",VLOOKUP(W638,図書名リスト!$A$3:$W$1161,19,0))</f>
        <v/>
      </c>
      <c r="Q638" s="9" t="str">
        <f>IF(E638="","",VLOOKUP(W638,図書名リスト!$A$3:$W$1161,20,0))</f>
        <v/>
      </c>
      <c r="R638" s="9" t="str">
        <f>IF(E638="","",VLOOKUP(W638,図書名リスト!$A$3:$W$1161,22,0))</f>
        <v/>
      </c>
      <c r="S638" s="8" t="str">
        <f t="shared" si="53"/>
        <v xml:space="preserve"> </v>
      </c>
      <c r="T638" s="8" t="str">
        <f t="shared" si="54"/>
        <v>　</v>
      </c>
      <c r="U638" s="8" t="str">
        <f t="shared" si="55"/>
        <v xml:space="preserve"> </v>
      </c>
      <c r="V638" s="8">
        <f t="shared" si="56"/>
        <v>0</v>
      </c>
      <c r="W638" s="7" t="str">
        <f t="shared" si="57"/>
        <v/>
      </c>
    </row>
    <row r="639" spans="1:23" ht="57" customHeight="1" x14ac:dyDescent="0.15">
      <c r="A639" s="10"/>
      <c r="B639" s="16"/>
      <c r="C639" s="16"/>
      <c r="D639" s="15"/>
      <c r="E639" s="14"/>
      <c r="F639" s="13"/>
      <c r="G639" s="12" t="str">
        <f>IF(E639="","",VLOOKUP(E639,図書名リスト!$C$3:$W$1161,16,0))</f>
        <v/>
      </c>
      <c r="H639" s="11" t="str">
        <f>IF(E639="","",VLOOKUP(W639,図書名リスト!$A$3:$W$1161,5,0))</f>
        <v/>
      </c>
      <c r="I639" s="11" t="str">
        <f>IF(E639="","",VLOOKUP(W639,図書名リスト!$A$3:$W$1161,9,0))</f>
        <v/>
      </c>
      <c r="J639" s="11" t="str">
        <f>IF(E639="","",VLOOKUP(W639,図書名リスト!$A$3:$W$1161,23,0))</f>
        <v/>
      </c>
      <c r="K639" s="11" t="str">
        <f>IF(E639="","",VLOOKUP(W639,図書名リスト!$A$3:$W$11651,11,0))</f>
        <v/>
      </c>
      <c r="L639" s="17" t="str">
        <f>IF(E639="","",VLOOKUP(W639,図書名リスト!$A$3:$W$1161,14,0))</f>
        <v/>
      </c>
      <c r="M639" s="9" t="str">
        <f>IF(E639="","",VLOOKUP(W639,図書名リスト!$A$3:$W$1161,17,0))</f>
        <v/>
      </c>
      <c r="N639" s="10"/>
      <c r="O639" s="9" t="str">
        <f>IF(E639="","",VLOOKUP(W639,図書名リスト!$A$3:$W$1161,21,0))</f>
        <v/>
      </c>
      <c r="P639" s="9" t="str">
        <f>IF(E639="","",VLOOKUP(W639,図書名リスト!$A$3:$W$1161,19,0))</f>
        <v/>
      </c>
      <c r="Q639" s="9" t="str">
        <f>IF(E639="","",VLOOKUP(W639,図書名リスト!$A$3:$W$1161,20,0))</f>
        <v/>
      </c>
      <c r="R639" s="9" t="str">
        <f>IF(E639="","",VLOOKUP(W639,図書名リスト!$A$3:$W$1161,22,0))</f>
        <v/>
      </c>
      <c r="S639" s="8" t="str">
        <f t="shared" si="53"/>
        <v xml:space="preserve"> </v>
      </c>
      <c r="T639" s="8" t="str">
        <f t="shared" si="54"/>
        <v>　</v>
      </c>
      <c r="U639" s="8" t="str">
        <f t="shared" si="55"/>
        <v xml:space="preserve"> </v>
      </c>
      <c r="V639" s="8">
        <f t="shared" si="56"/>
        <v>0</v>
      </c>
      <c r="W639" s="7" t="str">
        <f t="shared" si="57"/>
        <v/>
      </c>
    </row>
    <row r="640" spans="1:23" ht="57" customHeight="1" x14ac:dyDescent="0.15">
      <c r="A640" s="10"/>
      <c r="B640" s="16"/>
      <c r="C640" s="16"/>
      <c r="D640" s="15"/>
      <c r="E640" s="14"/>
      <c r="F640" s="13"/>
      <c r="G640" s="12" t="str">
        <f>IF(E640="","",VLOOKUP(E640,図書名リスト!$C$3:$W$1161,16,0))</f>
        <v/>
      </c>
      <c r="H640" s="11" t="str">
        <f>IF(E640="","",VLOOKUP(W640,図書名リスト!$A$3:$W$1161,5,0))</f>
        <v/>
      </c>
      <c r="I640" s="11" t="str">
        <f>IF(E640="","",VLOOKUP(W640,図書名リスト!$A$3:$W$1161,9,0))</f>
        <v/>
      </c>
      <c r="J640" s="11" t="str">
        <f>IF(E640="","",VLOOKUP(W640,図書名リスト!$A$3:$W$1161,23,0))</f>
        <v/>
      </c>
      <c r="K640" s="11" t="str">
        <f>IF(E640="","",VLOOKUP(W640,図書名リスト!$A$3:$W$11651,11,0))</f>
        <v/>
      </c>
      <c r="L640" s="17" t="str">
        <f>IF(E640="","",VLOOKUP(W640,図書名リスト!$A$3:$W$1161,14,0))</f>
        <v/>
      </c>
      <c r="M640" s="9" t="str">
        <f>IF(E640="","",VLOOKUP(W640,図書名リスト!$A$3:$W$1161,17,0))</f>
        <v/>
      </c>
      <c r="N640" s="10"/>
      <c r="O640" s="9" t="str">
        <f>IF(E640="","",VLOOKUP(W640,図書名リスト!$A$3:$W$1161,21,0))</f>
        <v/>
      </c>
      <c r="P640" s="9" t="str">
        <f>IF(E640="","",VLOOKUP(W640,図書名リスト!$A$3:$W$1161,19,0))</f>
        <v/>
      </c>
      <c r="Q640" s="9" t="str">
        <f>IF(E640="","",VLOOKUP(W640,図書名リスト!$A$3:$W$1161,20,0))</f>
        <v/>
      </c>
      <c r="R640" s="9" t="str">
        <f>IF(E640="","",VLOOKUP(W640,図書名リスト!$A$3:$W$1161,22,0))</f>
        <v/>
      </c>
      <c r="S640" s="8" t="str">
        <f t="shared" si="53"/>
        <v xml:space="preserve"> </v>
      </c>
      <c r="T640" s="8" t="str">
        <f t="shared" si="54"/>
        <v>　</v>
      </c>
      <c r="U640" s="8" t="str">
        <f t="shared" si="55"/>
        <v xml:space="preserve"> </v>
      </c>
      <c r="V640" s="8">
        <f t="shared" si="56"/>
        <v>0</v>
      </c>
      <c r="W640" s="7" t="str">
        <f t="shared" si="57"/>
        <v/>
      </c>
    </row>
    <row r="641" spans="1:23" ht="57" customHeight="1" x14ac:dyDescent="0.15">
      <c r="A641" s="10"/>
      <c r="B641" s="16"/>
      <c r="C641" s="16"/>
      <c r="D641" s="15"/>
      <c r="E641" s="14"/>
      <c r="F641" s="13"/>
      <c r="G641" s="12" t="str">
        <f>IF(E641="","",VLOOKUP(E641,図書名リスト!$C$3:$W$1161,16,0))</f>
        <v/>
      </c>
      <c r="H641" s="11" t="str">
        <f>IF(E641="","",VLOOKUP(W641,図書名リスト!$A$3:$W$1161,5,0))</f>
        <v/>
      </c>
      <c r="I641" s="11" t="str">
        <f>IF(E641="","",VLOOKUP(W641,図書名リスト!$A$3:$W$1161,9,0))</f>
        <v/>
      </c>
      <c r="J641" s="11" t="str">
        <f>IF(E641="","",VLOOKUP(W641,図書名リスト!$A$3:$W$1161,23,0))</f>
        <v/>
      </c>
      <c r="K641" s="11" t="str">
        <f>IF(E641="","",VLOOKUP(W641,図書名リスト!$A$3:$W$11651,11,0))</f>
        <v/>
      </c>
      <c r="L641" s="17" t="str">
        <f>IF(E641="","",VLOOKUP(W641,図書名リスト!$A$3:$W$1161,14,0))</f>
        <v/>
      </c>
      <c r="M641" s="9" t="str">
        <f>IF(E641="","",VLOOKUP(W641,図書名リスト!$A$3:$W$1161,17,0))</f>
        <v/>
      </c>
      <c r="N641" s="10"/>
      <c r="O641" s="9" t="str">
        <f>IF(E641="","",VLOOKUP(W641,図書名リスト!$A$3:$W$1161,21,0))</f>
        <v/>
      </c>
      <c r="P641" s="9" t="str">
        <f>IF(E641="","",VLOOKUP(W641,図書名リスト!$A$3:$W$1161,19,0))</f>
        <v/>
      </c>
      <c r="Q641" s="9" t="str">
        <f>IF(E641="","",VLOOKUP(W641,図書名リスト!$A$3:$W$1161,20,0))</f>
        <v/>
      </c>
      <c r="R641" s="9" t="str">
        <f>IF(E641="","",VLOOKUP(W641,図書名リスト!$A$3:$W$1161,22,0))</f>
        <v/>
      </c>
      <c r="S641" s="8" t="str">
        <f t="shared" si="53"/>
        <v xml:space="preserve"> </v>
      </c>
      <c r="T641" s="8" t="str">
        <f t="shared" si="54"/>
        <v>　</v>
      </c>
      <c r="U641" s="8" t="str">
        <f t="shared" si="55"/>
        <v xml:space="preserve"> </v>
      </c>
      <c r="V641" s="8">
        <f t="shared" si="56"/>
        <v>0</v>
      </c>
      <c r="W641" s="7" t="str">
        <f t="shared" si="57"/>
        <v/>
      </c>
    </row>
    <row r="642" spans="1:23" ht="57" customHeight="1" x14ac:dyDescent="0.15">
      <c r="A642" s="10"/>
      <c r="B642" s="16"/>
      <c r="C642" s="16"/>
      <c r="D642" s="15"/>
      <c r="E642" s="14"/>
      <c r="F642" s="13"/>
      <c r="G642" s="12" t="str">
        <f>IF(E642="","",VLOOKUP(E642,図書名リスト!$C$3:$W$1161,16,0))</f>
        <v/>
      </c>
      <c r="H642" s="11" t="str">
        <f>IF(E642="","",VLOOKUP(W642,図書名リスト!$A$3:$W$1161,5,0))</f>
        <v/>
      </c>
      <c r="I642" s="11" t="str">
        <f>IF(E642="","",VLOOKUP(W642,図書名リスト!$A$3:$W$1161,9,0))</f>
        <v/>
      </c>
      <c r="J642" s="11" t="str">
        <f>IF(E642="","",VLOOKUP(W642,図書名リスト!$A$3:$W$1161,23,0))</f>
        <v/>
      </c>
      <c r="K642" s="11" t="str">
        <f>IF(E642="","",VLOOKUP(W642,図書名リスト!$A$3:$W$11651,11,0))</f>
        <v/>
      </c>
      <c r="L642" s="17" t="str">
        <f>IF(E642="","",VLOOKUP(W642,図書名リスト!$A$3:$W$1161,14,0))</f>
        <v/>
      </c>
      <c r="M642" s="9" t="str">
        <f>IF(E642="","",VLOOKUP(W642,図書名リスト!$A$3:$W$1161,17,0))</f>
        <v/>
      </c>
      <c r="N642" s="10"/>
      <c r="O642" s="9" t="str">
        <f>IF(E642="","",VLOOKUP(W642,図書名リスト!$A$3:$W$1161,21,0))</f>
        <v/>
      </c>
      <c r="P642" s="9" t="str">
        <f>IF(E642="","",VLOOKUP(W642,図書名リスト!$A$3:$W$1161,19,0))</f>
        <v/>
      </c>
      <c r="Q642" s="9" t="str">
        <f>IF(E642="","",VLOOKUP(W642,図書名リスト!$A$3:$W$1161,20,0))</f>
        <v/>
      </c>
      <c r="R642" s="9" t="str">
        <f>IF(E642="","",VLOOKUP(W642,図書名リスト!$A$3:$W$1161,22,0))</f>
        <v/>
      </c>
      <c r="S642" s="8" t="str">
        <f t="shared" si="53"/>
        <v xml:space="preserve"> </v>
      </c>
      <c r="T642" s="8" t="str">
        <f t="shared" si="54"/>
        <v>　</v>
      </c>
      <c r="U642" s="8" t="str">
        <f t="shared" si="55"/>
        <v xml:space="preserve"> </v>
      </c>
      <c r="V642" s="8">
        <f t="shared" si="56"/>
        <v>0</v>
      </c>
      <c r="W642" s="7" t="str">
        <f t="shared" si="57"/>
        <v/>
      </c>
    </row>
    <row r="643" spans="1:23" ht="57" customHeight="1" x14ac:dyDescent="0.15">
      <c r="A643" s="10"/>
      <c r="B643" s="16"/>
      <c r="C643" s="16"/>
      <c r="D643" s="15"/>
      <c r="E643" s="14"/>
      <c r="F643" s="13"/>
      <c r="G643" s="12" t="str">
        <f>IF(E643="","",VLOOKUP(E643,図書名リスト!$C$3:$W$1161,16,0))</f>
        <v/>
      </c>
      <c r="H643" s="11" t="str">
        <f>IF(E643="","",VLOOKUP(W643,図書名リスト!$A$3:$W$1161,5,0))</f>
        <v/>
      </c>
      <c r="I643" s="11" t="str">
        <f>IF(E643="","",VLOOKUP(W643,図書名リスト!$A$3:$W$1161,9,0))</f>
        <v/>
      </c>
      <c r="J643" s="11" t="str">
        <f>IF(E643="","",VLOOKUP(W643,図書名リスト!$A$3:$W$1161,23,0))</f>
        <v/>
      </c>
      <c r="K643" s="11" t="str">
        <f>IF(E643="","",VLOOKUP(W643,図書名リスト!$A$3:$W$11651,11,0))</f>
        <v/>
      </c>
      <c r="L643" s="17" t="str">
        <f>IF(E643="","",VLOOKUP(W643,図書名リスト!$A$3:$W$1161,14,0))</f>
        <v/>
      </c>
      <c r="M643" s="9" t="str">
        <f>IF(E643="","",VLOOKUP(W643,図書名リスト!$A$3:$W$1161,17,0))</f>
        <v/>
      </c>
      <c r="N643" s="10"/>
      <c r="O643" s="9" t="str">
        <f>IF(E643="","",VLOOKUP(W643,図書名リスト!$A$3:$W$1161,21,0))</f>
        <v/>
      </c>
      <c r="P643" s="9" t="str">
        <f>IF(E643="","",VLOOKUP(W643,図書名リスト!$A$3:$W$1161,19,0))</f>
        <v/>
      </c>
      <c r="Q643" s="9" t="str">
        <f>IF(E643="","",VLOOKUP(W643,図書名リスト!$A$3:$W$1161,20,0))</f>
        <v/>
      </c>
      <c r="R643" s="9" t="str">
        <f>IF(E643="","",VLOOKUP(W643,図書名リスト!$A$3:$W$1161,22,0))</f>
        <v/>
      </c>
      <c r="S643" s="8" t="str">
        <f t="shared" si="53"/>
        <v xml:space="preserve"> </v>
      </c>
      <c r="T643" s="8" t="str">
        <f t="shared" si="54"/>
        <v>　</v>
      </c>
      <c r="U643" s="8" t="str">
        <f t="shared" si="55"/>
        <v xml:space="preserve"> </v>
      </c>
      <c r="V643" s="8">
        <f t="shared" si="56"/>
        <v>0</v>
      </c>
      <c r="W643" s="7" t="str">
        <f t="shared" si="57"/>
        <v/>
      </c>
    </row>
    <row r="644" spans="1:23" ht="57" customHeight="1" x14ac:dyDescent="0.15">
      <c r="A644" s="10"/>
      <c r="B644" s="16"/>
      <c r="C644" s="16"/>
      <c r="D644" s="15"/>
      <c r="E644" s="14"/>
      <c r="F644" s="13"/>
      <c r="G644" s="12" t="str">
        <f>IF(E644="","",VLOOKUP(E644,図書名リスト!$C$3:$W$1161,16,0))</f>
        <v/>
      </c>
      <c r="H644" s="11" t="str">
        <f>IF(E644="","",VLOOKUP(W644,図書名リスト!$A$3:$W$1161,5,0))</f>
        <v/>
      </c>
      <c r="I644" s="11" t="str">
        <f>IF(E644="","",VLOOKUP(W644,図書名リスト!$A$3:$W$1161,9,0))</f>
        <v/>
      </c>
      <c r="J644" s="11" t="str">
        <f>IF(E644="","",VLOOKUP(W644,図書名リスト!$A$3:$W$1161,23,0))</f>
        <v/>
      </c>
      <c r="K644" s="11" t="str">
        <f>IF(E644="","",VLOOKUP(W644,図書名リスト!$A$3:$W$11651,11,0))</f>
        <v/>
      </c>
      <c r="L644" s="17" t="str">
        <f>IF(E644="","",VLOOKUP(W644,図書名リスト!$A$3:$W$1161,14,0))</f>
        <v/>
      </c>
      <c r="M644" s="9" t="str">
        <f>IF(E644="","",VLOOKUP(W644,図書名リスト!$A$3:$W$1161,17,0))</f>
        <v/>
      </c>
      <c r="N644" s="10"/>
      <c r="O644" s="9" t="str">
        <f>IF(E644="","",VLOOKUP(W644,図書名リスト!$A$3:$W$1161,21,0))</f>
        <v/>
      </c>
      <c r="P644" s="9" t="str">
        <f>IF(E644="","",VLOOKUP(W644,図書名リスト!$A$3:$W$1161,19,0))</f>
        <v/>
      </c>
      <c r="Q644" s="9" t="str">
        <f>IF(E644="","",VLOOKUP(W644,図書名リスト!$A$3:$W$1161,20,0))</f>
        <v/>
      </c>
      <c r="R644" s="9" t="str">
        <f>IF(E644="","",VLOOKUP(W644,図書名リスト!$A$3:$W$1161,22,0))</f>
        <v/>
      </c>
      <c r="S644" s="8" t="str">
        <f t="shared" si="53"/>
        <v xml:space="preserve"> </v>
      </c>
      <c r="T644" s="8" t="str">
        <f t="shared" si="54"/>
        <v>　</v>
      </c>
      <c r="U644" s="8" t="str">
        <f t="shared" si="55"/>
        <v xml:space="preserve"> </v>
      </c>
      <c r="V644" s="8">
        <f t="shared" si="56"/>
        <v>0</v>
      </c>
      <c r="W644" s="7" t="str">
        <f t="shared" si="57"/>
        <v/>
      </c>
    </row>
    <row r="645" spans="1:23" ht="57" customHeight="1" x14ac:dyDescent="0.15">
      <c r="A645" s="10"/>
      <c r="B645" s="16"/>
      <c r="C645" s="16"/>
      <c r="D645" s="15"/>
      <c r="E645" s="14"/>
      <c r="F645" s="13"/>
      <c r="G645" s="12" t="str">
        <f>IF(E645="","",VLOOKUP(E645,図書名リスト!$C$3:$W$1161,16,0))</f>
        <v/>
      </c>
      <c r="H645" s="11" t="str">
        <f>IF(E645="","",VLOOKUP(W645,図書名リスト!$A$3:$W$1161,5,0))</f>
        <v/>
      </c>
      <c r="I645" s="11" t="str">
        <f>IF(E645="","",VLOOKUP(W645,図書名リスト!$A$3:$W$1161,9,0))</f>
        <v/>
      </c>
      <c r="J645" s="11" t="str">
        <f>IF(E645="","",VLOOKUP(W645,図書名リスト!$A$3:$W$1161,23,0))</f>
        <v/>
      </c>
      <c r="K645" s="11" t="str">
        <f>IF(E645="","",VLOOKUP(W645,図書名リスト!$A$3:$W$11651,11,0))</f>
        <v/>
      </c>
      <c r="L645" s="17" t="str">
        <f>IF(E645="","",VLOOKUP(W645,図書名リスト!$A$3:$W$1161,14,0))</f>
        <v/>
      </c>
      <c r="M645" s="9" t="str">
        <f>IF(E645="","",VLOOKUP(W645,図書名リスト!$A$3:$W$1161,17,0))</f>
        <v/>
      </c>
      <c r="N645" s="10"/>
      <c r="O645" s="9" t="str">
        <f>IF(E645="","",VLOOKUP(W645,図書名リスト!$A$3:$W$1161,21,0))</f>
        <v/>
      </c>
      <c r="P645" s="9" t="str">
        <f>IF(E645="","",VLOOKUP(W645,図書名リスト!$A$3:$W$1161,19,0))</f>
        <v/>
      </c>
      <c r="Q645" s="9" t="str">
        <f>IF(E645="","",VLOOKUP(W645,図書名リスト!$A$3:$W$1161,20,0))</f>
        <v/>
      </c>
      <c r="R645" s="9" t="str">
        <f>IF(E645="","",VLOOKUP(W645,図書名リスト!$A$3:$W$1161,22,0))</f>
        <v/>
      </c>
      <c r="S645" s="8" t="str">
        <f t="shared" si="53"/>
        <v xml:space="preserve"> </v>
      </c>
      <c r="T645" s="8" t="str">
        <f t="shared" si="54"/>
        <v>　</v>
      </c>
      <c r="U645" s="8" t="str">
        <f t="shared" si="55"/>
        <v xml:space="preserve"> </v>
      </c>
      <c r="V645" s="8">
        <f t="shared" si="56"/>
        <v>0</v>
      </c>
      <c r="W645" s="7" t="str">
        <f t="shared" si="57"/>
        <v/>
      </c>
    </row>
    <row r="646" spans="1:23" ht="57" customHeight="1" x14ac:dyDescent="0.15">
      <c r="A646" s="10"/>
      <c r="B646" s="16"/>
      <c r="C646" s="16"/>
      <c r="D646" s="15"/>
      <c r="E646" s="14"/>
      <c r="F646" s="13"/>
      <c r="G646" s="12" t="str">
        <f>IF(E646="","",VLOOKUP(E646,図書名リスト!$C$3:$W$1161,16,0))</f>
        <v/>
      </c>
      <c r="H646" s="11" t="str">
        <f>IF(E646="","",VLOOKUP(W646,図書名リスト!$A$3:$W$1161,5,0))</f>
        <v/>
      </c>
      <c r="I646" s="11" t="str">
        <f>IF(E646="","",VLOOKUP(W646,図書名リスト!$A$3:$W$1161,9,0))</f>
        <v/>
      </c>
      <c r="J646" s="11" t="str">
        <f>IF(E646="","",VLOOKUP(W646,図書名リスト!$A$3:$W$1161,23,0))</f>
        <v/>
      </c>
      <c r="K646" s="11" t="str">
        <f>IF(E646="","",VLOOKUP(W646,図書名リスト!$A$3:$W$11651,11,0))</f>
        <v/>
      </c>
      <c r="L646" s="17" t="str">
        <f>IF(E646="","",VLOOKUP(W646,図書名リスト!$A$3:$W$1161,14,0))</f>
        <v/>
      </c>
      <c r="M646" s="9" t="str">
        <f>IF(E646="","",VLOOKUP(W646,図書名リスト!$A$3:$W$1161,17,0))</f>
        <v/>
      </c>
      <c r="N646" s="10"/>
      <c r="O646" s="9" t="str">
        <f>IF(E646="","",VLOOKUP(W646,図書名リスト!$A$3:$W$1161,21,0))</f>
        <v/>
      </c>
      <c r="P646" s="9" t="str">
        <f>IF(E646="","",VLOOKUP(W646,図書名リスト!$A$3:$W$1161,19,0))</f>
        <v/>
      </c>
      <c r="Q646" s="9" t="str">
        <f>IF(E646="","",VLOOKUP(W646,図書名リスト!$A$3:$W$1161,20,0))</f>
        <v/>
      </c>
      <c r="R646" s="9" t="str">
        <f>IF(E646="","",VLOOKUP(W646,図書名リスト!$A$3:$W$1161,22,0))</f>
        <v/>
      </c>
      <c r="S646" s="8" t="str">
        <f t="shared" si="53"/>
        <v xml:space="preserve"> </v>
      </c>
      <c r="T646" s="8" t="str">
        <f t="shared" si="54"/>
        <v>　</v>
      </c>
      <c r="U646" s="8" t="str">
        <f t="shared" si="55"/>
        <v xml:space="preserve"> </v>
      </c>
      <c r="V646" s="8">
        <f t="shared" si="56"/>
        <v>0</v>
      </c>
      <c r="W646" s="7" t="str">
        <f t="shared" si="57"/>
        <v/>
      </c>
    </row>
    <row r="647" spans="1:23" ht="57" customHeight="1" x14ac:dyDescent="0.15">
      <c r="A647" s="10"/>
      <c r="B647" s="16"/>
      <c r="C647" s="16"/>
      <c r="D647" s="15"/>
      <c r="E647" s="14"/>
      <c r="F647" s="13"/>
      <c r="G647" s="12" t="str">
        <f>IF(E647="","",VLOOKUP(E647,図書名リスト!$C$3:$W$1161,16,0))</f>
        <v/>
      </c>
      <c r="H647" s="11" t="str">
        <f>IF(E647="","",VLOOKUP(W647,図書名リスト!$A$3:$W$1161,5,0))</f>
        <v/>
      </c>
      <c r="I647" s="11" t="str">
        <f>IF(E647="","",VLOOKUP(W647,図書名リスト!$A$3:$W$1161,9,0))</f>
        <v/>
      </c>
      <c r="J647" s="11" t="str">
        <f>IF(E647="","",VLOOKUP(W647,図書名リスト!$A$3:$W$1161,23,0))</f>
        <v/>
      </c>
      <c r="K647" s="11" t="str">
        <f>IF(E647="","",VLOOKUP(W647,図書名リスト!$A$3:$W$11651,11,0))</f>
        <v/>
      </c>
      <c r="L647" s="17" t="str">
        <f>IF(E647="","",VLOOKUP(W647,図書名リスト!$A$3:$W$1161,14,0))</f>
        <v/>
      </c>
      <c r="M647" s="9" t="str">
        <f>IF(E647="","",VLOOKUP(W647,図書名リスト!$A$3:$W$1161,17,0))</f>
        <v/>
      </c>
      <c r="N647" s="10"/>
      <c r="O647" s="9" t="str">
        <f>IF(E647="","",VLOOKUP(W647,図書名リスト!$A$3:$W$1161,21,0))</f>
        <v/>
      </c>
      <c r="P647" s="9" t="str">
        <f>IF(E647="","",VLOOKUP(W647,図書名リスト!$A$3:$W$1161,19,0))</f>
        <v/>
      </c>
      <c r="Q647" s="9" t="str">
        <f>IF(E647="","",VLOOKUP(W647,図書名リスト!$A$3:$W$1161,20,0))</f>
        <v/>
      </c>
      <c r="R647" s="9" t="str">
        <f>IF(E647="","",VLOOKUP(W647,図書名リスト!$A$3:$W$1161,22,0))</f>
        <v/>
      </c>
      <c r="S647" s="8" t="str">
        <f t="shared" si="53"/>
        <v xml:space="preserve"> </v>
      </c>
      <c r="T647" s="8" t="str">
        <f t="shared" si="54"/>
        <v>　</v>
      </c>
      <c r="U647" s="8" t="str">
        <f t="shared" si="55"/>
        <v xml:space="preserve"> </v>
      </c>
      <c r="V647" s="8">
        <f t="shared" si="56"/>
        <v>0</v>
      </c>
      <c r="W647" s="7" t="str">
        <f t="shared" si="57"/>
        <v/>
      </c>
    </row>
    <row r="648" spans="1:23" ht="57" customHeight="1" x14ac:dyDescent="0.15">
      <c r="A648" s="10"/>
      <c r="B648" s="16"/>
      <c r="C648" s="16"/>
      <c r="D648" s="15"/>
      <c r="E648" s="14"/>
      <c r="F648" s="13"/>
      <c r="G648" s="12" t="str">
        <f>IF(E648="","",VLOOKUP(E648,図書名リスト!$C$3:$W$1161,16,0))</f>
        <v/>
      </c>
      <c r="H648" s="11" t="str">
        <f>IF(E648="","",VLOOKUP(W648,図書名リスト!$A$3:$W$1161,5,0))</f>
        <v/>
      </c>
      <c r="I648" s="11" t="str">
        <f>IF(E648="","",VLOOKUP(W648,図書名リスト!$A$3:$W$1161,9,0))</f>
        <v/>
      </c>
      <c r="J648" s="11" t="str">
        <f>IF(E648="","",VLOOKUP(W648,図書名リスト!$A$3:$W$1161,23,0))</f>
        <v/>
      </c>
      <c r="K648" s="11" t="str">
        <f>IF(E648="","",VLOOKUP(W648,図書名リスト!$A$3:$W$11651,11,0))</f>
        <v/>
      </c>
      <c r="L648" s="17" t="str">
        <f>IF(E648="","",VLOOKUP(W648,図書名リスト!$A$3:$W$1161,14,0))</f>
        <v/>
      </c>
      <c r="M648" s="9" t="str">
        <f>IF(E648="","",VLOOKUP(W648,図書名リスト!$A$3:$W$1161,17,0))</f>
        <v/>
      </c>
      <c r="N648" s="10"/>
      <c r="O648" s="9" t="str">
        <f>IF(E648="","",VLOOKUP(W648,図書名リスト!$A$3:$W$1161,21,0))</f>
        <v/>
      </c>
      <c r="P648" s="9" t="str">
        <f>IF(E648="","",VLOOKUP(W648,図書名リスト!$A$3:$W$1161,19,0))</f>
        <v/>
      </c>
      <c r="Q648" s="9" t="str">
        <f>IF(E648="","",VLOOKUP(W648,図書名リスト!$A$3:$W$1161,20,0))</f>
        <v/>
      </c>
      <c r="R648" s="9" t="str">
        <f>IF(E648="","",VLOOKUP(W648,図書名リスト!$A$3:$W$1161,22,0))</f>
        <v/>
      </c>
      <c r="S648" s="8" t="str">
        <f t="shared" si="53"/>
        <v xml:space="preserve"> </v>
      </c>
      <c r="T648" s="8" t="str">
        <f t="shared" si="54"/>
        <v>　</v>
      </c>
      <c r="U648" s="8" t="str">
        <f t="shared" si="55"/>
        <v xml:space="preserve"> </v>
      </c>
      <c r="V648" s="8">
        <f t="shared" si="56"/>
        <v>0</v>
      </c>
      <c r="W648" s="7" t="str">
        <f t="shared" si="57"/>
        <v/>
      </c>
    </row>
    <row r="649" spans="1:23" ht="57" customHeight="1" x14ac:dyDescent="0.15">
      <c r="A649" s="10"/>
      <c r="B649" s="16"/>
      <c r="C649" s="16"/>
      <c r="D649" s="15"/>
      <c r="E649" s="14"/>
      <c r="F649" s="13"/>
      <c r="G649" s="12" t="str">
        <f>IF(E649="","",VLOOKUP(E649,図書名リスト!$C$3:$W$1161,16,0))</f>
        <v/>
      </c>
      <c r="H649" s="11" t="str">
        <f>IF(E649="","",VLOOKUP(W649,図書名リスト!$A$3:$W$1161,5,0))</f>
        <v/>
      </c>
      <c r="I649" s="11" t="str">
        <f>IF(E649="","",VLOOKUP(W649,図書名リスト!$A$3:$W$1161,9,0))</f>
        <v/>
      </c>
      <c r="J649" s="11" t="str">
        <f>IF(E649="","",VLOOKUP(W649,図書名リスト!$A$3:$W$1161,23,0))</f>
        <v/>
      </c>
      <c r="K649" s="11" t="str">
        <f>IF(E649="","",VLOOKUP(W649,図書名リスト!$A$3:$W$11651,11,0))</f>
        <v/>
      </c>
      <c r="L649" s="17" t="str">
        <f>IF(E649="","",VLOOKUP(W649,図書名リスト!$A$3:$W$1161,14,0))</f>
        <v/>
      </c>
      <c r="M649" s="9" t="str">
        <f>IF(E649="","",VLOOKUP(W649,図書名リスト!$A$3:$W$1161,17,0))</f>
        <v/>
      </c>
      <c r="N649" s="10"/>
      <c r="O649" s="9" t="str">
        <f>IF(E649="","",VLOOKUP(W649,図書名リスト!$A$3:$W$1161,21,0))</f>
        <v/>
      </c>
      <c r="P649" s="9" t="str">
        <f>IF(E649="","",VLOOKUP(W649,図書名リスト!$A$3:$W$1161,19,0))</f>
        <v/>
      </c>
      <c r="Q649" s="9" t="str">
        <f>IF(E649="","",VLOOKUP(W649,図書名リスト!$A$3:$W$1161,20,0))</f>
        <v/>
      </c>
      <c r="R649" s="9" t="str">
        <f>IF(E649="","",VLOOKUP(W649,図書名リスト!$A$3:$W$1161,22,0))</f>
        <v/>
      </c>
      <c r="S649" s="8" t="str">
        <f t="shared" si="53"/>
        <v xml:space="preserve"> </v>
      </c>
      <c r="T649" s="8" t="str">
        <f t="shared" si="54"/>
        <v>　</v>
      </c>
      <c r="U649" s="8" t="str">
        <f t="shared" si="55"/>
        <v xml:space="preserve"> </v>
      </c>
      <c r="V649" s="8">
        <f t="shared" si="56"/>
        <v>0</v>
      </c>
      <c r="W649" s="7" t="str">
        <f t="shared" si="57"/>
        <v/>
      </c>
    </row>
    <row r="650" spans="1:23" ht="57" customHeight="1" x14ac:dyDescent="0.15">
      <c r="A650" s="10"/>
      <c r="B650" s="16"/>
      <c r="C650" s="16"/>
      <c r="D650" s="15"/>
      <c r="E650" s="14"/>
      <c r="F650" s="13"/>
      <c r="G650" s="12" t="str">
        <f>IF(E650="","",VLOOKUP(E650,図書名リスト!$C$3:$W$1161,16,0))</f>
        <v/>
      </c>
      <c r="H650" s="11" t="str">
        <f>IF(E650="","",VLOOKUP(W650,図書名リスト!$A$3:$W$1161,5,0))</f>
        <v/>
      </c>
      <c r="I650" s="11" t="str">
        <f>IF(E650="","",VLOOKUP(W650,図書名リスト!$A$3:$W$1161,9,0))</f>
        <v/>
      </c>
      <c r="J650" s="11" t="str">
        <f>IF(E650="","",VLOOKUP(W650,図書名リスト!$A$3:$W$1161,23,0))</f>
        <v/>
      </c>
      <c r="K650" s="11" t="str">
        <f>IF(E650="","",VLOOKUP(W650,図書名リスト!$A$3:$W$11651,11,0))</f>
        <v/>
      </c>
      <c r="L650" s="17" t="str">
        <f>IF(E650="","",VLOOKUP(W650,図書名リスト!$A$3:$W$1161,14,0))</f>
        <v/>
      </c>
      <c r="M650" s="9" t="str">
        <f>IF(E650="","",VLOOKUP(W650,図書名リスト!$A$3:$W$1161,17,0))</f>
        <v/>
      </c>
      <c r="N650" s="10"/>
      <c r="O650" s="9" t="str">
        <f>IF(E650="","",VLOOKUP(W650,図書名リスト!$A$3:$W$1161,21,0))</f>
        <v/>
      </c>
      <c r="P650" s="9" t="str">
        <f>IF(E650="","",VLOOKUP(W650,図書名リスト!$A$3:$W$1161,19,0))</f>
        <v/>
      </c>
      <c r="Q650" s="9" t="str">
        <f>IF(E650="","",VLOOKUP(W650,図書名リスト!$A$3:$W$1161,20,0))</f>
        <v/>
      </c>
      <c r="R650" s="9" t="str">
        <f>IF(E650="","",VLOOKUP(W650,図書名リスト!$A$3:$W$1161,22,0))</f>
        <v/>
      </c>
      <c r="S650" s="8" t="str">
        <f t="shared" si="53"/>
        <v xml:space="preserve"> </v>
      </c>
      <c r="T650" s="8" t="str">
        <f t="shared" si="54"/>
        <v>　</v>
      </c>
      <c r="U650" s="8" t="str">
        <f t="shared" si="55"/>
        <v xml:space="preserve"> </v>
      </c>
      <c r="V650" s="8">
        <f t="shared" si="56"/>
        <v>0</v>
      </c>
      <c r="W650" s="7" t="str">
        <f t="shared" si="57"/>
        <v/>
      </c>
    </row>
    <row r="651" spans="1:23" ht="57" customHeight="1" x14ac:dyDescent="0.15">
      <c r="A651" s="10"/>
      <c r="B651" s="16"/>
      <c r="C651" s="16"/>
      <c r="D651" s="15"/>
      <c r="E651" s="14"/>
      <c r="F651" s="13"/>
      <c r="G651" s="12" t="str">
        <f>IF(E651="","",VLOOKUP(E651,図書名リスト!$C$3:$W$1161,16,0))</f>
        <v/>
      </c>
      <c r="H651" s="11" t="str">
        <f>IF(E651="","",VLOOKUP(W651,図書名リスト!$A$3:$W$1161,5,0))</f>
        <v/>
      </c>
      <c r="I651" s="11" t="str">
        <f>IF(E651="","",VLOOKUP(W651,図書名リスト!$A$3:$W$1161,9,0))</f>
        <v/>
      </c>
      <c r="J651" s="11" t="str">
        <f>IF(E651="","",VLOOKUP(W651,図書名リスト!$A$3:$W$1161,23,0))</f>
        <v/>
      </c>
      <c r="K651" s="11" t="str">
        <f>IF(E651="","",VLOOKUP(W651,図書名リスト!$A$3:$W$11651,11,0))</f>
        <v/>
      </c>
      <c r="L651" s="17" t="str">
        <f>IF(E651="","",VLOOKUP(W651,図書名リスト!$A$3:$W$1161,14,0))</f>
        <v/>
      </c>
      <c r="M651" s="9" t="str">
        <f>IF(E651="","",VLOOKUP(W651,図書名リスト!$A$3:$W$1161,17,0))</f>
        <v/>
      </c>
      <c r="N651" s="10"/>
      <c r="O651" s="9" t="str">
        <f>IF(E651="","",VLOOKUP(W651,図書名リスト!$A$3:$W$1161,21,0))</f>
        <v/>
      </c>
      <c r="P651" s="9" t="str">
        <f>IF(E651="","",VLOOKUP(W651,図書名リスト!$A$3:$W$1161,19,0))</f>
        <v/>
      </c>
      <c r="Q651" s="9" t="str">
        <f>IF(E651="","",VLOOKUP(W651,図書名リスト!$A$3:$W$1161,20,0))</f>
        <v/>
      </c>
      <c r="R651" s="9" t="str">
        <f>IF(E651="","",VLOOKUP(W651,図書名リスト!$A$3:$W$1161,22,0))</f>
        <v/>
      </c>
      <c r="S651" s="8" t="str">
        <f t="shared" si="53"/>
        <v xml:space="preserve"> </v>
      </c>
      <c r="T651" s="8" t="str">
        <f t="shared" si="54"/>
        <v>　</v>
      </c>
      <c r="U651" s="8" t="str">
        <f t="shared" si="55"/>
        <v xml:space="preserve"> </v>
      </c>
      <c r="V651" s="8">
        <f t="shared" si="56"/>
        <v>0</v>
      </c>
      <c r="W651" s="7" t="str">
        <f t="shared" si="57"/>
        <v/>
      </c>
    </row>
    <row r="652" spans="1:23" ht="57" customHeight="1" x14ac:dyDescent="0.15">
      <c r="A652" s="10"/>
      <c r="B652" s="16"/>
      <c r="C652" s="16"/>
      <c r="D652" s="15"/>
      <c r="E652" s="14"/>
      <c r="F652" s="13"/>
      <c r="G652" s="12" t="str">
        <f>IF(E652="","",VLOOKUP(E652,図書名リスト!$C$3:$W$1161,16,0))</f>
        <v/>
      </c>
      <c r="H652" s="11" t="str">
        <f>IF(E652="","",VLOOKUP(W652,図書名リスト!$A$3:$W$1161,5,0))</f>
        <v/>
      </c>
      <c r="I652" s="11" t="str">
        <f>IF(E652="","",VLOOKUP(W652,図書名リスト!$A$3:$W$1161,9,0))</f>
        <v/>
      </c>
      <c r="J652" s="11" t="str">
        <f>IF(E652="","",VLOOKUP(W652,図書名リスト!$A$3:$W$1161,23,0))</f>
        <v/>
      </c>
      <c r="K652" s="11" t="str">
        <f>IF(E652="","",VLOOKUP(W652,図書名リスト!$A$3:$W$11651,11,0))</f>
        <v/>
      </c>
      <c r="L652" s="17" t="str">
        <f>IF(E652="","",VLOOKUP(W652,図書名リスト!$A$3:$W$1161,14,0))</f>
        <v/>
      </c>
      <c r="M652" s="9" t="str">
        <f>IF(E652="","",VLOOKUP(W652,図書名リスト!$A$3:$W$1161,17,0))</f>
        <v/>
      </c>
      <c r="N652" s="10"/>
      <c r="O652" s="9" t="str">
        <f>IF(E652="","",VLOOKUP(W652,図書名リスト!$A$3:$W$1161,21,0))</f>
        <v/>
      </c>
      <c r="P652" s="9" t="str">
        <f>IF(E652="","",VLOOKUP(W652,図書名リスト!$A$3:$W$1161,19,0))</f>
        <v/>
      </c>
      <c r="Q652" s="9" t="str">
        <f>IF(E652="","",VLOOKUP(W652,図書名リスト!$A$3:$W$1161,20,0))</f>
        <v/>
      </c>
      <c r="R652" s="9" t="str">
        <f>IF(E652="","",VLOOKUP(W652,図書名リスト!$A$3:$W$1161,22,0))</f>
        <v/>
      </c>
      <c r="S652" s="8" t="str">
        <f t="shared" si="53"/>
        <v xml:space="preserve"> </v>
      </c>
      <c r="T652" s="8" t="str">
        <f t="shared" si="54"/>
        <v>　</v>
      </c>
      <c r="U652" s="8" t="str">
        <f t="shared" si="55"/>
        <v xml:space="preserve"> </v>
      </c>
      <c r="V652" s="8">
        <f t="shared" si="56"/>
        <v>0</v>
      </c>
      <c r="W652" s="7" t="str">
        <f t="shared" si="57"/>
        <v/>
      </c>
    </row>
    <row r="653" spans="1:23" ht="57" customHeight="1" x14ac:dyDescent="0.15">
      <c r="A653" s="10"/>
      <c r="B653" s="16"/>
      <c r="C653" s="16"/>
      <c r="D653" s="15"/>
      <c r="E653" s="14"/>
      <c r="F653" s="13"/>
      <c r="G653" s="12" t="str">
        <f>IF(E653="","",VLOOKUP(E653,図書名リスト!$C$3:$W$1161,16,0))</f>
        <v/>
      </c>
      <c r="H653" s="11" t="str">
        <f>IF(E653="","",VLOOKUP(W653,図書名リスト!$A$3:$W$1161,5,0))</f>
        <v/>
      </c>
      <c r="I653" s="11" t="str">
        <f>IF(E653="","",VLOOKUP(W653,図書名リスト!$A$3:$W$1161,9,0))</f>
        <v/>
      </c>
      <c r="J653" s="11" t="str">
        <f>IF(E653="","",VLOOKUP(W653,図書名リスト!$A$3:$W$1161,23,0))</f>
        <v/>
      </c>
      <c r="K653" s="11" t="str">
        <f>IF(E653="","",VLOOKUP(W653,図書名リスト!$A$3:$W$11651,11,0))</f>
        <v/>
      </c>
      <c r="L653" s="17" t="str">
        <f>IF(E653="","",VLOOKUP(W653,図書名リスト!$A$3:$W$1161,14,0))</f>
        <v/>
      </c>
      <c r="M653" s="9" t="str">
        <f>IF(E653="","",VLOOKUP(W653,図書名リスト!$A$3:$W$1161,17,0))</f>
        <v/>
      </c>
      <c r="N653" s="10"/>
      <c r="O653" s="9" t="str">
        <f>IF(E653="","",VLOOKUP(W653,図書名リスト!$A$3:$W$1161,21,0))</f>
        <v/>
      </c>
      <c r="P653" s="9" t="str">
        <f>IF(E653="","",VLOOKUP(W653,図書名リスト!$A$3:$W$1161,19,0))</f>
        <v/>
      </c>
      <c r="Q653" s="9" t="str">
        <f>IF(E653="","",VLOOKUP(W653,図書名リスト!$A$3:$W$1161,20,0))</f>
        <v/>
      </c>
      <c r="R653" s="9" t="str">
        <f>IF(E653="","",VLOOKUP(W653,図書名リスト!$A$3:$W$1161,22,0))</f>
        <v/>
      </c>
      <c r="S653" s="8" t="str">
        <f t="shared" ref="S653:S716" si="58">IF($A653=0," ",$K$2)</f>
        <v xml:space="preserve"> </v>
      </c>
      <c r="T653" s="8" t="str">
        <f t="shared" ref="T653:T716" si="59">IF($A653=0,"　",$O$2)</f>
        <v>　</v>
      </c>
      <c r="U653" s="8" t="str">
        <f t="shared" si="55"/>
        <v xml:space="preserve"> </v>
      </c>
      <c r="V653" s="8">
        <f t="shared" si="56"/>
        <v>0</v>
      </c>
      <c r="W653" s="7" t="str">
        <f t="shared" si="57"/>
        <v/>
      </c>
    </row>
    <row r="654" spans="1:23" ht="57" customHeight="1" x14ac:dyDescent="0.15">
      <c r="A654" s="10"/>
      <c r="B654" s="16"/>
      <c r="C654" s="16"/>
      <c r="D654" s="15"/>
      <c r="E654" s="14"/>
      <c r="F654" s="13"/>
      <c r="G654" s="12" t="str">
        <f>IF(E654="","",VLOOKUP(E654,図書名リスト!$C$3:$W$1161,16,0))</f>
        <v/>
      </c>
      <c r="H654" s="11" t="str">
        <f>IF(E654="","",VLOOKUP(W654,図書名リスト!$A$3:$W$1161,5,0))</f>
        <v/>
      </c>
      <c r="I654" s="11" t="str">
        <f>IF(E654="","",VLOOKUP(W654,図書名リスト!$A$3:$W$1161,9,0))</f>
        <v/>
      </c>
      <c r="J654" s="11" t="str">
        <f>IF(E654="","",VLOOKUP(W654,図書名リスト!$A$3:$W$1161,23,0))</f>
        <v/>
      </c>
      <c r="K654" s="11" t="str">
        <f>IF(E654="","",VLOOKUP(W654,図書名リスト!$A$3:$W$11651,11,0))</f>
        <v/>
      </c>
      <c r="L654" s="17" t="str">
        <f>IF(E654="","",VLOOKUP(W654,図書名リスト!$A$3:$W$1161,14,0))</f>
        <v/>
      </c>
      <c r="M654" s="9" t="str">
        <f>IF(E654="","",VLOOKUP(W654,図書名リスト!$A$3:$W$1161,17,0))</f>
        <v/>
      </c>
      <c r="N654" s="10"/>
      <c r="O654" s="9" t="str">
        <f>IF(E654="","",VLOOKUP(W654,図書名リスト!$A$3:$W$1161,21,0))</f>
        <v/>
      </c>
      <c r="P654" s="9" t="str">
        <f>IF(E654="","",VLOOKUP(W654,図書名リスト!$A$3:$W$1161,19,0))</f>
        <v/>
      </c>
      <c r="Q654" s="9" t="str">
        <f>IF(E654="","",VLOOKUP(W654,図書名リスト!$A$3:$W$1161,20,0))</f>
        <v/>
      </c>
      <c r="R654" s="9" t="str">
        <f>IF(E654="","",VLOOKUP(W654,図書名リスト!$A$3:$W$1161,22,0))</f>
        <v/>
      </c>
      <c r="S654" s="8" t="str">
        <f t="shared" si="58"/>
        <v xml:space="preserve"> </v>
      </c>
      <c r="T654" s="8" t="str">
        <f t="shared" si="59"/>
        <v>　</v>
      </c>
      <c r="U654" s="8" t="str">
        <f t="shared" ref="U654:U717" si="60">IF($A654=0," ",VLOOKUP(S654,$Y$13:$Z$59,2,0))</f>
        <v xml:space="preserve"> </v>
      </c>
      <c r="V654" s="8">
        <f t="shared" ref="V654:V717" si="61">A654</f>
        <v>0</v>
      </c>
      <c r="W654" s="7" t="str">
        <f t="shared" ref="W654:W717" si="62">IF(E654&amp;F654="","",CONCATENATE(E654,F654))</f>
        <v/>
      </c>
    </row>
    <row r="655" spans="1:23" ht="57" customHeight="1" x14ac:dyDescent="0.15">
      <c r="A655" s="10"/>
      <c r="B655" s="16"/>
      <c r="C655" s="16"/>
      <c r="D655" s="15"/>
      <c r="E655" s="14"/>
      <c r="F655" s="13"/>
      <c r="G655" s="12" t="str">
        <f>IF(E655="","",VLOOKUP(E655,図書名リスト!$C$3:$W$1161,16,0))</f>
        <v/>
      </c>
      <c r="H655" s="11" t="str">
        <f>IF(E655="","",VLOOKUP(W655,図書名リスト!$A$3:$W$1161,5,0))</f>
        <v/>
      </c>
      <c r="I655" s="11" t="str">
        <f>IF(E655="","",VLOOKUP(W655,図書名リスト!$A$3:$W$1161,9,0))</f>
        <v/>
      </c>
      <c r="J655" s="11" t="str">
        <f>IF(E655="","",VLOOKUP(W655,図書名リスト!$A$3:$W$1161,23,0))</f>
        <v/>
      </c>
      <c r="K655" s="11" t="str">
        <f>IF(E655="","",VLOOKUP(W655,図書名リスト!$A$3:$W$11651,11,0))</f>
        <v/>
      </c>
      <c r="L655" s="17" t="str">
        <f>IF(E655="","",VLOOKUP(W655,図書名リスト!$A$3:$W$1161,14,0))</f>
        <v/>
      </c>
      <c r="M655" s="9" t="str">
        <f>IF(E655="","",VLOOKUP(W655,図書名リスト!$A$3:$W$1161,17,0))</f>
        <v/>
      </c>
      <c r="N655" s="10"/>
      <c r="O655" s="9" t="str">
        <f>IF(E655="","",VLOOKUP(W655,図書名リスト!$A$3:$W$1161,21,0))</f>
        <v/>
      </c>
      <c r="P655" s="9" t="str">
        <f>IF(E655="","",VLOOKUP(W655,図書名リスト!$A$3:$W$1161,19,0))</f>
        <v/>
      </c>
      <c r="Q655" s="9" t="str">
        <f>IF(E655="","",VLOOKUP(W655,図書名リスト!$A$3:$W$1161,20,0))</f>
        <v/>
      </c>
      <c r="R655" s="9" t="str">
        <f>IF(E655="","",VLOOKUP(W655,図書名リスト!$A$3:$W$1161,22,0))</f>
        <v/>
      </c>
      <c r="S655" s="8" t="str">
        <f t="shared" si="58"/>
        <v xml:space="preserve"> </v>
      </c>
      <c r="T655" s="8" t="str">
        <f t="shared" si="59"/>
        <v>　</v>
      </c>
      <c r="U655" s="8" t="str">
        <f t="shared" si="60"/>
        <v xml:space="preserve"> </v>
      </c>
      <c r="V655" s="8">
        <f t="shared" si="61"/>
        <v>0</v>
      </c>
      <c r="W655" s="7" t="str">
        <f t="shared" si="62"/>
        <v/>
      </c>
    </row>
    <row r="656" spans="1:23" ht="57" customHeight="1" x14ac:dyDescent="0.15">
      <c r="A656" s="10"/>
      <c r="B656" s="16"/>
      <c r="C656" s="16"/>
      <c r="D656" s="15"/>
      <c r="E656" s="14"/>
      <c r="F656" s="13"/>
      <c r="G656" s="12" t="str">
        <f>IF(E656="","",VLOOKUP(E656,図書名リスト!$C$3:$W$1161,16,0))</f>
        <v/>
      </c>
      <c r="H656" s="11" t="str">
        <f>IF(E656="","",VLOOKUP(W656,図書名リスト!$A$3:$W$1161,5,0))</f>
        <v/>
      </c>
      <c r="I656" s="11" t="str">
        <f>IF(E656="","",VLOOKUP(W656,図書名リスト!$A$3:$W$1161,9,0))</f>
        <v/>
      </c>
      <c r="J656" s="11" t="str">
        <f>IF(E656="","",VLOOKUP(W656,図書名リスト!$A$3:$W$1161,23,0))</f>
        <v/>
      </c>
      <c r="K656" s="11" t="str">
        <f>IF(E656="","",VLOOKUP(W656,図書名リスト!$A$3:$W$11651,11,0))</f>
        <v/>
      </c>
      <c r="L656" s="17" t="str">
        <f>IF(E656="","",VLOOKUP(W656,図書名リスト!$A$3:$W$1161,14,0))</f>
        <v/>
      </c>
      <c r="M656" s="9" t="str">
        <f>IF(E656="","",VLOOKUP(W656,図書名リスト!$A$3:$W$1161,17,0))</f>
        <v/>
      </c>
      <c r="N656" s="10"/>
      <c r="O656" s="9" t="str">
        <f>IF(E656="","",VLOOKUP(W656,図書名リスト!$A$3:$W$1161,21,0))</f>
        <v/>
      </c>
      <c r="P656" s="9" t="str">
        <f>IF(E656="","",VLOOKUP(W656,図書名リスト!$A$3:$W$1161,19,0))</f>
        <v/>
      </c>
      <c r="Q656" s="9" t="str">
        <f>IF(E656="","",VLOOKUP(W656,図書名リスト!$A$3:$W$1161,20,0))</f>
        <v/>
      </c>
      <c r="R656" s="9" t="str">
        <f>IF(E656="","",VLOOKUP(W656,図書名リスト!$A$3:$W$1161,22,0))</f>
        <v/>
      </c>
      <c r="S656" s="8" t="str">
        <f t="shared" si="58"/>
        <v xml:space="preserve"> </v>
      </c>
      <c r="T656" s="8" t="str">
        <f t="shared" si="59"/>
        <v>　</v>
      </c>
      <c r="U656" s="8" t="str">
        <f t="shared" si="60"/>
        <v xml:space="preserve"> </v>
      </c>
      <c r="V656" s="8">
        <f t="shared" si="61"/>
        <v>0</v>
      </c>
      <c r="W656" s="7" t="str">
        <f t="shared" si="62"/>
        <v/>
      </c>
    </row>
    <row r="657" spans="1:23" ht="57" customHeight="1" x14ac:dyDescent="0.15">
      <c r="A657" s="10"/>
      <c r="B657" s="16"/>
      <c r="C657" s="16"/>
      <c r="D657" s="15"/>
      <c r="E657" s="14"/>
      <c r="F657" s="13"/>
      <c r="G657" s="12" t="str">
        <f>IF(E657="","",VLOOKUP(E657,図書名リスト!$C$3:$W$1161,16,0))</f>
        <v/>
      </c>
      <c r="H657" s="11" t="str">
        <f>IF(E657="","",VLOOKUP(W657,図書名リスト!$A$3:$W$1161,5,0))</f>
        <v/>
      </c>
      <c r="I657" s="11" t="str">
        <f>IF(E657="","",VLOOKUP(W657,図書名リスト!$A$3:$W$1161,9,0))</f>
        <v/>
      </c>
      <c r="J657" s="11" t="str">
        <f>IF(E657="","",VLOOKUP(W657,図書名リスト!$A$3:$W$1161,23,0))</f>
        <v/>
      </c>
      <c r="K657" s="11" t="str">
        <f>IF(E657="","",VLOOKUP(W657,図書名リスト!$A$3:$W$11651,11,0))</f>
        <v/>
      </c>
      <c r="L657" s="17" t="str">
        <f>IF(E657="","",VLOOKUP(W657,図書名リスト!$A$3:$W$1161,14,0))</f>
        <v/>
      </c>
      <c r="M657" s="9" t="str">
        <f>IF(E657="","",VLOOKUP(W657,図書名リスト!$A$3:$W$1161,17,0))</f>
        <v/>
      </c>
      <c r="N657" s="10"/>
      <c r="O657" s="9" t="str">
        <f>IF(E657="","",VLOOKUP(W657,図書名リスト!$A$3:$W$1161,21,0))</f>
        <v/>
      </c>
      <c r="P657" s="9" t="str">
        <f>IF(E657="","",VLOOKUP(W657,図書名リスト!$A$3:$W$1161,19,0))</f>
        <v/>
      </c>
      <c r="Q657" s="9" t="str">
        <f>IF(E657="","",VLOOKUP(W657,図書名リスト!$A$3:$W$1161,20,0))</f>
        <v/>
      </c>
      <c r="R657" s="9" t="str">
        <f>IF(E657="","",VLOOKUP(W657,図書名リスト!$A$3:$W$1161,22,0))</f>
        <v/>
      </c>
      <c r="S657" s="8" t="str">
        <f t="shared" si="58"/>
        <v xml:space="preserve"> </v>
      </c>
      <c r="T657" s="8" t="str">
        <f t="shared" si="59"/>
        <v>　</v>
      </c>
      <c r="U657" s="8" t="str">
        <f t="shared" si="60"/>
        <v xml:space="preserve"> </v>
      </c>
      <c r="V657" s="8">
        <f t="shared" si="61"/>
        <v>0</v>
      </c>
      <c r="W657" s="7" t="str">
        <f t="shared" si="62"/>
        <v/>
      </c>
    </row>
    <row r="658" spans="1:23" ht="57" customHeight="1" x14ac:dyDescent="0.15">
      <c r="A658" s="10"/>
      <c r="B658" s="16"/>
      <c r="C658" s="16"/>
      <c r="D658" s="15"/>
      <c r="E658" s="14"/>
      <c r="F658" s="13"/>
      <c r="G658" s="12" t="str">
        <f>IF(E658="","",VLOOKUP(E658,図書名リスト!$C$3:$W$1161,16,0))</f>
        <v/>
      </c>
      <c r="H658" s="11" t="str">
        <f>IF(E658="","",VLOOKUP(W658,図書名リスト!$A$3:$W$1161,5,0))</f>
        <v/>
      </c>
      <c r="I658" s="11" t="str">
        <f>IF(E658="","",VLOOKUP(W658,図書名リスト!$A$3:$W$1161,9,0))</f>
        <v/>
      </c>
      <c r="J658" s="11" t="str">
        <f>IF(E658="","",VLOOKUP(W658,図書名リスト!$A$3:$W$1161,23,0))</f>
        <v/>
      </c>
      <c r="K658" s="11" t="str">
        <f>IF(E658="","",VLOOKUP(W658,図書名リスト!$A$3:$W$11651,11,0))</f>
        <v/>
      </c>
      <c r="L658" s="17" t="str">
        <f>IF(E658="","",VLOOKUP(W658,図書名リスト!$A$3:$W$1161,14,0))</f>
        <v/>
      </c>
      <c r="M658" s="9" t="str">
        <f>IF(E658="","",VLOOKUP(W658,図書名リスト!$A$3:$W$1161,17,0))</f>
        <v/>
      </c>
      <c r="N658" s="10"/>
      <c r="O658" s="9" t="str">
        <f>IF(E658="","",VLOOKUP(W658,図書名リスト!$A$3:$W$1161,21,0))</f>
        <v/>
      </c>
      <c r="P658" s="9" t="str">
        <f>IF(E658="","",VLOOKUP(W658,図書名リスト!$A$3:$W$1161,19,0))</f>
        <v/>
      </c>
      <c r="Q658" s="9" t="str">
        <f>IF(E658="","",VLOOKUP(W658,図書名リスト!$A$3:$W$1161,20,0))</f>
        <v/>
      </c>
      <c r="R658" s="9" t="str">
        <f>IF(E658="","",VLOOKUP(W658,図書名リスト!$A$3:$W$1161,22,0))</f>
        <v/>
      </c>
      <c r="S658" s="8" t="str">
        <f t="shared" si="58"/>
        <v xml:space="preserve"> </v>
      </c>
      <c r="T658" s="8" t="str">
        <f t="shared" si="59"/>
        <v>　</v>
      </c>
      <c r="U658" s="8" t="str">
        <f t="shared" si="60"/>
        <v xml:space="preserve"> </v>
      </c>
      <c r="V658" s="8">
        <f t="shared" si="61"/>
        <v>0</v>
      </c>
      <c r="W658" s="7" t="str">
        <f t="shared" si="62"/>
        <v/>
      </c>
    </row>
    <row r="659" spans="1:23" ht="57" customHeight="1" x14ac:dyDescent="0.15">
      <c r="A659" s="10"/>
      <c r="B659" s="16"/>
      <c r="C659" s="16"/>
      <c r="D659" s="15"/>
      <c r="E659" s="14"/>
      <c r="F659" s="13"/>
      <c r="G659" s="12" t="str">
        <f>IF(E659="","",VLOOKUP(E659,図書名リスト!$C$3:$W$1161,16,0))</f>
        <v/>
      </c>
      <c r="H659" s="11" t="str">
        <f>IF(E659="","",VLOOKUP(W659,図書名リスト!$A$3:$W$1161,5,0))</f>
        <v/>
      </c>
      <c r="I659" s="11" t="str">
        <f>IF(E659="","",VLOOKUP(W659,図書名リスト!$A$3:$W$1161,9,0))</f>
        <v/>
      </c>
      <c r="J659" s="11" t="str">
        <f>IF(E659="","",VLOOKUP(W659,図書名リスト!$A$3:$W$1161,23,0))</f>
        <v/>
      </c>
      <c r="K659" s="11" t="str">
        <f>IF(E659="","",VLOOKUP(W659,図書名リスト!$A$3:$W$11651,11,0))</f>
        <v/>
      </c>
      <c r="L659" s="17" t="str">
        <f>IF(E659="","",VLOOKUP(W659,図書名リスト!$A$3:$W$1161,14,0))</f>
        <v/>
      </c>
      <c r="M659" s="9" t="str">
        <f>IF(E659="","",VLOOKUP(W659,図書名リスト!$A$3:$W$1161,17,0))</f>
        <v/>
      </c>
      <c r="N659" s="10"/>
      <c r="O659" s="9" t="str">
        <f>IF(E659="","",VLOOKUP(W659,図書名リスト!$A$3:$W$1161,21,0))</f>
        <v/>
      </c>
      <c r="P659" s="9" t="str">
        <f>IF(E659="","",VLOOKUP(W659,図書名リスト!$A$3:$W$1161,19,0))</f>
        <v/>
      </c>
      <c r="Q659" s="9" t="str">
        <f>IF(E659="","",VLOOKUP(W659,図書名リスト!$A$3:$W$1161,20,0))</f>
        <v/>
      </c>
      <c r="R659" s="9" t="str">
        <f>IF(E659="","",VLOOKUP(W659,図書名リスト!$A$3:$W$1161,22,0))</f>
        <v/>
      </c>
      <c r="S659" s="8" t="str">
        <f t="shared" si="58"/>
        <v xml:space="preserve"> </v>
      </c>
      <c r="T659" s="8" t="str">
        <f t="shared" si="59"/>
        <v>　</v>
      </c>
      <c r="U659" s="8" t="str">
        <f t="shared" si="60"/>
        <v xml:space="preserve"> </v>
      </c>
      <c r="V659" s="8">
        <f t="shared" si="61"/>
        <v>0</v>
      </c>
      <c r="W659" s="7" t="str">
        <f t="shared" si="62"/>
        <v/>
      </c>
    </row>
    <row r="660" spans="1:23" ht="57" customHeight="1" x14ac:dyDescent="0.15">
      <c r="A660" s="10"/>
      <c r="B660" s="16"/>
      <c r="C660" s="16"/>
      <c r="D660" s="15"/>
      <c r="E660" s="14"/>
      <c r="F660" s="13"/>
      <c r="G660" s="12" t="str">
        <f>IF(E660="","",VLOOKUP(E660,図書名リスト!$C$3:$W$1161,16,0))</f>
        <v/>
      </c>
      <c r="H660" s="11" t="str">
        <f>IF(E660="","",VLOOKUP(W660,図書名リスト!$A$3:$W$1161,5,0))</f>
        <v/>
      </c>
      <c r="I660" s="11" t="str">
        <f>IF(E660="","",VLOOKUP(W660,図書名リスト!$A$3:$W$1161,9,0))</f>
        <v/>
      </c>
      <c r="J660" s="11" t="str">
        <f>IF(E660="","",VLOOKUP(W660,図書名リスト!$A$3:$W$1161,23,0))</f>
        <v/>
      </c>
      <c r="K660" s="11" t="str">
        <f>IF(E660="","",VLOOKUP(W660,図書名リスト!$A$3:$W$11651,11,0))</f>
        <v/>
      </c>
      <c r="L660" s="17" t="str">
        <f>IF(E660="","",VLOOKUP(W660,図書名リスト!$A$3:$W$1161,14,0))</f>
        <v/>
      </c>
      <c r="M660" s="9" t="str">
        <f>IF(E660="","",VLOOKUP(W660,図書名リスト!$A$3:$W$1161,17,0))</f>
        <v/>
      </c>
      <c r="N660" s="10"/>
      <c r="O660" s="9" t="str">
        <f>IF(E660="","",VLOOKUP(W660,図書名リスト!$A$3:$W$1161,21,0))</f>
        <v/>
      </c>
      <c r="P660" s="9" t="str">
        <f>IF(E660="","",VLOOKUP(W660,図書名リスト!$A$3:$W$1161,19,0))</f>
        <v/>
      </c>
      <c r="Q660" s="9" t="str">
        <f>IF(E660="","",VLOOKUP(W660,図書名リスト!$A$3:$W$1161,20,0))</f>
        <v/>
      </c>
      <c r="R660" s="9" t="str">
        <f>IF(E660="","",VLOOKUP(W660,図書名リスト!$A$3:$W$1161,22,0))</f>
        <v/>
      </c>
      <c r="S660" s="8" t="str">
        <f t="shared" si="58"/>
        <v xml:space="preserve"> </v>
      </c>
      <c r="T660" s="8" t="str">
        <f t="shared" si="59"/>
        <v>　</v>
      </c>
      <c r="U660" s="8" t="str">
        <f t="shared" si="60"/>
        <v xml:space="preserve"> </v>
      </c>
      <c r="V660" s="8">
        <f t="shared" si="61"/>
        <v>0</v>
      </c>
      <c r="W660" s="7" t="str">
        <f t="shared" si="62"/>
        <v/>
      </c>
    </row>
    <row r="661" spans="1:23" ht="57" customHeight="1" x14ac:dyDescent="0.15">
      <c r="A661" s="10"/>
      <c r="B661" s="16"/>
      <c r="C661" s="16"/>
      <c r="D661" s="15"/>
      <c r="E661" s="14"/>
      <c r="F661" s="13"/>
      <c r="G661" s="12" t="str">
        <f>IF(E661="","",VLOOKUP(E661,図書名リスト!$C$3:$W$1161,16,0))</f>
        <v/>
      </c>
      <c r="H661" s="11" t="str">
        <f>IF(E661="","",VLOOKUP(W661,図書名リスト!$A$3:$W$1161,5,0))</f>
        <v/>
      </c>
      <c r="I661" s="11" t="str">
        <f>IF(E661="","",VLOOKUP(W661,図書名リスト!$A$3:$W$1161,9,0))</f>
        <v/>
      </c>
      <c r="J661" s="11" t="str">
        <f>IF(E661="","",VLOOKUP(W661,図書名リスト!$A$3:$W$1161,23,0))</f>
        <v/>
      </c>
      <c r="K661" s="11" t="str">
        <f>IF(E661="","",VLOOKUP(W661,図書名リスト!$A$3:$W$11651,11,0))</f>
        <v/>
      </c>
      <c r="L661" s="17" t="str">
        <f>IF(E661="","",VLOOKUP(W661,図書名リスト!$A$3:$W$1161,14,0))</f>
        <v/>
      </c>
      <c r="M661" s="9" t="str">
        <f>IF(E661="","",VLOOKUP(W661,図書名リスト!$A$3:$W$1161,17,0))</f>
        <v/>
      </c>
      <c r="N661" s="10"/>
      <c r="O661" s="9" t="str">
        <f>IF(E661="","",VLOOKUP(W661,図書名リスト!$A$3:$W$1161,21,0))</f>
        <v/>
      </c>
      <c r="P661" s="9" t="str">
        <f>IF(E661="","",VLOOKUP(W661,図書名リスト!$A$3:$W$1161,19,0))</f>
        <v/>
      </c>
      <c r="Q661" s="9" t="str">
        <f>IF(E661="","",VLOOKUP(W661,図書名リスト!$A$3:$W$1161,20,0))</f>
        <v/>
      </c>
      <c r="R661" s="9" t="str">
        <f>IF(E661="","",VLOOKUP(W661,図書名リスト!$A$3:$W$1161,22,0))</f>
        <v/>
      </c>
      <c r="S661" s="8" t="str">
        <f t="shared" si="58"/>
        <v xml:space="preserve"> </v>
      </c>
      <c r="T661" s="8" t="str">
        <f t="shared" si="59"/>
        <v>　</v>
      </c>
      <c r="U661" s="8" t="str">
        <f t="shared" si="60"/>
        <v xml:space="preserve"> </v>
      </c>
      <c r="V661" s="8">
        <f t="shared" si="61"/>
        <v>0</v>
      </c>
      <c r="W661" s="7" t="str">
        <f t="shared" si="62"/>
        <v/>
      </c>
    </row>
    <row r="662" spans="1:23" ht="57" customHeight="1" x14ac:dyDescent="0.15">
      <c r="A662" s="10"/>
      <c r="B662" s="16"/>
      <c r="C662" s="16"/>
      <c r="D662" s="15"/>
      <c r="E662" s="14"/>
      <c r="F662" s="13"/>
      <c r="G662" s="12" t="str">
        <f>IF(E662="","",VLOOKUP(E662,図書名リスト!$C$3:$W$1161,16,0))</f>
        <v/>
      </c>
      <c r="H662" s="11" t="str">
        <f>IF(E662="","",VLOOKUP(W662,図書名リスト!$A$3:$W$1161,5,0))</f>
        <v/>
      </c>
      <c r="I662" s="11" t="str">
        <f>IF(E662="","",VLOOKUP(W662,図書名リスト!$A$3:$W$1161,9,0))</f>
        <v/>
      </c>
      <c r="J662" s="11" t="str">
        <f>IF(E662="","",VLOOKUP(W662,図書名リスト!$A$3:$W$1161,23,0))</f>
        <v/>
      </c>
      <c r="K662" s="11" t="str">
        <f>IF(E662="","",VLOOKUP(W662,図書名リスト!$A$3:$W$11651,11,0))</f>
        <v/>
      </c>
      <c r="L662" s="17" t="str">
        <f>IF(E662="","",VLOOKUP(W662,図書名リスト!$A$3:$W$1161,14,0))</f>
        <v/>
      </c>
      <c r="M662" s="9" t="str">
        <f>IF(E662="","",VLOOKUP(W662,図書名リスト!$A$3:$W$1161,17,0))</f>
        <v/>
      </c>
      <c r="N662" s="10"/>
      <c r="O662" s="9" t="str">
        <f>IF(E662="","",VLOOKUP(W662,図書名リスト!$A$3:$W$1161,21,0))</f>
        <v/>
      </c>
      <c r="P662" s="9" t="str">
        <f>IF(E662="","",VLOOKUP(W662,図書名リスト!$A$3:$W$1161,19,0))</f>
        <v/>
      </c>
      <c r="Q662" s="9" t="str">
        <f>IF(E662="","",VLOOKUP(W662,図書名リスト!$A$3:$W$1161,20,0))</f>
        <v/>
      </c>
      <c r="R662" s="9" t="str">
        <f>IF(E662="","",VLOOKUP(W662,図書名リスト!$A$3:$W$1161,22,0))</f>
        <v/>
      </c>
      <c r="S662" s="8" t="str">
        <f t="shared" si="58"/>
        <v xml:space="preserve"> </v>
      </c>
      <c r="T662" s="8" t="str">
        <f t="shared" si="59"/>
        <v>　</v>
      </c>
      <c r="U662" s="8" t="str">
        <f t="shared" si="60"/>
        <v xml:space="preserve"> </v>
      </c>
      <c r="V662" s="8">
        <f t="shared" si="61"/>
        <v>0</v>
      </c>
      <c r="W662" s="7" t="str">
        <f t="shared" si="62"/>
        <v/>
      </c>
    </row>
    <row r="663" spans="1:23" ht="57" customHeight="1" x14ac:dyDescent="0.15">
      <c r="A663" s="10"/>
      <c r="B663" s="16"/>
      <c r="C663" s="16"/>
      <c r="D663" s="15"/>
      <c r="E663" s="14"/>
      <c r="F663" s="13"/>
      <c r="G663" s="12" t="str">
        <f>IF(E663="","",VLOOKUP(E663,図書名リスト!$C$3:$W$1161,16,0))</f>
        <v/>
      </c>
      <c r="H663" s="11" t="str">
        <f>IF(E663="","",VLOOKUP(W663,図書名リスト!$A$3:$W$1161,5,0))</f>
        <v/>
      </c>
      <c r="I663" s="11" t="str">
        <f>IF(E663="","",VLOOKUP(W663,図書名リスト!$A$3:$W$1161,9,0))</f>
        <v/>
      </c>
      <c r="J663" s="11" t="str">
        <f>IF(E663="","",VLOOKUP(W663,図書名リスト!$A$3:$W$1161,23,0))</f>
        <v/>
      </c>
      <c r="K663" s="11" t="str">
        <f>IF(E663="","",VLOOKUP(W663,図書名リスト!$A$3:$W$11651,11,0))</f>
        <v/>
      </c>
      <c r="L663" s="17" t="str">
        <f>IF(E663="","",VLOOKUP(W663,図書名リスト!$A$3:$W$1161,14,0))</f>
        <v/>
      </c>
      <c r="M663" s="9" t="str">
        <f>IF(E663="","",VLOOKUP(W663,図書名リスト!$A$3:$W$1161,17,0))</f>
        <v/>
      </c>
      <c r="N663" s="10"/>
      <c r="O663" s="9" t="str">
        <f>IF(E663="","",VLOOKUP(W663,図書名リスト!$A$3:$W$1161,21,0))</f>
        <v/>
      </c>
      <c r="P663" s="9" t="str">
        <f>IF(E663="","",VLOOKUP(W663,図書名リスト!$A$3:$W$1161,19,0))</f>
        <v/>
      </c>
      <c r="Q663" s="9" t="str">
        <f>IF(E663="","",VLOOKUP(W663,図書名リスト!$A$3:$W$1161,20,0))</f>
        <v/>
      </c>
      <c r="R663" s="9" t="str">
        <f>IF(E663="","",VLOOKUP(W663,図書名リスト!$A$3:$W$1161,22,0))</f>
        <v/>
      </c>
      <c r="S663" s="8" t="str">
        <f t="shared" si="58"/>
        <v xml:space="preserve"> </v>
      </c>
      <c r="T663" s="8" t="str">
        <f t="shared" si="59"/>
        <v>　</v>
      </c>
      <c r="U663" s="8" t="str">
        <f t="shared" si="60"/>
        <v xml:space="preserve"> </v>
      </c>
      <c r="V663" s="8">
        <f t="shared" si="61"/>
        <v>0</v>
      </c>
      <c r="W663" s="7" t="str">
        <f t="shared" si="62"/>
        <v/>
      </c>
    </row>
    <row r="664" spans="1:23" ht="57" customHeight="1" x14ac:dyDescent="0.15">
      <c r="A664" s="10"/>
      <c r="B664" s="16"/>
      <c r="C664" s="16"/>
      <c r="D664" s="15"/>
      <c r="E664" s="14"/>
      <c r="F664" s="13"/>
      <c r="G664" s="12" t="str">
        <f>IF(E664="","",VLOOKUP(E664,図書名リスト!$C$3:$W$1161,16,0))</f>
        <v/>
      </c>
      <c r="H664" s="11" t="str">
        <f>IF(E664="","",VLOOKUP(W664,図書名リスト!$A$3:$W$1161,5,0))</f>
        <v/>
      </c>
      <c r="I664" s="11" t="str">
        <f>IF(E664="","",VLOOKUP(W664,図書名リスト!$A$3:$W$1161,9,0))</f>
        <v/>
      </c>
      <c r="J664" s="11" t="str">
        <f>IF(E664="","",VLOOKUP(W664,図書名リスト!$A$3:$W$1161,23,0))</f>
        <v/>
      </c>
      <c r="K664" s="11" t="str">
        <f>IF(E664="","",VLOOKUP(W664,図書名リスト!$A$3:$W$11651,11,0))</f>
        <v/>
      </c>
      <c r="L664" s="17" t="str">
        <f>IF(E664="","",VLOOKUP(W664,図書名リスト!$A$3:$W$1161,14,0))</f>
        <v/>
      </c>
      <c r="M664" s="9" t="str">
        <f>IF(E664="","",VLOOKUP(W664,図書名リスト!$A$3:$W$1161,17,0))</f>
        <v/>
      </c>
      <c r="N664" s="10"/>
      <c r="O664" s="9" t="str">
        <f>IF(E664="","",VLOOKUP(W664,図書名リスト!$A$3:$W$1161,21,0))</f>
        <v/>
      </c>
      <c r="P664" s="9" t="str">
        <f>IF(E664="","",VLOOKUP(W664,図書名リスト!$A$3:$W$1161,19,0))</f>
        <v/>
      </c>
      <c r="Q664" s="9" t="str">
        <f>IF(E664="","",VLOOKUP(W664,図書名リスト!$A$3:$W$1161,20,0))</f>
        <v/>
      </c>
      <c r="R664" s="9" t="str">
        <f>IF(E664="","",VLOOKUP(W664,図書名リスト!$A$3:$W$1161,22,0))</f>
        <v/>
      </c>
      <c r="S664" s="8" t="str">
        <f t="shared" si="58"/>
        <v xml:space="preserve"> </v>
      </c>
      <c r="T664" s="8" t="str">
        <f t="shared" si="59"/>
        <v>　</v>
      </c>
      <c r="U664" s="8" t="str">
        <f t="shared" si="60"/>
        <v xml:space="preserve"> </v>
      </c>
      <c r="V664" s="8">
        <f t="shared" si="61"/>
        <v>0</v>
      </c>
      <c r="W664" s="7" t="str">
        <f t="shared" si="62"/>
        <v/>
      </c>
    </row>
    <row r="665" spans="1:23" ht="57" customHeight="1" x14ac:dyDescent="0.15">
      <c r="A665" s="10"/>
      <c r="B665" s="16"/>
      <c r="C665" s="16"/>
      <c r="D665" s="15"/>
      <c r="E665" s="14"/>
      <c r="F665" s="13"/>
      <c r="G665" s="12" t="str">
        <f>IF(E665="","",VLOOKUP(E665,図書名リスト!$C$3:$W$1161,16,0))</f>
        <v/>
      </c>
      <c r="H665" s="11" t="str">
        <f>IF(E665="","",VLOOKUP(W665,図書名リスト!$A$3:$W$1161,5,0))</f>
        <v/>
      </c>
      <c r="I665" s="11" t="str">
        <f>IF(E665="","",VLOOKUP(W665,図書名リスト!$A$3:$W$1161,9,0))</f>
        <v/>
      </c>
      <c r="J665" s="11" t="str">
        <f>IF(E665="","",VLOOKUP(W665,図書名リスト!$A$3:$W$1161,23,0))</f>
        <v/>
      </c>
      <c r="K665" s="11" t="str">
        <f>IF(E665="","",VLOOKUP(W665,図書名リスト!$A$3:$W$11651,11,0))</f>
        <v/>
      </c>
      <c r="L665" s="17" t="str">
        <f>IF(E665="","",VLOOKUP(W665,図書名リスト!$A$3:$W$1161,14,0))</f>
        <v/>
      </c>
      <c r="M665" s="9" t="str">
        <f>IF(E665="","",VLOOKUP(W665,図書名リスト!$A$3:$W$1161,17,0))</f>
        <v/>
      </c>
      <c r="N665" s="10"/>
      <c r="O665" s="9" t="str">
        <f>IF(E665="","",VLOOKUP(W665,図書名リスト!$A$3:$W$1161,21,0))</f>
        <v/>
      </c>
      <c r="P665" s="9" t="str">
        <f>IF(E665="","",VLOOKUP(W665,図書名リスト!$A$3:$W$1161,19,0))</f>
        <v/>
      </c>
      <c r="Q665" s="9" t="str">
        <f>IF(E665="","",VLOOKUP(W665,図書名リスト!$A$3:$W$1161,20,0))</f>
        <v/>
      </c>
      <c r="R665" s="9" t="str">
        <f>IF(E665="","",VLOOKUP(W665,図書名リスト!$A$3:$W$1161,22,0))</f>
        <v/>
      </c>
      <c r="S665" s="8" t="str">
        <f t="shared" si="58"/>
        <v xml:space="preserve"> </v>
      </c>
      <c r="T665" s="8" t="str">
        <f t="shared" si="59"/>
        <v>　</v>
      </c>
      <c r="U665" s="8" t="str">
        <f t="shared" si="60"/>
        <v xml:space="preserve"> </v>
      </c>
      <c r="V665" s="8">
        <f t="shared" si="61"/>
        <v>0</v>
      </c>
      <c r="W665" s="7" t="str">
        <f t="shared" si="62"/>
        <v/>
      </c>
    </row>
    <row r="666" spans="1:23" ht="57" customHeight="1" x14ac:dyDescent="0.15">
      <c r="A666" s="10"/>
      <c r="B666" s="16"/>
      <c r="C666" s="16"/>
      <c r="D666" s="15"/>
      <c r="E666" s="14"/>
      <c r="F666" s="13"/>
      <c r="G666" s="12" t="str">
        <f>IF(E666="","",VLOOKUP(E666,図書名リスト!$C$3:$W$1161,16,0))</f>
        <v/>
      </c>
      <c r="H666" s="11" t="str">
        <f>IF(E666="","",VLOOKUP(W666,図書名リスト!$A$3:$W$1161,5,0))</f>
        <v/>
      </c>
      <c r="I666" s="11" t="str">
        <f>IF(E666="","",VLOOKUP(W666,図書名リスト!$A$3:$W$1161,9,0))</f>
        <v/>
      </c>
      <c r="J666" s="11" t="str">
        <f>IF(E666="","",VLOOKUP(W666,図書名リスト!$A$3:$W$1161,23,0))</f>
        <v/>
      </c>
      <c r="K666" s="11" t="str">
        <f>IF(E666="","",VLOOKUP(W666,図書名リスト!$A$3:$W$11651,11,0))</f>
        <v/>
      </c>
      <c r="L666" s="17" t="str">
        <f>IF(E666="","",VLOOKUP(W666,図書名リスト!$A$3:$W$1161,14,0))</f>
        <v/>
      </c>
      <c r="M666" s="9" t="str">
        <f>IF(E666="","",VLOOKUP(W666,図書名リスト!$A$3:$W$1161,17,0))</f>
        <v/>
      </c>
      <c r="N666" s="10"/>
      <c r="O666" s="9" t="str">
        <f>IF(E666="","",VLOOKUP(W666,図書名リスト!$A$3:$W$1161,21,0))</f>
        <v/>
      </c>
      <c r="P666" s="9" t="str">
        <f>IF(E666="","",VLOOKUP(W666,図書名リスト!$A$3:$W$1161,19,0))</f>
        <v/>
      </c>
      <c r="Q666" s="9" t="str">
        <f>IF(E666="","",VLOOKUP(W666,図書名リスト!$A$3:$W$1161,20,0))</f>
        <v/>
      </c>
      <c r="R666" s="9" t="str">
        <f>IF(E666="","",VLOOKUP(W666,図書名リスト!$A$3:$W$1161,22,0))</f>
        <v/>
      </c>
      <c r="S666" s="8" t="str">
        <f t="shared" si="58"/>
        <v xml:space="preserve"> </v>
      </c>
      <c r="T666" s="8" t="str">
        <f t="shared" si="59"/>
        <v>　</v>
      </c>
      <c r="U666" s="8" t="str">
        <f t="shared" si="60"/>
        <v xml:space="preserve"> </v>
      </c>
      <c r="V666" s="8">
        <f t="shared" si="61"/>
        <v>0</v>
      </c>
      <c r="W666" s="7" t="str">
        <f t="shared" si="62"/>
        <v/>
      </c>
    </row>
    <row r="667" spans="1:23" ht="57" customHeight="1" x14ac:dyDescent="0.15">
      <c r="A667" s="10"/>
      <c r="B667" s="16"/>
      <c r="C667" s="16"/>
      <c r="D667" s="15"/>
      <c r="E667" s="14"/>
      <c r="F667" s="13"/>
      <c r="G667" s="12" t="str">
        <f>IF(E667="","",VLOOKUP(E667,図書名リスト!$C$3:$W$1161,16,0))</f>
        <v/>
      </c>
      <c r="H667" s="11" t="str">
        <f>IF(E667="","",VLOOKUP(W667,図書名リスト!$A$3:$W$1161,5,0))</f>
        <v/>
      </c>
      <c r="I667" s="11" t="str">
        <f>IF(E667="","",VLOOKUP(W667,図書名リスト!$A$3:$W$1161,9,0))</f>
        <v/>
      </c>
      <c r="J667" s="11" t="str">
        <f>IF(E667="","",VLOOKUP(W667,図書名リスト!$A$3:$W$1161,23,0))</f>
        <v/>
      </c>
      <c r="K667" s="11" t="str">
        <f>IF(E667="","",VLOOKUP(W667,図書名リスト!$A$3:$W$11651,11,0))</f>
        <v/>
      </c>
      <c r="L667" s="17" t="str">
        <f>IF(E667="","",VLOOKUP(W667,図書名リスト!$A$3:$W$1161,14,0))</f>
        <v/>
      </c>
      <c r="M667" s="9" t="str">
        <f>IF(E667="","",VLOOKUP(W667,図書名リスト!$A$3:$W$1161,17,0))</f>
        <v/>
      </c>
      <c r="N667" s="10"/>
      <c r="O667" s="9" t="str">
        <f>IF(E667="","",VLOOKUP(W667,図書名リスト!$A$3:$W$1161,21,0))</f>
        <v/>
      </c>
      <c r="P667" s="9" t="str">
        <f>IF(E667="","",VLOOKUP(W667,図書名リスト!$A$3:$W$1161,19,0))</f>
        <v/>
      </c>
      <c r="Q667" s="9" t="str">
        <f>IF(E667="","",VLOOKUP(W667,図書名リスト!$A$3:$W$1161,20,0))</f>
        <v/>
      </c>
      <c r="R667" s="9" t="str">
        <f>IF(E667="","",VLOOKUP(W667,図書名リスト!$A$3:$W$1161,22,0))</f>
        <v/>
      </c>
      <c r="S667" s="8" t="str">
        <f t="shared" si="58"/>
        <v xml:space="preserve"> </v>
      </c>
      <c r="T667" s="8" t="str">
        <f t="shared" si="59"/>
        <v>　</v>
      </c>
      <c r="U667" s="8" t="str">
        <f t="shared" si="60"/>
        <v xml:space="preserve"> </v>
      </c>
      <c r="V667" s="8">
        <f t="shared" si="61"/>
        <v>0</v>
      </c>
      <c r="W667" s="7" t="str">
        <f t="shared" si="62"/>
        <v/>
      </c>
    </row>
    <row r="668" spans="1:23" ht="57" customHeight="1" x14ac:dyDescent="0.15">
      <c r="A668" s="10"/>
      <c r="B668" s="16"/>
      <c r="C668" s="16"/>
      <c r="D668" s="15"/>
      <c r="E668" s="14"/>
      <c r="F668" s="13"/>
      <c r="G668" s="12" t="str">
        <f>IF(E668="","",VLOOKUP(E668,図書名リスト!$C$3:$W$1161,16,0))</f>
        <v/>
      </c>
      <c r="H668" s="11" t="str">
        <f>IF(E668="","",VLOOKUP(W668,図書名リスト!$A$3:$W$1161,5,0))</f>
        <v/>
      </c>
      <c r="I668" s="11" t="str">
        <f>IF(E668="","",VLOOKUP(W668,図書名リスト!$A$3:$W$1161,9,0))</f>
        <v/>
      </c>
      <c r="J668" s="11" t="str">
        <f>IF(E668="","",VLOOKUP(W668,図書名リスト!$A$3:$W$1161,23,0))</f>
        <v/>
      </c>
      <c r="K668" s="11" t="str">
        <f>IF(E668="","",VLOOKUP(W668,図書名リスト!$A$3:$W$11651,11,0))</f>
        <v/>
      </c>
      <c r="L668" s="17" t="str">
        <f>IF(E668="","",VLOOKUP(W668,図書名リスト!$A$3:$W$1161,14,0))</f>
        <v/>
      </c>
      <c r="M668" s="9" t="str">
        <f>IF(E668="","",VLOOKUP(W668,図書名リスト!$A$3:$W$1161,17,0))</f>
        <v/>
      </c>
      <c r="N668" s="10"/>
      <c r="O668" s="9" t="str">
        <f>IF(E668="","",VLOOKUP(W668,図書名リスト!$A$3:$W$1161,21,0))</f>
        <v/>
      </c>
      <c r="P668" s="9" t="str">
        <f>IF(E668="","",VLOOKUP(W668,図書名リスト!$A$3:$W$1161,19,0))</f>
        <v/>
      </c>
      <c r="Q668" s="9" t="str">
        <f>IF(E668="","",VLOOKUP(W668,図書名リスト!$A$3:$W$1161,20,0))</f>
        <v/>
      </c>
      <c r="R668" s="9" t="str">
        <f>IF(E668="","",VLOOKUP(W668,図書名リスト!$A$3:$W$1161,22,0))</f>
        <v/>
      </c>
      <c r="S668" s="8" t="str">
        <f t="shared" si="58"/>
        <v xml:space="preserve"> </v>
      </c>
      <c r="T668" s="8" t="str">
        <f t="shared" si="59"/>
        <v>　</v>
      </c>
      <c r="U668" s="8" t="str">
        <f t="shared" si="60"/>
        <v xml:space="preserve"> </v>
      </c>
      <c r="V668" s="8">
        <f t="shared" si="61"/>
        <v>0</v>
      </c>
      <c r="W668" s="7" t="str">
        <f t="shared" si="62"/>
        <v/>
      </c>
    </row>
    <row r="669" spans="1:23" ht="57" customHeight="1" x14ac:dyDescent="0.15">
      <c r="A669" s="10"/>
      <c r="B669" s="16"/>
      <c r="C669" s="16"/>
      <c r="D669" s="15"/>
      <c r="E669" s="14"/>
      <c r="F669" s="13"/>
      <c r="G669" s="12" t="str">
        <f>IF(E669="","",VLOOKUP(E669,図書名リスト!$C$3:$W$1161,16,0))</f>
        <v/>
      </c>
      <c r="H669" s="11" t="str">
        <f>IF(E669="","",VLOOKUP(W669,図書名リスト!$A$3:$W$1161,5,0))</f>
        <v/>
      </c>
      <c r="I669" s="11" t="str">
        <f>IF(E669="","",VLOOKUP(W669,図書名リスト!$A$3:$W$1161,9,0))</f>
        <v/>
      </c>
      <c r="J669" s="11" t="str">
        <f>IF(E669="","",VLOOKUP(W669,図書名リスト!$A$3:$W$1161,23,0))</f>
        <v/>
      </c>
      <c r="K669" s="11" t="str">
        <f>IF(E669="","",VLOOKUP(W669,図書名リスト!$A$3:$W$11651,11,0))</f>
        <v/>
      </c>
      <c r="L669" s="17" t="str">
        <f>IF(E669="","",VLOOKUP(W669,図書名リスト!$A$3:$W$1161,14,0))</f>
        <v/>
      </c>
      <c r="M669" s="9" t="str">
        <f>IF(E669="","",VLOOKUP(W669,図書名リスト!$A$3:$W$1161,17,0))</f>
        <v/>
      </c>
      <c r="N669" s="10"/>
      <c r="O669" s="9" t="str">
        <f>IF(E669="","",VLOOKUP(W669,図書名リスト!$A$3:$W$1161,21,0))</f>
        <v/>
      </c>
      <c r="P669" s="9" t="str">
        <f>IF(E669="","",VLOOKUP(W669,図書名リスト!$A$3:$W$1161,19,0))</f>
        <v/>
      </c>
      <c r="Q669" s="9" t="str">
        <f>IF(E669="","",VLOOKUP(W669,図書名リスト!$A$3:$W$1161,20,0))</f>
        <v/>
      </c>
      <c r="R669" s="9" t="str">
        <f>IF(E669="","",VLOOKUP(W669,図書名リスト!$A$3:$W$1161,22,0))</f>
        <v/>
      </c>
      <c r="S669" s="8" t="str">
        <f t="shared" si="58"/>
        <v xml:space="preserve"> </v>
      </c>
      <c r="T669" s="8" t="str">
        <f t="shared" si="59"/>
        <v>　</v>
      </c>
      <c r="U669" s="8" t="str">
        <f t="shared" si="60"/>
        <v xml:space="preserve"> </v>
      </c>
      <c r="V669" s="8">
        <f t="shared" si="61"/>
        <v>0</v>
      </c>
      <c r="W669" s="7" t="str">
        <f t="shared" si="62"/>
        <v/>
      </c>
    </row>
    <row r="670" spans="1:23" ht="57" customHeight="1" x14ac:dyDescent="0.15">
      <c r="A670" s="10"/>
      <c r="B670" s="16"/>
      <c r="C670" s="16"/>
      <c r="D670" s="15"/>
      <c r="E670" s="14"/>
      <c r="F670" s="13"/>
      <c r="G670" s="12" t="str">
        <f>IF(E670="","",VLOOKUP(E670,図書名リスト!$C$3:$W$1161,16,0))</f>
        <v/>
      </c>
      <c r="H670" s="11" t="str">
        <f>IF(E670="","",VLOOKUP(W670,図書名リスト!$A$3:$W$1161,5,0))</f>
        <v/>
      </c>
      <c r="I670" s="11" t="str">
        <f>IF(E670="","",VLOOKUP(W670,図書名リスト!$A$3:$W$1161,9,0))</f>
        <v/>
      </c>
      <c r="J670" s="11" t="str">
        <f>IF(E670="","",VLOOKUP(W670,図書名リスト!$A$3:$W$1161,23,0))</f>
        <v/>
      </c>
      <c r="K670" s="11" t="str">
        <f>IF(E670="","",VLOOKUP(W670,図書名リスト!$A$3:$W$11651,11,0))</f>
        <v/>
      </c>
      <c r="L670" s="17" t="str">
        <f>IF(E670="","",VLOOKUP(W670,図書名リスト!$A$3:$W$1161,14,0))</f>
        <v/>
      </c>
      <c r="M670" s="9" t="str">
        <f>IF(E670="","",VLOOKUP(W670,図書名リスト!$A$3:$W$1161,17,0))</f>
        <v/>
      </c>
      <c r="N670" s="10"/>
      <c r="O670" s="9" t="str">
        <f>IF(E670="","",VLOOKUP(W670,図書名リスト!$A$3:$W$1161,21,0))</f>
        <v/>
      </c>
      <c r="P670" s="9" t="str">
        <f>IF(E670="","",VLOOKUP(W670,図書名リスト!$A$3:$W$1161,19,0))</f>
        <v/>
      </c>
      <c r="Q670" s="9" t="str">
        <f>IF(E670="","",VLOOKUP(W670,図書名リスト!$A$3:$W$1161,20,0))</f>
        <v/>
      </c>
      <c r="R670" s="9" t="str">
        <f>IF(E670="","",VLOOKUP(W670,図書名リスト!$A$3:$W$1161,22,0))</f>
        <v/>
      </c>
      <c r="S670" s="8" t="str">
        <f t="shared" si="58"/>
        <v xml:space="preserve"> </v>
      </c>
      <c r="T670" s="8" t="str">
        <f t="shared" si="59"/>
        <v>　</v>
      </c>
      <c r="U670" s="8" t="str">
        <f t="shared" si="60"/>
        <v xml:space="preserve"> </v>
      </c>
      <c r="V670" s="8">
        <f t="shared" si="61"/>
        <v>0</v>
      </c>
      <c r="W670" s="7" t="str">
        <f t="shared" si="62"/>
        <v/>
      </c>
    </row>
    <row r="671" spans="1:23" ht="57" customHeight="1" x14ac:dyDescent="0.15">
      <c r="A671" s="10"/>
      <c r="B671" s="16"/>
      <c r="C671" s="16"/>
      <c r="D671" s="15"/>
      <c r="E671" s="14"/>
      <c r="F671" s="13"/>
      <c r="G671" s="12" t="str">
        <f>IF(E671="","",VLOOKUP(E671,図書名リスト!$C$3:$W$1161,16,0))</f>
        <v/>
      </c>
      <c r="H671" s="11" t="str">
        <f>IF(E671="","",VLOOKUP(W671,図書名リスト!$A$3:$W$1161,5,0))</f>
        <v/>
      </c>
      <c r="I671" s="11" t="str">
        <f>IF(E671="","",VLOOKUP(W671,図書名リスト!$A$3:$W$1161,9,0))</f>
        <v/>
      </c>
      <c r="J671" s="11" t="str">
        <f>IF(E671="","",VLOOKUP(W671,図書名リスト!$A$3:$W$1161,23,0))</f>
        <v/>
      </c>
      <c r="K671" s="11" t="str">
        <f>IF(E671="","",VLOOKUP(W671,図書名リスト!$A$3:$W$11651,11,0))</f>
        <v/>
      </c>
      <c r="L671" s="17" t="str">
        <f>IF(E671="","",VLOOKUP(W671,図書名リスト!$A$3:$W$1161,14,0))</f>
        <v/>
      </c>
      <c r="M671" s="9" t="str">
        <f>IF(E671="","",VLOOKUP(W671,図書名リスト!$A$3:$W$1161,17,0))</f>
        <v/>
      </c>
      <c r="N671" s="10"/>
      <c r="O671" s="9" t="str">
        <f>IF(E671="","",VLOOKUP(W671,図書名リスト!$A$3:$W$1161,21,0))</f>
        <v/>
      </c>
      <c r="P671" s="9" t="str">
        <f>IF(E671="","",VLOOKUP(W671,図書名リスト!$A$3:$W$1161,19,0))</f>
        <v/>
      </c>
      <c r="Q671" s="9" t="str">
        <f>IF(E671="","",VLOOKUP(W671,図書名リスト!$A$3:$W$1161,20,0))</f>
        <v/>
      </c>
      <c r="R671" s="9" t="str">
        <f>IF(E671="","",VLOOKUP(W671,図書名リスト!$A$3:$W$1161,22,0))</f>
        <v/>
      </c>
      <c r="S671" s="8" t="str">
        <f t="shared" si="58"/>
        <v xml:space="preserve"> </v>
      </c>
      <c r="T671" s="8" t="str">
        <f t="shared" si="59"/>
        <v>　</v>
      </c>
      <c r="U671" s="8" t="str">
        <f t="shared" si="60"/>
        <v xml:space="preserve"> </v>
      </c>
      <c r="V671" s="8">
        <f t="shared" si="61"/>
        <v>0</v>
      </c>
      <c r="W671" s="7" t="str">
        <f t="shared" si="62"/>
        <v/>
      </c>
    </row>
    <row r="672" spans="1:23" ht="57" customHeight="1" x14ac:dyDescent="0.15">
      <c r="A672" s="10"/>
      <c r="B672" s="16"/>
      <c r="C672" s="16"/>
      <c r="D672" s="15"/>
      <c r="E672" s="14"/>
      <c r="F672" s="13"/>
      <c r="G672" s="12" t="str">
        <f>IF(E672="","",VLOOKUP(E672,図書名リスト!$C$3:$W$1161,16,0))</f>
        <v/>
      </c>
      <c r="H672" s="11" t="str">
        <f>IF(E672="","",VLOOKUP(W672,図書名リスト!$A$3:$W$1161,5,0))</f>
        <v/>
      </c>
      <c r="I672" s="11" t="str">
        <f>IF(E672="","",VLOOKUP(W672,図書名リスト!$A$3:$W$1161,9,0))</f>
        <v/>
      </c>
      <c r="J672" s="11" t="str">
        <f>IF(E672="","",VLOOKUP(W672,図書名リスト!$A$3:$W$1161,23,0))</f>
        <v/>
      </c>
      <c r="K672" s="11" t="str">
        <f>IF(E672="","",VLOOKUP(W672,図書名リスト!$A$3:$W$11651,11,0))</f>
        <v/>
      </c>
      <c r="L672" s="17" t="str">
        <f>IF(E672="","",VLOOKUP(W672,図書名リスト!$A$3:$W$1161,14,0))</f>
        <v/>
      </c>
      <c r="M672" s="9" t="str">
        <f>IF(E672="","",VLOOKUP(W672,図書名リスト!$A$3:$W$1161,17,0))</f>
        <v/>
      </c>
      <c r="N672" s="10"/>
      <c r="O672" s="9" t="str">
        <f>IF(E672="","",VLOOKUP(W672,図書名リスト!$A$3:$W$1161,21,0))</f>
        <v/>
      </c>
      <c r="P672" s="9" t="str">
        <f>IF(E672="","",VLOOKUP(W672,図書名リスト!$A$3:$W$1161,19,0))</f>
        <v/>
      </c>
      <c r="Q672" s="9" t="str">
        <f>IF(E672="","",VLOOKUP(W672,図書名リスト!$A$3:$W$1161,20,0))</f>
        <v/>
      </c>
      <c r="R672" s="9" t="str">
        <f>IF(E672="","",VLOOKUP(W672,図書名リスト!$A$3:$W$1161,22,0))</f>
        <v/>
      </c>
      <c r="S672" s="8" t="str">
        <f t="shared" si="58"/>
        <v xml:space="preserve"> </v>
      </c>
      <c r="T672" s="8" t="str">
        <f t="shared" si="59"/>
        <v>　</v>
      </c>
      <c r="U672" s="8" t="str">
        <f t="shared" si="60"/>
        <v xml:space="preserve"> </v>
      </c>
      <c r="V672" s="8">
        <f t="shared" si="61"/>
        <v>0</v>
      </c>
      <c r="W672" s="7" t="str">
        <f t="shared" si="62"/>
        <v/>
      </c>
    </row>
    <row r="673" spans="1:23" ht="57" customHeight="1" x14ac:dyDescent="0.15">
      <c r="A673" s="10"/>
      <c r="B673" s="16"/>
      <c r="C673" s="16"/>
      <c r="D673" s="15"/>
      <c r="E673" s="14"/>
      <c r="F673" s="13"/>
      <c r="G673" s="12" t="str">
        <f>IF(E673="","",VLOOKUP(E673,図書名リスト!$C$3:$W$1161,16,0))</f>
        <v/>
      </c>
      <c r="H673" s="11" t="str">
        <f>IF(E673="","",VLOOKUP(W673,図書名リスト!$A$3:$W$1161,5,0))</f>
        <v/>
      </c>
      <c r="I673" s="11" t="str">
        <f>IF(E673="","",VLOOKUP(W673,図書名リスト!$A$3:$W$1161,9,0))</f>
        <v/>
      </c>
      <c r="J673" s="11" t="str">
        <f>IF(E673="","",VLOOKUP(W673,図書名リスト!$A$3:$W$1161,23,0))</f>
        <v/>
      </c>
      <c r="K673" s="11" t="str">
        <f>IF(E673="","",VLOOKUP(W673,図書名リスト!$A$3:$W$11651,11,0))</f>
        <v/>
      </c>
      <c r="L673" s="17" t="str">
        <f>IF(E673="","",VLOOKUP(W673,図書名リスト!$A$3:$W$1161,14,0))</f>
        <v/>
      </c>
      <c r="M673" s="9" t="str">
        <f>IF(E673="","",VLOOKUP(W673,図書名リスト!$A$3:$W$1161,17,0))</f>
        <v/>
      </c>
      <c r="N673" s="10"/>
      <c r="O673" s="9" t="str">
        <f>IF(E673="","",VLOOKUP(W673,図書名リスト!$A$3:$W$1161,21,0))</f>
        <v/>
      </c>
      <c r="P673" s="9" t="str">
        <f>IF(E673="","",VLOOKUP(W673,図書名リスト!$A$3:$W$1161,19,0))</f>
        <v/>
      </c>
      <c r="Q673" s="9" t="str">
        <f>IF(E673="","",VLOOKUP(W673,図書名リスト!$A$3:$W$1161,20,0))</f>
        <v/>
      </c>
      <c r="R673" s="9" t="str">
        <f>IF(E673="","",VLOOKUP(W673,図書名リスト!$A$3:$W$1161,22,0))</f>
        <v/>
      </c>
      <c r="S673" s="8" t="str">
        <f t="shared" si="58"/>
        <v xml:space="preserve"> </v>
      </c>
      <c r="T673" s="8" t="str">
        <f t="shared" si="59"/>
        <v>　</v>
      </c>
      <c r="U673" s="8" t="str">
        <f t="shared" si="60"/>
        <v xml:space="preserve"> </v>
      </c>
      <c r="V673" s="8">
        <f t="shared" si="61"/>
        <v>0</v>
      </c>
      <c r="W673" s="7" t="str">
        <f t="shared" si="62"/>
        <v/>
      </c>
    </row>
    <row r="674" spans="1:23" ht="57" customHeight="1" x14ac:dyDescent="0.15">
      <c r="A674" s="10"/>
      <c r="B674" s="16"/>
      <c r="C674" s="16"/>
      <c r="D674" s="15"/>
      <c r="E674" s="14"/>
      <c r="F674" s="13"/>
      <c r="G674" s="12" t="str">
        <f>IF(E674="","",VLOOKUP(E674,図書名リスト!$C$3:$W$1161,16,0))</f>
        <v/>
      </c>
      <c r="H674" s="11" t="str">
        <f>IF(E674="","",VLOOKUP(W674,図書名リスト!$A$3:$W$1161,5,0))</f>
        <v/>
      </c>
      <c r="I674" s="11" t="str">
        <f>IF(E674="","",VLOOKUP(W674,図書名リスト!$A$3:$W$1161,9,0))</f>
        <v/>
      </c>
      <c r="J674" s="11" t="str">
        <f>IF(E674="","",VLOOKUP(W674,図書名リスト!$A$3:$W$1161,23,0))</f>
        <v/>
      </c>
      <c r="K674" s="11" t="str">
        <f>IF(E674="","",VLOOKUP(W674,図書名リスト!$A$3:$W$11651,11,0))</f>
        <v/>
      </c>
      <c r="L674" s="17" t="str">
        <f>IF(E674="","",VLOOKUP(W674,図書名リスト!$A$3:$W$1161,14,0))</f>
        <v/>
      </c>
      <c r="M674" s="9" t="str">
        <f>IF(E674="","",VLOOKUP(W674,図書名リスト!$A$3:$W$1161,17,0))</f>
        <v/>
      </c>
      <c r="N674" s="10"/>
      <c r="O674" s="9" t="str">
        <f>IF(E674="","",VLOOKUP(W674,図書名リスト!$A$3:$W$1161,21,0))</f>
        <v/>
      </c>
      <c r="P674" s="9" t="str">
        <f>IF(E674="","",VLOOKUP(W674,図書名リスト!$A$3:$W$1161,19,0))</f>
        <v/>
      </c>
      <c r="Q674" s="9" t="str">
        <f>IF(E674="","",VLOOKUP(W674,図書名リスト!$A$3:$W$1161,20,0))</f>
        <v/>
      </c>
      <c r="R674" s="9" t="str">
        <f>IF(E674="","",VLOOKUP(W674,図書名リスト!$A$3:$W$1161,22,0))</f>
        <v/>
      </c>
      <c r="S674" s="8" t="str">
        <f t="shared" si="58"/>
        <v xml:space="preserve"> </v>
      </c>
      <c r="T674" s="8" t="str">
        <f t="shared" si="59"/>
        <v>　</v>
      </c>
      <c r="U674" s="8" t="str">
        <f t="shared" si="60"/>
        <v xml:space="preserve"> </v>
      </c>
      <c r="V674" s="8">
        <f t="shared" si="61"/>
        <v>0</v>
      </c>
      <c r="W674" s="7" t="str">
        <f t="shared" si="62"/>
        <v/>
      </c>
    </row>
    <row r="675" spans="1:23" ht="57" customHeight="1" x14ac:dyDescent="0.15">
      <c r="A675" s="10"/>
      <c r="B675" s="16"/>
      <c r="C675" s="16"/>
      <c r="D675" s="15"/>
      <c r="E675" s="14"/>
      <c r="F675" s="13"/>
      <c r="G675" s="12" t="str">
        <f>IF(E675="","",VLOOKUP(E675,図書名リスト!$C$3:$W$1161,16,0))</f>
        <v/>
      </c>
      <c r="H675" s="11" t="str">
        <f>IF(E675="","",VLOOKUP(W675,図書名リスト!$A$3:$W$1161,5,0))</f>
        <v/>
      </c>
      <c r="I675" s="11" t="str">
        <f>IF(E675="","",VLOOKUP(W675,図書名リスト!$A$3:$W$1161,9,0))</f>
        <v/>
      </c>
      <c r="J675" s="11" t="str">
        <f>IF(E675="","",VLOOKUP(W675,図書名リスト!$A$3:$W$1161,23,0))</f>
        <v/>
      </c>
      <c r="K675" s="11" t="str">
        <f>IF(E675="","",VLOOKUP(W675,図書名リスト!$A$3:$W$11651,11,0))</f>
        <v/>
      </c>
      <c r="L675" s="17" t="str">
        <f>IF(E675="","",VLOOKUP(W675,図書名リスト!$A$3:$W$1161,14,0))</f>
        <v/>
      </c>
      <c r="M675" s="9" t="str">
        <f>IF(E675="","",VLOOKUP(W675,図書名リスト!$A$3:$W$1161,17,0))</f>
        <v/>
      </c>
      <c r="N675" s="10"/>
      <c r="O675" s="9" t="str">
        <f>IF(E675="","",VLOOKUP(W675,図書名リスト!$A$3:$W$1161,21,0))</f>
        <v/>
      </c>
      <c r="P675" s="9" t="str">
        <f>IF(E675="","",VLOOKUP(W675,図書名リスト!$A$3:$W$1161,19,0))</f>
        <v/>
      </c>
      <c r="Q675" s="9" t="str">
        <f>IF(E675="","",VLOOKUP(W675,図書名リスト!$A$3:$W$1161,20,0))</f>
        <v/>
      </c>
      <c r="R675" s="9" t="str">
        <f>IF(E675="","",VLOOKUP(W675,図書名リスト!$A$3:$W$1161,22,0))</f>
        <v/>
      </c>
      <c r="S675" s="8" t="str">
        <f t="shared" si="58"/>
        <v xml:space="preserve"> </v>
      </c>
      <c r="T675" s="8" t="str">
        <f t="shared" si="59"/>
        <v>　</v>
      </c>
      <c r="U675" s="8" t="str">
        <f t="shared" si="60"/>
        <v xml:space="preserve"> </v>
      </c>
      <c r="V675" s="8">
        <f t="shared" si="61"/>
        <v>0</v>
      </c>
      <c r="W675" s="7" t="str">
        <f t="shared" si="62"/>
        <v/>
      </c>
    </row>
    <row r="676" spans="1:23" ht="57" customHeight="1" x14ac:dyDescent="0.15">
      <c r="A676" s="10"/>
      <c r="B676" s="16"/>
      <c r="C676" s="16"/>
      <c r="D676" s="15"/>
      <c r="E676" s="14"/>
      <c r="F676" s="13"/>
      <c r="G676" s="12" t="str">
        <f>IF(E676="","",VLOOKUP(E676,図書名リスト!$C$3:$W$1161,16,0))</f>
        <v/>
      </c>
      <c r="H676" s="11" t="str">
        <f>IF(E676="","",VLOOKUP(W676,図書名リスト!$A$3:$W$1161,5,0))</f>
        <v/>
      </c>
      <c r="I676" s="11" t="str">
        <f>IF(E676="","",VLOOKUP(W676,図書名リスト!$A$3:$W$1161,9,0))</f>
        <v/>
      </c>
      <c r="J676" s="11" t="str">
        <f>IF(E676="","",VLOOKUP(W676,図書名リスト!$A$3:$W$1161,23,0))</f>
        <v/>
      </c>
      <c r="K676" s="11" t="str">
        <f>IF(E676="","",VLOOKUP(W676,図書名リスト!$A$3:$W$11651,11,0))</f>
        <v/>
      </c>
      <c r="L676" s="17" t="str">
        <f>IF(E676="","",VLOOKUP(W676,図書名リスト!$A$3:$W$1161,14,0))</f>
        <v/>
      </c>
      <c r="M676" s="9" t="str">
        <f>IF(E676="","",VLOOKUP(W676,図書名リスト!$A$3:$W$1161,17,0))</f>
        <v/>
      </c>
      <c r="N676" s="10"/>
      <c r="O676" s="9" t="str">
        <f>IF(E676="","",VLOOKUP(W676,図書名リスト!$A$3:$W$1161,21,0))</f>
        <v/>
      </c>
      <c r="P676" s="9" t="str">
        <f>IF(E676="","",VLOOKUP(W676,図書名リスト!$A$3:$W$1161,19,0))</f>
        <v/>
      </c>
      <c r="Q676" s="9" t="str">
        <f>IF(E676="","",VLOOKUP(W676,図書名リスト!$A$3:$W$1161,20,0))</f>
        <v/>
      </c>
      <c r="R676" s="9" t="str">
        <f>IF(E676="","",VLOOKUP(W676,図書名リスト!$A$3:$W$1161,22,0))</f>
        <v/>
      </c>
      <c r="S676" s="8" t="str">
        <f t="shared" si="58"/>
        <v xml:space="preserve"> </v>
      </c>
      <c r="T676" s="8" t="str">
        <f t="shared" si="59"/>
        <v>　</v>
      </c>
      <c r="U676" s="8" t="str">
        <f t="shared" si="60"/>
        <v xml:space="preserve"> </v>
      </c>
      <c r="V676" s="8">
        <f t="shared" si="61"/>
        <v>0</v>
      </c>
      <c r="W676" s="7" t="str">
        <f t="shared" si="62"/>
        <v/>
      </c>
    </row>
    <row r="677" spans="1:23" ht="57" customHeight="1" x14ac:dyDescent="0.15">
      <c r="A677" s="10"/>
      <c r="B677" s="16"/>
      <c r="C677" s="16"/>
      <c r="D677" s="15"/>
      <c r="E677" s="14"/>
      <c r="F677" s="13"/>
      <c r="G677" s="12" t="str">
        <f>IF(E677="","",VLOOKUP(E677,図書名リスト!$C$3:$W$1161,16,0))</f>
        <v/>
      </c>
      <c r="H677" s="11" t="str">
        <f>IF(E677="","",VLOOKUP(W677,図書名リスト!$A$3:$W$1161,5,0))</f>
        <v/>
      </c>
      <c r="I677" s="11" t="str">
        <f>IF(E677="","",VLOOKUP(W677,図書名リスト!$A$3:$W$1161,9,0))</f>
        <v/>
      </c>
      <c r="J677" s="11" t="str">
        <f>IF(E677="","",VLOOKUP(W677,図書名リスト!$A$3:$W$1161,23,0))</f>
        <v/>
      </c>
      <c r="K677" s="11" t="str">
        <f>IF(E677="","",VLOOKUP(W677,図書名リスト!$A$3:$W$11651,11,0))</f>
        <v/>
      </c>
      <c r="L677" s="17" t="str">
        <f>IF(E677="","",VLOOKUP(W677,図書名リスト!$A$3:$W$1161,14,0))</f>
        <v/>
      </c>
      <c r="M677" s="9" t="str">
        <f>IF(E677="","",VLOOKUP(W677,図書名リスト!$A$3:$W$1161,17,0))</f>
        <v/>
      </c>
      <c r="N677" s="10"/>
      <c r="O677" s="9" t="str">
        <f>IF(E677="","",VLOOKUP(W677,図書名リスト!$A$3:$W$1161,21,0))</f>
        <v/>
      </c>
      <c r="P677" s="9" t="str">
        <f>IF(E677="","",VLOOKUP(W677,図書名リスト!$A$3:$W$1161,19,0))</f>
        <v/>
      </c>
      <c r="Q677" s="9" t="str">
        <f>IF(E677="","",VLOOKUP(W677,図書名リスト!$A$3:$W$1161,20,0))</f>
        <v/>
      </c>
      <c r="R677" s="9" t="str">
        <f>IF(E677="","",VLOOKUP(W677,図書名リスト!$A$3:$W$1161,22,0))</f>
        <v/>
      </c>
      <c r="S677" s="8" t="str">
        <f t="shared" si="58"/>
        <v xml:space="preserve"> </v>
      </c>
      <c r="T677" s="8" t="str">
        <f t="shared" si="59"/>
        <v>　</v>
      </c>
      <c r="U677" s="8" t="str">
        <f t="shared" si="60"/>
        <v xml:space="preserve"> </v>
      </c>
      <c r="V677" s="8">
        <f t="shared" si="61"/>
        <v>0</v>
      </c>
      <c r="W677" s="7" t="str">
        <f t="shared" si="62"/>
        <v/>
      </c>
    </row>
    <row r="678" spans="1:23" ht="57" customHeight="1" x14ac:dyDescent="0.15">
      <c r="A678" s="10"/>
      <c r="B678" s="16"/>
      <c r="C678" s="16"/>
      <c r="D678" s="15"/>
      <c r="E678" s="14"/>
      <c r="F678" s="13"/>
      <c r="G678" s="12" t="str">
        <f>IF(E678="","",VLOOKUP(E678,図書名リスト!$C$3:$W$1161,16,0))</f>
        <v/>
      </c>
      <c r="H678" s="11" t="str">
        <f>IF(E678="","",VLOOKUP(W678,図書名リスト!$A$3:$W$1161,5,0))</f>
        <v/>
      </c>
      <c r="I678" s="11" t="str">
        <f>IF(E678="","",VLOOKUP(W678,図書名リスト!$A$3:$W$1161,9,0))</f>
        <v/>
      </c>
      <c r="J678" s="11" t="str">
        <f>IF(E678="","",VLOOKUP(W678,図書名リスト!$A$3:$W$1161,23,0))</f>
        <v/>
      </c>
      <c r="K678" s="11" t="str">
        <f>IF(E678="","",VLOOKUP(W678,図書名リスト!$A$3:$W$11651,11,0))</f>
        <v/>
      </c>
      <c r="L678" s="17" t="str">
        <f>IF(E678="","",VLOOKUP(W678,図書名リスト!$A$3:$W$1161,14,0))</f>
        <v/>
      </c>
      <c r="M678" s="9" t="str">
        <f>IF(E678="","",VLOOKUP(W678,図書名リスト!$A$3:$W$1161,17,0))</f>
        <v/>
      </c>
      <c r="N678" s="10"/>
      <c r="O678" s="9" t="str">
        <f>IF(E678="","",VLOOKUP(W678,図書名リスト!$A$3:$W$1161,21,0))</f>
        <v/>
      </c>
      <c r="P678" s="9" t="str">
        <f>IF(E678="","",VLOOKUP(W678,図書名リスト!$A$3:$W$1161,19,0))</f>
        <v/>
      </c>
      <c r="Q678" s="9" t="str">
        <f>IF(E678="","",VLOOKUP(W678,図書名リスト!$A$3:$W$1161,20,0))</f>
        <v/>
      </c>
      <c r="R678" s="9" t="str">
        <f>IF(E678="","",VLOOKUP(W678,図書名リスト!$A$3:$W$1161,22,0))</f>
        <v/>
      </c>
      <c r="S678" s="8" t="str">
        <f t="shared" si="58"/>
        <v xml:space="preserve"> </v>
      </c>
      <c r="T678" s="8" t="str">
        <f t="shared" si="59"/>
        <v>　</v>
      </c>
      <c r="U678" s="8" t="str">
        <f t="shared" si="60"/>
        <v xml:space="preserve"> </v>
      </c>
      <c r="V678" s="8">
        <f t="shared" si="61"/>
        <v>0</v>
      </c>
      <c r="W678" s="7" t="str">
        <f t="shared" si="62"/>
        <v/>
      </c>
    </row>
    <row r="679" spans="1:23" ht="57" customHeight="1" x14ac:dyDescent="0.15">
      <c r="A679" s="10"/>
      <c r="B679" s="16"/>
      <c r="C679" s="16"/>
      <c r="D679" s="15"/>
      <c r="E679" s="14"/>
      <c r="F679" s="13"/>
      <c r="G679" s="12" t="str">
        <f>IF(E679="","",VLOOKUP(E679,図書名リスト!$C$3:$W$1161,16,0))</f>
        <v/>
      </c>
      <c r="H679" s="11" t="str">
        <f>IF(E679="","",VLOOKUP(W679,図書名リスト!$A$3:$W$1161,5,0))</f>
        <v/>
      </c>
      <c r="I679" s="11" t="str">
        <f>IF(E679="","",VLOOKUP(W679,図書名リスト!$A$3:$W$1161,9,0))</f>
        <v/>
      </c>
      <c r="J679" s="11" t="str">
        <f>IF(E679="","",VLOOKUP(W679,図書名リスト!$A$3:$W$1161,23,0))</f>
        <v/>
      </c>
      <c r="K679" s="11" t="str">
        <f>IF(E679="","",VLOOKUP(W679,図書名リスト!$A$3:$W$11651,11,0))</f>
        <v/>
      </c>
      <c r="L679" s="17" t="str">
        <f>IF(E679="","",VLOOKUP(W679,図書名リスト!$A$3:$W$1161,14,0))</f>
        <v/>
      </c>
      <c r="M679" s="9" t="str">
        <f>IF(E679="","",VLOOKUP(W679,図書名リスト!$A$3:$W$1161,17,0))</f>
        <v/>
      </c>
      <c r="N679" s="10"/>
      <c r="O679" s="9" t="str">
        <f>IF(E679="","",VLOOKUP(W679,図書名リスト!$A$3:$W$1161,21,0))</f>
        <v/>
      </c>
      <c r="P679" s="9" t="str">
        <f>IF(E679="","",VLOOKUP(W679,図書名リスト!$A$3:$W$1161,19,0))</f>
        <v/>
      </c>
      <c r="Q679" s="9" t="str">
        <f>IF(E679="","",VLOOKUP(W679,図書名リスト!$A$3:$W$1161,20,0))</f>
        <v/>
      </c>
      <c r="R679" s="9" t="str">
        <f>IF(E679="","",VLOOKUP(W679,図書名リスト!$A$3:$W$1161,22,0))</f>
        <v/>
      </c>
      <c r="S679" s="8" t="str">
        <f t="shared" si="58"/>
        <v xml:space="preserve"> </v>
      </c>
      <c r="T679" s="8" t="str">
        <f t="shared" si="59"/>
        <v>　</v>
      </c>
      <c r="U679" s="8" t="str">
        <f t="shared" si="60"/>
        <v xml:space="preserve"> </v>
      </c>
      <c r="V679" s="8">
        <f t="shared" si="61"/>
        <v>0</v>
      </c>
      <c r="W679" s="7" t="str">
        <f t="shared" si="62"/>
        <v/>
      </c>
    </row>
    <row r="680" spans="1:23" ht="57" customHeight="1" x14ac:dyDescent="0.15">
      <c r="A680" s="10"/>
      <c r="B680" s="16"/>
      <c r="C680" s="16"/>
      <c r="D680" s="15"/>
      <c r="E680" s="14"/>
      <c r="F680" s="13"/>
      <c r="G680" s="12" t="str">
        <f>IF(E680="","",VLOOKUP(E680,図書名リスト!$C$3:$W$1161,16,0))</f>
        <v/>
      </c>
      <c r="H680" s="11" t="str">
        <f>IF(E680="","",VLOOKUP(W680,図書名リスト!$A$3:$W$1161,5,0))</f>
        <v/>
      </c>
      <c r="I680" s="11" t="str">
        <f>IF(E680="","",VLOOKUP(W680,図書名リスト!$A$3:$W$1161,9,0))</f>
        <v/>
      </c>
      <c r="J680" s="11" t="str">
        <f>IF(E680="","",VLOOKUP(W680,図書名リスト!$A$3:$W$1161,23,0))</f>
        <v/>
      </c>
      <c r="K680" s="11" t="str">
        <f>IF(E680="","",VLOOKUP(W680,図書名リスト!$A$3:$W$11651,11,0))</f>
        <v/>
      </c>
      <c r="L680" s="17" t="str">
        <f>IF(E680="","",VLOOKUP(W680,図書名リスト!$A$3:$W$1161,14,0))</f>
        <v/>
      </c>
      <c r="M680" s="9" t="str">
        <f>IF(E680="","",VLOOKUP(W680,図書名リスト!$A$3:$W$1161,17,0))</f>
        <v/>
      </c>
      <c r="N680" s="10"/>
      <c r="O680" s="9" t="str">
        <f>IF(E680="","",VLOOKUP(W680,図書名リスト!$A$3:$W$1161,21,0))</f>
        <v/>
      </c>
      <c r="P680" s="9" t="str">
        <f>IF(E680="","",VLOOKUP(W680,図書名リスト!$A$3:$W$1161,19,0))</f>
        <v/>
      </c>
      <c r="Q680" s="9" t="str">
        <f>IF(E680="","",VLOOKUP(W680,図書名リスト!$A$3:$W$1161,20,0))</f>
        <v/>
      </c>
      <c r="R680" s="9" t="str">
        <f>IF(E680="","",VLOOKUP(W680,図書名リスト!$A$3:$W$1161,22,0))</f>
        <v/>
      </c>
      <c r="S680" s="8" t="str">
        <f t="shared" si="58"/>
        <v xml:space="preserve"> </v>
      </c>
      <c r="T680" s="8" t="str">
        <f t="shared" si="59"/>
        <v>　</v>
      </c>
      <c r="U680" s="8" t="str">
        <f t="shared" si="60"/>
        <v xml:space="preserve"> </v>
      </c>
      <c r="V680" s="8">
        <f t="shared" si="61"/>
        <v>0</v>
      </c>
      <c r="W680" s="7" t="str">
        <f t="shared" si="62"/>
        <v/>
      </c>
    </row>
    <row r="681" spans="1:23" ht="57" customHeight="1" x14ac:dyDescent="0.15">
      <c r="A681" s="10"/>
      <c r="B681" s="16"/>
      <c r="C681" s="16"/>
      <c r="D681" s="15"/>
      <c r="E681" s="14"/>
      <c r="F681" s="13"/>
      <c r="G681" s="12" t="str">
        <f>IF(E681="","",VLOOKUP(E681,図書名リスト!$C$3:$W$1161,16,0))</f>
        <v/>
      </c>
      <c r="H681" s="11" t="str">
        <f>IF(E681="","",VLOOKUP(W681,図書名リスト!$A$3:$W$1161,5,0))</f>
        <v/>
      </c>
      <c r="I681" s="11" t="str">
        <f>IF(E681="","",VLOOKUP(W681,図書名リスト!$A$3:$W$1161,9,0))</f>
        <v/>
      </c>
      <c r="J681" s="11" t="str">
        <f>IF(E681="","",VLOOKUP(W681,図書名リスト!$A$3:$W$1161,23,0))</f>
        <v/>
      </c>
      <c r="K681" s="11" t="str">
        <f>IF(E681="","",VLOOKUP(W681,図書名リスト!$A$3:$W$11651,11,0))</f>
        <v/>
      </c>
      <c r="L681" s="17" t="str">
        <f>IF(E681="","",VLOOKUP(W681,図書名リスト!$A$3:$W$1161,14,0))</f>
        <v/>
      </c>
      <c r="M681" s="9" t="str">
        <f>IF(E681="","",VLOOKUP(W681,図書名リスト!$A$3:$W$1161,17,0))</f>
        <v/>
      </c>
      <c r="N681" s="10"/>
      <c r="O681" s="9" t="str">
        <f>IF(E681="","",VLOOKUP(W681,図書名リスト!$A$3:$W$1161,21,0))</f>
        <v/>
      </c>
      <c r="P681" s="9" t="str">
        <f>IF(E681="","",VLOOKUP(W681,図書名リスト!$A$3:$W$1161,19,0))</f>
        <v/>
      </c>
      <c r="Q681" s="9" t="str">
        <f>IF(E681="","",VLOOKUP(W681,図書名リスト!$A$3:$W$1161,20,0))</f>
        <v/>
      </c>
      <c r="R681" s="9" t="str">
        <f>IF(E681="","",VLOOKUP(W681,図書名リスト!$A$3:$W$1161,22,0))</f>
        <v/>
      </c>
      <c r="S681" s="8" t="str">
        <f t="shared" si="58"/>
        <v xml:space="preserve"> </v>
      </c>
      <c r="T681" s="8" t="str">
        <f t="shared" si="59"/>
        <v>　</v>
      </c>
      <c r="U681" s="8" t="str">
        <f t="shared" si="60"/>
        <v xml:space="preserve"> </v>
      </c>
      <c r="V681" s="8">
        <f t="shared" si="61"/>
        <v>0</v>
      </c>
      <c r="W681" s="7" t="str">
        <f t="shared" si="62"/>
        <v/>
      </c>
    </row>
    <row r="682" spans="1:23" ht="57" customHeight="1" x14ac:dyDescent="0.15">
      <c r="A682" s="10"/>
      <c r="B682" s="16"/>
      <c r="C682" s="16"/>
      <c r="D682" s="15"/>
      <c r="E682" s="14"/>
      <c r="F682" s="13"/>
      <c r="G682" s="12" t="str">
        <f>IF(E682="","",VLOOKUP(E682,図書名リスト!$C$3:$W$1161,16,0))</f>
        <v/>
      </c>
      <c r="H682" s="11" t="str">
        <f>IF(E682="","",VLOOKUP(W682,図書名リスト!$A$3:$W$1161,5,0))</f>
        <v/>
      </c>
      <c r="I682" s="11" t="str">
        <f>IF(E682="","",VLOOKUP(W682,図書名リスト!$A$3:$W$1161,9,0))</f>
        <v/>
      </c>
      <c r="J682" s="11" t="str">
        <f>IF(E682="","",VLOOKUP(W682,図書名リスト!$A$3:$W$1161,23,0))</f>
        <v/>
      </c>
      <c r="K682" s="11" t="str">
        <f>IF(E682="","",VLOOKUP(W682,図書名リスト!$A$3:$W$11651,11,0))</f>
        <v/>
      </c>
      <c r="L682" s="17" t="str">
        <f>IF(E682="","",VLOOKUP(W682,図書名リスト!$A$3:$W$1161,14,0))</f>
        <v/>
      </c>
      <c r="M682" s="9" t="str">
        <f>IF(E682="","",VLOOKUP(W682,図書名リスト!$A$3:$W$1161,17,0))</f>
        <v/>
      </c>
      <c r="N682" s="10"/>
      <c r="O682" s="9" t="str">
        <f>IF(E682="","",VLOOKUP(W682,図書名リスト!$A$3:$W$1161,21,0))</f>
        <v/>
      </c>
      <c r="P682" s="9" t="str">
        <f>IF(E682="","",VLOOKUP(W682,図書名リスト!$A$3:$W$1161,19,0))</f>
        <v/>
      </c>
      <c r="Q682" s="9" t="str">
        <f>IF(E682="","",VLOOKUP(W682,図書名リスト!$A$3:$W$1161,20,0))</f>
        <v/>
      </c>
      <c r="R682" s="9" t="str">
        <f>IF(E682="","",VLOOKUP(W682,図書名リスト!$A$3:$W$1161,22,0))</f>
        <v/>
      </c>
      <c r="S682" s="8" t="str">
        <f t="shared" si="58"/>
        <v xml:space="preserve"> </v>
      </c>
      <c r="T682" s="8" t="str">
        <f t="shared" si="59"/>
        <v>　</v>
      </c>
      <c r="U682" s="8" t="str">
        <f t="shared" si="60"/>
        <v xml:space="preserve"> </v>
      </c>
      <c r="V682" s="8">
        <f t="shared" si="61"/>
        <v>0</v>
      </c>
      <c r="W682" s="7" t="str">
        <f t="shared" si="62"/>
        <v/>
      </c>
    </row>
    <row r="683" spans="1:23" ht="57" customHeight="1" x14ac:dyDescent="0.15">
      <c r="A683" s="10"/>
      <c r="B683" s="16"/>
      <c r="C683" s="16"/>
      <c r="D683" s="15"/>
      <c r="E683" s="14"/>
      <c r="F683" s="13"/>
      <c r="G683" s="12" t="str">
        <f>IF(E683="","",VLOOKUP(E683,図書名リスト!$C$3:$W$1161,16,0))</f>
        <v/>
      </c>
      <c r="H683" s="11" t="str">
        <f>IF(E683="","",VLOOKUP(W683,図書名リスト!$A$3:$W$1161,5,0))</f>
        <v/>
      </c>
      <c r="I683" s="11" t="str">
        <f>IF(E683="","",VLOOKUP(W683,図書名リスト!$A$3:$W$1161,9,0))</f>
        <v/>
      </c>
      <c r="J683" s="11" t="str">
        <f>IF(E683="","",VLOOKUP(W683,図書名リスト!$A$3:$W$1161,23,0))</f>
        <v/>
      </c>
      <c r="K683" s="11" t="str">
        <f>IF(E683="","",VLOOKUP(W683,図書名リスト!$A$3:$W$11651,11,0))</f>
        <v/>
      </c>
      <c r="L683" s="17" t="str">
        <f>IF(E683="","",VLOOKUP(W683,図書名リスト!$A$3:$W$1161,14,0))</f>
        <v/>
      </c>
      <c r="M683" s="9" t="str">
        <f>IF(E683="","",VLOOKUP(W683,図書名リスト!$A$3:$W$1161,17,0))</f>
        <v/>
      </c>
      <c r="N683" s="10"/>
      <c r="O683" s="9" t="str">
        <f>IF(E683="","",VLOOKUP(W683,図書名リスト!$A$3:$W$1161,21,0))</f>
        <v/>
      </c>
      <c r="P683" s="9" t="str">
        <f>IF(E683="","",VLOOKUP(W683,図書名リスト!$A$3:$W$1161,19,0))</f>
        <v/>
      </c>
      <c r="Q683" s="9" t="str">
        <f>IF(E683="","",VLOOKUP(W683,図書名リスト!$A$3:$W$1161,20,0))</f>
        <v/>
      </c>
      <c r="R683" s="9" t="str">
        <f>IF(E683="","",VLOOKUP(W683,図書名リスト!$A$3:$W$1161,22,0))</f>
        <v/>
      </c>
      <c r="S683" s="8" t="str">
        <f t="shared" si="58"/>
        <v xml:space="preserve"> </v>
      </c>
      <c r="T683" s="8" t="str">
        <f t="shared" si="59"/>
        <v>　</v>
      </c>
      <c r="U683" s="8" t="str">
        <f t="shared" si="60"/>
        <v xml:space="preserve"> </v>
      </c>
      <c r="V683" s="8">
        <f t="shared" si="61"/>
        <v>0</v>
      </c>
      <c r="W683" s="7" t="str">
        <f t="shared" si="62"/>
        <v/>
      </c>
    </row>
    <row r="684" spans="1:23" ht="57" customHeight="1" x14ac:dyDescent="0.15">
      <c r="A684" s="10"/>
      <c r="B684" s="16"/>
      <c r="C684" s="16"/>
      <c r="D684" s="15"/>
      <c r="E684" s="14"/>
      <c r="F684" s="13"/>
      <c r="G684" s="12" t="str">
        <f>IF(E684="","",VLOOKUP(E684,図書名リスト!$C$3:$W$1161,16,0))</f>
        <v/>
      </c>
      <c r="H684" s="11" t="str">
        <f>IF(E684="","",VLOOKUP(W684,図書名リスト!$A$3:$W$1161,5,0))</f>
        <v/>
      </c>
      <c r="I684" s="11" t="str">
        <f>IF(E684="","",VLOOKUP(W684,図書名リスト!$A$3:$W$1161,9,0))</f>
        <v/>
      </c>
      <c r="J684" s="11" t="str">
        <f>IF(E684="","",VLOOKUP(W684,図書名リスト!$A$3:$W$1161,23,0))</f>
        <v/>
      </c>
      <c r="K684" s="11" t="str">
        <f>IF(E684="","",VLOOKUP(W684,図書名リスト!$A$3:$W$11651,11,0))</f>
        <v/>
      </c>
      <c r="L684" s="17" t="str">
        <f>IF(E684="","",VLOOKUP(W684,図書名リスト!$A$3:$W$1161,14,0))</f>
        <v/>
      </c>
      <c r="M684" s="9" t="str">
        <f>IF(E684="","",VLOOKUP(W684,図書名リスト!$A$3:$W$1161,17,0))</f>
        <v/>
      </c>
      <c r="N684" s="10"/>
      <c r="O684" s="9" t="str">
        <f>IF(E684="","",VLOOKUP(W684,図書名リスト!$A$3:$W$1161,21,0))</f>
        <v/>
      </c>
      <c r="P684" s="9" t="str">
        <f>IF(E684="","",VLOOKUP(W684,図書名リスト!$A$3:$W$1161,19,0))</f>
        <v/>
      </c>
      <c r="Q684" s="9" t="str">
        <f>IF(E684="","",VLOOKUP(W684,図書名リスト!$A$3:$W$1161,20,0))</f>
        <v/>
      </c>
      <c r="R684" s="9" t="str">
        <f>IF(E684="","",VLOOKUP(W684,図書名リスト!$A$3:$W$1161,22,0))</f>
        <v/>
      </c>
      <c r="S684" s="8" t="str">
        <f t="shared" si="58"/>
        <v xml:space="preserve"> </v>
      </c>
      <c r="T684" s="8" t="str">
        <f t="shared" si="59"/>
        <v>　</v>
      </c>
      <c r="U684" s="8" t="str">
        <f t="shared" si="60"/>
        <v xml:space="preserve"> </v>
      </c>
      <c r="V684" s="8">
        <f t="shared" si="61"/>
        <v>0</v>
      </c>
      <c r="W684" s="7" t="str">
        <f t="shared" si="62"/>
        <v/>
      </c>
    </row>
    <row r="685" spans="1:23" ht="57" customHeight="1" x14ac:dyDescent="0.15">
      <c r="A685" s="10"/>
      <c r="B685" s="16"/>
      <c r="C685" s="16"/>
      <c r="D685" s="15"/>
      <c r="E685" s="14"/>
      <c r="F685" s="13"/>
      <c r="G685" s="12" t="str">
        <f>IF(E685="","",VLOOKUP(E685,図書名リスト!$C$3:$W$1161,16,0))</f>
        <v/>
      </c>
      <c r="H685" s="11" t="str">
        <f>IF(E685="","",VLOOKUP(W685,図書名リスト!$A$3:$W$1161,5,0))</f>
        <v/>
      </c>
      <c r="I685" s="11" t="str">
        <f>IF(E685="","",VLOOKUP(W685,図書名リスト!$A$3:$W$1161,9,0))</f>
        <v/>
      </c>
      <c r="J685" s="11" t="str">
        <f>IF(E685="","",VLOOKUP(W685,図書名リスト!$A$3:$W$1161,23,0))</f>
        <v/>
      </c>
      <c r="K685" s="11" t="str">
        <f>IF(E685="","",VLOOKUP(W685,図書名リスト!$A$3:$W$11651,11,0))</f>
        <v/>
      </c>
      <c r="L685" s="17" t="str">
        <f>IF(E685="","",VLOOKUP(W685,図書名リスト!$A$3:$W$1161,14,0))</f>
        <v/>
      </c>
      <c r="M685" s="9" t="str">
        <f>IF(E685="","",VLOOKUP(W685,図書名リスト!$A$3:$W$1161,17,0))</f>
        <v/>
      </c>
      <c r="N685" s="10"/>
      <c r="O685" s="9" t="str">
        <f>IF(E685="","",VLOOKUP(W685,図書名リスト!$A$3:$W$1161,21,0))</f>
        <v/>
      </c>
      <c r="P685" s="9" t="str">
        <f>IF(E685="","",VLOOKUP(W685,図書名リスト!$A$3:$W$1161,19,0))</f>
        <v/>
      </c>
      <c r="Q685" s="9" t="str">
        <f>IF(E685="","",VLOOKUP(W685,図書名リスト!$A$3:$W$1161,20,0))</f>
        <v/>
      </c>
      <c r="R685" s="9" t="str">
        <f>IF(E685="","",VLOOKUP(W685,図書名リスト!$A$3:$W$1161,22,0))</f>
        <v/>
      </c>
      <c r="S685" s="8" t="str">
        <f t="shared" si="58"/>
        <v xml:space="preserve"> </v>
      </c>
      <c r="T685" s="8" t="str">
        <f t="shared" si="59"/>
        <v>　</v>
      </c>
      <c r="U685" s="8" t="str">
        <f t="shared" si="60"/>
        <v xml:space="preserve"> </v>
      </c>
      <c r="V685" s="8">
        <f t="shared" si="61"/>
        <v>0</v>
      </c>
      <c r="W685" s="7" t="str">
        <f t="shared" si="62"/>
        <v/>
      </c>
    </row>
    <row r="686" spans="1:23" ht="57" customHeight="1" x14ac:dyDescent="0.15">
      <c r="A686" s="10"/>
      <c r="B686" s="16"/>
      <c r="C686" s="16"/>
      <c r="D686" s="15"/>
      <c r="E686" s="14"/>
      <c r="F686" s="13"/>
      <c r="G686" s="12" t="str">
        <f>IF(E686="","",VLOOKUP(E686,図書名リスト!$C$3:$W$1161,16,0))</f>
        <v/>
      </c>
      <c r="H686" s="11" t="str">
        <f>IF(E686="","",VLOOKUP(W686,図書名リスト!$A$3:$W$1161,5,0))</f>
        <v/>
      </c>
      <c r="I686" s="11" t="str">
        <f>IF(E686="","",VLOOKUP(W686,図書名リスト!$A$3:$W$1161,9,0))</f>
        <v/>
      </c>
      <c r="J686" s="11" t="str">
        <f>IF(E686="","",VLOOKUP(W686,図書名リスト!$A$3:$W$1161,23,0))</f>
        <v/>
      </c>
      <c r="K686" s="11" t="str">
        <f>IF(E686="","",VLOOKUP(W686,図書名リスト!$A$3:$W$11651,11,0))</f>
        <v/>
      </c>
      <c r="L686" s="17" t="str">
        <f>IF(E686="","",VLOOKUP(W686,図書名リスト!$A$3:$W$1161,14,0))</f>
        <v/>
      </c>
      <c r="M686" s="9" t="str">
        <f>IF(E686="","",VLOOKUP(W686,図書名リスト!$A$3:$W$1161,17,0))</f>
        <v/>
      </c>
      <c r="N686" s="10"/>
      <c r="O686" s="9" t="str">
        <f>IF(E686="","",VLOOKUP(W686,図書名リスト!$A$3:$W$1161,21,0))</f>
        <v/>
      </c>
      <c r="P686" s="9" t="str">
        <f>IF(E686="","",VLOOKUP(W686,図書名リスト!$A$3:$W$1161,19,0))</f>
        <v/>
      </c>
      <c r="Q686" s="9" t="str">
        <f>IF(E686="","",VLOOKUP(W686,図書名リスト!$A$3:$W$1161,20,0))</f>
        <v/>
      </c>
      <c r="R686" s="9" t="str">
        <f>IF(E686="","",VLOOKUP(W686,図書名リスト!$A$3:$W$1161,22,0))</f>
        <v/>
      </c>
      <c r="S686" s="8" t="str">
        <f t="shared" si="58"/>
        <v xml:space="preserve"> </v>
      </c>
      <c r="T686" s="8" t="str">
        <f t="shared" si="59"/>
        <v>　</v>
      </c>
      <c r="U686" s="8" t="str">
        <f t="shared" si="60"/>
        <v xml:space="preserve"> </v>
      </c>
      <c r="V686" s="8">
        <f t="shared" si="61"/>
        <v>0</v>
      </c>
      <c r="W686" s="7" t="str">
        <f t="shared" si="62"/>
        <v/>
      </c>
    </row>
    <row r="687" spans="1:23" ht="57" customHeight="1" x14ac:dyDescent="0.15">
      <c r="A687" s="10"/>
      <c r="B687" s="16"/>
      <c r="C687" s="16"/>
      <c r="D687" s="15"/>
      <c r="E687" s="14"/>
      <c r="F687" s="13"/>
      <c r="G687" s="12" t="str">
        <f>IF(E687="","",VLOOKUP(E687,図書名リスト!$C$3:$W$1161,16,0))</f>
        <v/>
      </c>
      <c r="H687" s="11" t="str">
        <f>IF(E687="","",VLOOKUP(W687,図書名リスト!$A$3:$W$1161,5,0))</f>
        <v/>
      </c>
      <c r="I687" s="11" t="str">
        <f>IF(E687="","",VLOOKUP(W687,図書名リスト!$A$3:$W$1161,9,0))</f>
        <v/>
      </c>
      <c r="J687" s="11" t="str">
        <f>IF(E687="","",VLOOKUP(W687,図書名リスト!$A$3:$W$1161,23,0))</f>
        <v/>
      </c>
      <c r="K687" s="11" t="str">
        <f>IF(E687="","",VLOOKUP(W687,図書名リスト!$A$3:$W$11651,11,0))</f>
        <v/>
      </c>
      <c r="L687" s="17" t="str">
        <f>IF(E687="","",VLOOKUP(W687,図書名リスト!$A$3:$W$1161,14,0))</f>
        <v/>
      </c>
      <c r="M687" s="9" t="str">
        <f>IF(E687="","",VLOOKUP(W687,図書名リスト!$A$3:$W$1161,17,0))</f>
        <v/>
      </c>
      <c r="N687" s="10"/>
      <c r="O687" s="9" t="str">
        <f>IF(E687="","",VLOOKUP(W687,図書名リスト!$A$3:$W$1161,21,0))</f>
        <v/>
      </c>
      <c r="P687" s="9" t="str">
        <f>IF(E687="","",VLOOKUP(W687,図書名リスト!$A$3:$W$1161,19,0))</f>
        <v/>
      </c>
      <c r="Q687" s="9" t="str">
        <f>IF(E687="","",VLOOKUP(W687,図書名リスト!$A$3:$W$1161,20,0))</f>
        <v/>
      </c>
      <c r="R687" s="9" t="str">
        <f>IF(E687="","",VLOOKUP(W687,図書名リスト!$A$3:$W$1161,22,0))</f>
        <v/>
      </c>
      <c r="S687" s="8" t="str">
        <f t="shared" si="58"/>
        <v xml:space="preserve"> </v>
      </c>
      <c r="T687" s="8" t="str">
        <f t="shared" si="59"/>
        <v>　</v>
      </c>
      <c r="U687" s="8" t="str">
        <f t="shared" si="60"/>
        <v xml:space="preserve"> </v>
      </c>
      <c r="V687" s="8">
        <f t="shared" si="61"/>
        <v>0</v>
      </c>
      <c r="W687" s="7" t="str">
        <f t="shared" si="62"/>
        <v/>
      </c>
    </row>
    <row r="688" spans="1:23" ht="57" customHeight="1" x14ac:dyDescent="0.15">
      <c r="A688" s="10"/>
      <c r="B688" s="16"/>
      <c r="C688" s="16"/>
      <c r="D688" s="15"/>
      <c r="E688" s="14"/>
      <c r="F688" s="13"/>
      <c r="G688" s="12" t="str">
        <f>IF(E688="","",VLOOKUP(E688,図書名リスト!$C$3:$W$1161,16,0))</f>
        <v/>
      </c>
      <c r="H688" s="11" t="str">
        <f>IF(E688="","",VLOOKUP(W688,図書名リスト!$A$3:$W$1161,5,0))</f>
        <v/>
      </c>
      <c r="I688" s="11" t="str">
        <f>IF(E688="","",VLOOKUP(W688,図書名リスト!$A$3:$W$1161,9,0))</f>
        <v/>
      </c>
      <c r="J688" s="11" t="str">
        <f>IF(E688="","",VLOOKUP(W688,図書名リスト!$A$3:$W$1161,23,0))</f>
        <v/>
      </c>
      <c r="K688" s="11" t="str">
        <f>IF(E688="","",VLOOKUP(W688,図書名リスト!$A$3:$W$11651,11,0))</f>
        <v/>
      </c>
      <c r="L688" s="17" t="str">
        <f>IF(E688="","",VLOOKUP(W688,図書名リスト!$A$3:$W$1161,14,0))</f>
        <v/>
      </c>
      <c r="M688" s="9" t="str">
        <f>IF(E688="","",VLOOKUP(W688,図書名リスト!$A$3:$W$1161,17,0))</f>
        <v/>
      </c>
      <c r="N688" s="10"/>
      <c r="O688" s="9" t="str">
        <f>IF(E688="","",VLOOKUP(W688,図書名リスト!$A$3:$W$1161,21,0))</f>
        <v/>
      </c>
      <c r="P688" s="9" t="str">
        <f>IF(E688="","",VLOOKUP(W688,図書名リスト!$A$3:$W$1161,19,0))</f>
        <v/>
      </c>
      <c r="Q688" s="9" t="str">
        <f>IF(E688="","",VLOOKUP(W688,図書名リスト!$A$3:$W$1161,20,0))</f>
        <v/>
      </c>
      <c r="R688" s="9" t="str">
        <f>IF(E688="","",VLOOKUP(W688,図書名リスト!$A$3:$W$1161,22,0))</f>
        <v/>
      </c>
      <c r="S688" s="8" t="str">
        <f t="shared" si="58"/>
        <v xml:space="preserve"> </v>
      </c>
      <c r="T688" s="8" t="str">
        <f t="shared" si="59"/>
        <v>　</v>
      </c>
      <c r="U688" s="8" t="str">
        <f t="shared" si="60"/>
        <v xml:space="preserve"> </v>
      </c>
      <c r="V688" s="8">
        <f t="shared" si="61"/>
        <v>0</v>
      </c>
      <c r="W688" s="7" t="str">
        <f t="shared" si="62"/>
        <v/>
      </c>
    </row>
    <row r="689" spans="1:23" ht="57" customHeight="1" x14ac:dyDescent="0.15">
      <c r="A689" s="10"/>
      <c r="B689" s="16"/>
      <c r="C689" s="16"/>
      <c r="D689" s="15"/>
      <c r="E689" s="14"/>
      <c r="F689" s="13"/>
      <c r="G689" s="12" t="str">
        <f>IF(E689="","",VLOOKUP(E689,図書名リスト!$C$3:$W$1161,16,0))</f>
        <v/>
      </c>
      <c r="H689" s="11" t="str">
        <f>IF(E689="","",VLOOKUP(W689,図書名リスト!$A$3:$W$1161,5,0))</f>
        <v/>
      </c>
      <c r="I689" s="11" t="str">
        <f>IF(E689="","",VLOOKUP(W689,図書名リスト!$A$3:$W$1161,9,0))</f>
        <v/>
      </c>
      <c r="J689" s="11" t="str">
        <f>IF(E689="","",VLOOKUP(W689,図書名リスト!$A$3:$W$1161,23,0))</f>
        <v/>
      </c>
      <c r="K689" s="11" t="str">
        <f>IF(E689="","",VLOOKUP(W689,図書名リスト!$A$3:$W$11651,11,0))</f>
        <v/>
      </c>
      <c r="L689" s="17" t="str">
        <f>IF(E689="","",VLOOKUP(W689,図書名リスト!$A$3:$W$1161,14,0))</f>
        <v/>
      </c>
      <c r="M689" s="9" t="str">
        <f>IF(E689="","",VLOOKUP(W689,図書名リスト!$A$3:$W$1161,17,0))</f>
        <v/>
      </c>
      <c r="N689" s="10"/>
      <c r="O689" s="9" t="str">
        <f>IF(E689="","",VLOOKUP(W689,図書名リスト!$A$3:$W$1161,21,0))</f>
        <v/>
      </c>
      <c r="P689" s="9" t="str">
        <f>IF(E689="","",VLOOKUP(W689,図書名リスト!$A$3:$W$1161,19,0))</f>
        <v/>
      </c>
      <c r="Q689" s="9" t="str">
        <f>IF(E689="","",VLOOKUP(W689,図書名リスト!$A$3:$W$1161,20,0))</f>
        <v/>
      </c>
      <c r="R689" s="9" t="str">
        <f>IF(E689="","",VLOOKUP(W689,図書名リスト!$A$3:$W$1161,22,0))</f>
        <v/>
      </c>
      <c r="S689" s="8" t="str">
        <f t="shared" si="58"/>
        <v xml:space="preserve"> </v>
      </c>
      <c r="T689" s="8" t="str">
        <f t="shared" si="59"/>
        <v>　</v>
      </c>
      <c r="U689" s="8" t="str">
        <f t="shared" si="60"/>
        <v xml:space="preserve"> </v>
      </c>
      <c r="V689" s="8">
        <f t="shared" si="61"/>
        <v>0</v>
      </c>
      <c r="W689" s="7" t="str">
        <f t="shared" si="62"/>
        <v/>
      </c>
    </row>
    <row r="690" spans="1:23" ht="57" customHeight="1" x14ac:dyDescent="0.15">
      <c r="A690" s="10"/>
      <c r="B690" s="16"/>
      <c r="C690" s="16"/>
      <c r="D690" s="15"/>
      <c r="E690" s="14"/>
      <c r="F690" s="13"/>
      <c r="G690" s="12" t="str">
        <f>IF(E690="","",VLOOKUP(E690,図書名リスト!$C$3:$W$1161,16,0))</f>
        <v/>
      </c>
      <c r="H690" s="11" t="str">
        <f>IF(E690="","",VLOOKUP(W690,図書名リスト!$A$3:$W$1161,5,0))</f>
        <v/>
      </c>
      <c r="I690" s="11" t="str">
        <f>IF(E690="","",VLOOKUP(W690,図書名リスト!$A$3:$W$1161,9,0))</f>
        <v/>
      </c>
      <c r="J690" s="11" t="str">
        <f>IF(E690="","",VLOOKUP(W690,図書名リスト!$A$3:$W$1161,23,0))</f>
        <v/>
      </c>
      <c r="K690" s="11" t="str">
        <f>IF(E690="","",VLOOKUP(W690,図書名リスト!$A$3:$W$11651,11,0))</f>
        <v/>
      </c>
      <c r="L690" s="17" t="str">
        <f>IF(E690="","",VLOOKUP(W690,図書名リスト!$A$3:$W$1161,14,0))</f>
        <v/>
      </c>
      <c r="M690" s="9" t="str">
        <f>IF(E690="","",VLOOKUP(W690,図書名リスト!$A$3:$W$1161,17,0))</f>
        <v/>
      </c>
      <c r="N690" s="10"/>
      <c r="O690" s="9" t="str">
        <f>IF(E690="","",VLOOKUP(W690,図書名リスト!$A$3:$W$1161,21,0))</f>
        <v/>
      </c>
      <c r="P690" s="9" t="str">
        <f>IF(E690="","",VLOOKUP(W690,図書名リスト!$A$3:$W$1161,19,0))</f>
        <v/>
      </c>
      <c r="Q690" s="9" t="str">
        <f>IF(E690="","",VLOOKUP(W690,図書名リスト!$A$3:$W$1161,20,0))</f>
        <v/>
      </c>
      <c r="R690" s="9" t="str">
        <f>IF(E690="","",VLOOKUP(W690,図書名リスト!$A$3:$W$1161,22,0))</f>
        <v/>
      </c>
      <c r="S690" s="8" t="str">
        <f t="shared" si="58"/>
        <v xml:space="preserve"> </v>
      </c>
      <c r="T690" s="8" t="str">
        <f t="shared" si="59"/>
        <v>　</v>
      </c>
      <c r="U690" s="8" t="str">
        <f t="shared" si="60"/>
        <v xml:space="preserve"> </v>
      </c>
      <c r="V690" s="8">
        <f t="shared" si="61"/>
        <v>0</v>
      </c>
      <c r="W690" s="7" t="str">
        <f t="shared" si="62"/>
        <v/>
      </c>
    </row>
    <row r="691" spans="1:23" ht="57" customHeight="1" x14ac:dyDescent="0.15">
      <c r="A691" s="10"/>
      <c r="B691" s="16"/>
      <c r="C691" s="16"/>
      <c r="D691" s="15"/>
      <c r="E691" s="14"/>
      <c r="F691" s="13"/>
      <c r="G691" s="12" t="str">
        <f>IF(E691="","",VLOOKUP(E691,図書名リスト!$C$3:$W$1161,16,0))</f>
        <v/>
      </c>
      <c r="H691" s="11" t="str">
        <f>IF(E691="","",VLOOKUP(W691,図書名リスト!$A$3:$W$1161,5,0))</f>
        <v/>
      </c>
      <c r="I691" s="11" t="str">
        <f>IF(E691="","",VLOOKUP(W691,図書名リスト!$A$3:$W$1161,9,0))</f>
        <v/>
      </c>
      <c r="J691" s="11" t="str">
        <f>IF(E691="","",VLOOKUP(W691,図書名リスト!$A$3:$W$1161,23,0))</f>
        <v/>
      </c>
      <c r="K691" s="11" t="str">
        <f>IF(E691="","",VLOOKUP(W691,図書名リスト!$A$3:$W$11651,11,0))</f>
        <v/>
      </c>
      <c r="L691" s="17" t="str">
        <f>IF(E691="","",VLOOKUP(W691,図書名リスト!$A$3:$W$1161,14,0))</f>
        <v/>
      </c>
      <c r="M691" s="9" t="str">
        <f>IF(E691="","",VLOOKUP(W691,図書名リスト!$A$3:$W$1161,17,0))</f>
        <v/>
      </c>
      <c r="N691" s="10"/>
      <c r="O691" s="9" t="str">
        <f>IF(E691="","",VLOOKUP(W691,図書名リスト!$A$3:$W$1161,21,0))</f>
        <v/>
      </c>
      <c r="P691" s="9" t="str">
        <f>IF(E691="","",VLOOKUP(W691,図書名リスト!$A$3:$W$1161,19,0))</f>
        <v/>
      </c>
      <c r="Q691" s="9" t="str">
        <f>IF(E691="","",VLOOKUP(W691,図書名リスト!$A$3:$W$1161,20,0))</f>
        <v/>
      </c>
      <c r="R691" s="9" t="str">
        <f>IF(E691="","",VLOOKUP(W691,図書名リスト!$A$3:$W$1161,22,0))</f>
        <v/>
      </c>
      <c r="S691" s="8" t="str">
        <f t="shared" si="58"/>
        <v xml:space="preserve"> </v>
      </c>
      <c r="T691" s="8" t="str">
        <f t="shared" si="59"/>
        <v>　</v>
      </c>
      <c r="U691" s="8" t="str">
        <f t="shared" si="60"/>
        <v xml:space="preserve"> </v>
      </c>
      <c r="V691" s="8">
        <f t="shared" si="61"/>
        <v>0</v>
      </c>
      <c r="W691" s="7" t="str">
        <f t="shared" si="62"/>
        <v/>
      </c>
    </row>
    <row r="692" spans="1:23" ht="57" customHeight="1" x14ac:dyDescent="0.15">
      <c r="A692" s="10"/>
      <c r="B692" s="16"/>
      <c r="C692" s="16"/>
      <c r="D692" s="15"/>
      <c r="E692" s="14"/>
      <c r="F692" s="13"/>
      <c r="G692" s="12" t="str">
        <f>IF(E692="","",VLOOKUP(E692,図書名リスト!$C$3:$W$1161,16,0))</f>
        <v/>
      </c>
      <c r="H692" s="11" t="str">
        <f>IF(E692="","",VLOOKUP(W692,図書名リスト!$A$3:$W$1161,5,0))</f>
        <v/>
      </c>
      <c r="I692" s="11" t="str">
        <f>IF(E692="","",VLOOKUP(W692,図書名リスト!$A$3:$W$1161,9,0))</f>
        <v/>
      </c>
      <c r="J692" s="11" t="str">
        <f>IF(E692="","",VLOOKUP(W692,図書名リスト!$A$3:$W$1161,23,0))</f>
        <v/>
      </c>
      <c r="K692" s="11" t="str">
        <f>IF(E692="","",VLOOKUP(W692,図書名リスト!$A$3:$W$11651,11,0))</f>
        <v/>
      </c>
      <c r="L692" s="17" t="str">
        <f>IF(E692="","",VLOOKUP(W692,図書名リスト!$A$3:$W$1161,14,0))</f>
        <v/>
      </c>
      <c r="M692" s="9" t="str">
        <f>IF(E692="","",VLOOKUP(W692,図書名リスト!$A$3:$W$1161,17,0))</f>
        <v/>
      </c>
      <c r="N692" s="10"/>
      <c r="O692" s="9" t="str">
        <f>IF(E692="","",VLOOKUP(W692,図書名リスト!$A$3:$W$1161,21,0))</f>
        <v/>
      </c>
      <c r="P692" s="9" t="str">
        <f>IF(E692="","",VLOOKUP(W692,図書名リスト!$A$3:$W$1161,19,0))</f>
        <v/>
      </c>
      <c r="Q692" s="9" t="str">
        <f>IF(E692="","",VLOOKUP(W692,図書名リスト!$A$3:$W$1161,20,0))</f>
        <v/>
      </c>
      <c r="R692" s="9" t="str">
        <f>IF(E692="","",VLOOKUP(W692,図書名リスト!$A$3:$W$1161,22,0))</f>
        <v/>
      </c>
      <c r="S692" s="8" t="str">
        <f t="shared" si="58"/>
        <v xml:space="preserve"> </v>
      </c>
      <c r="T692" s="8" t="str">
        <f t="shared" si="59"/>
        <v>　</v>
      </c>
      <c r="U692" s="8" t="str">
        <f t="shared" si="60"/>
        <v xml:space="preserve"> </v>
      </c>
      <c r="V692" s="8">
        <f t="shared" si="61"/>
        <v>0</v>
      </c>
      <c r="W692" s="7" t="str">
        <f t="shared" si="62"/>
        <v/>
      </c>
    </row>
    <row r="693" spans="1:23" ht="57" customHeight="1" x14ac:dyDescent="0.15">
      <c r="A693" s="10"/>
      <c r="B693" s="16"/>
      <c r="C693" s="16"/>
      <c r="D693" s="15"/>
      <c r="E693" s="14"/>
      <c r="F693" s="13"/>
      <c r="G693" s="12" t="str">
        <f>IF(E693="","",VLOOKUP(E693,図書名リスト!$C$3:$W$1161,16,0))</f>
        <v/>
      </c>
      <c r="H693" s="11" t="str">
        <f>IF(E693="","",VLOOKUP(W693,図書名リスト!$A$3:$W$1161,5,0))</f>
        <v/>
      </c>
      <c r="I693" s="11" t="str">
        <f>IF(E693="","",VLOOKUP(W693,図書名リスト!$A$3:$W$1161,9,0))</f>
        <v/>
      </c>
      <c r="J693" s="11" t="str">
        <f>IF(E693="","",VLOOKUP(W693,図書名リスト!$A$3:$W$1161,23,0))</f>
        <v/>
      </c>
      <c r="K693" s="11" t="str">
        <f>IF(E693="","",VLOOKUP(W693,図書名リスト!$A$3:$W$11651,11,0))</f>
        <v/>
      </c>
      <c r="L693" s="17" t="str">
        <f>IF(E693="","",VLOOKUP(W693,図書名リスト!$A$3:$W$1161,14,0))</f>
        <v/>
      </c>
      <c r="M693" s="9" t="str">
        <f>IF(E693="","",VLOOKUP(W693,図書名リスト!$A$3:$W$1161,17,0))</f>
        <v/>
      </c>
      <c r="N693" s="10"/>
      <c r="O693" s="9" t="str">
        <f>IF(E693="","",VLOOKUP(W693,図書名リスト!$A$3:$W$1161,21,0))</f>
        <v/>
      </c>
      <c r="P693" s="9" t="str">
        <f>IF(E693="","",VLOOKUP(W693,図書名リスト!$A$3:$W$1161,19,0))</f>
        <v/>
      </c>
      <c r="Q693" s="9" t="str">
        <f>IF(E693="","",VLOOKUP(W693,図書名リスト!$A$3:$W$1161,20,0))</f>
        <v/>
      </c>
      <c r="R693" s="9" t="str">
        <f>IF(E693="","",VLOOKUP(W693,図書名リスト!$A$3:$W$1161,22,0))</f>
        <v/>
      </c>
      <c r="S693" s="8" t="str">
        <f t="shared" si="58"/>
        <v xml:space="preserve"> </v>
      </c>
      <c r="T693" s="8" t="str">
        <f t="shared" si="59"/>
        <v>　</v>
      </c>
      <c r="U693" s="8" t="str">
        <f t="shared" si="60"/>
        <v xml:space="preserve"> </v>
      </c>
      <c r="V693" s="8">
        <f t="shared" si="61"/>
        <v>0</v>
      </c>
      <c r="W693" s="7" t="str">
        <f t="shared" si="62"/>
        <v/>
      </c>
    </row>
    <row r="694" spans="1:23" ht="57" customHeight="1" x14ac:dyDescent="0.15">
      <c r="A694" s="10"/>
      <c r="B694" s="16"/>
      <c r="C694" s="16"/>
      <c r="D694" s="15"/>
      <c r="E694" s="14"/>
      <c r="F694" s="13"/>
      <c r="G694" s="12" t="str">
        <f>IF(E694="","",VLOOKUP(E694,図書名リスト!$C$3:$W$1161,16,0))</f>
        <v/>
      </c>
      <c r="H694" s="11" t="str">
        <f>IF(E694="","",VLOOKUP(W694,図書名リスト!$A$3:$W$1161,5,0))</f>
        <v/>
      </c>
      <c r="I694" s="11" t="str">
        <f>IF(E694="","",VLOOKUP(W694,図書名リスト!$A$3:$W$1161,9,0))</f>
        <v/>
      </c>
      <c r="J694" s="11" t="str">
        <f>IF(E694="","",VLOOKUP(W694,図書名リスト!$A$3:$W$1161,23,0))</f>
        <v/>
      </c>
      <c r="K694" s="11" t="str">
        <f>IF(E694="","",VLOOKUP(W694,図書名リスト!$A$3:$W$11651,11,0))</f>
        <v/>
      </c>
      <c r="L694" s="17" t="str">
        <f>IF(E694="","",VLOOKUP(W694,図書名リスト!$A$3:$W$1161,14,0))</f>
        <v/>
      </c>
      <c r="M694" s="9" t="str">
        <f>IF(E694="","",VLOOKUP(W694,図書名リスト!$A$3:$W$1161,17,0))</f>
        <v/>
      </c>
      <c r="N694" s="10"/>
      <c r="O694" s="9" t="str">
        <f>IF(E694="","",VLOOKUP(W694,図書名リスト!$A$3:$W$1161,21,0))</f>
        <v/>
      </c>
      <c r="P694" s="9" t="str">
        <f>IF(E694="","",VLOOKUP(W694,図書名リスト!$A$3:$W$1161,19,0))</f>
        <v/>
      </c>
      <c r="Q694" s="9" t="str">
        <f>IF(E694="","",VLOOKUP(W694,図書名リスト!$A$3:$W$1161,20,0))</f>
        <v/>
      </c>
      <c r="R694" s="9" t="str">
        <f>IF(E694="","",VLOOKUP(W694,図書名リスト!$A$3:$W$1161,22,0))</f>
        <v/>
      </c>
      <c r="S694" s="8" t="str">
        <f t="shared" si="58"/>
        <v xml:space="preserve"> </v>
      </c>
      <c r="T694" s="8" t="str">
        <f t="shared" si="59"/>
        <v>　</v>
      </c>
      <c r="U694" s="8" t="str">
        <f t="shared" si="60"/>
        <v xml:space="preserve"> </v>
      </c>
      <c r="V694" s="8">
        <f t="shared" si="61"/>
        <v>0</v>
      </c>
      <c r="W694" s="7" t="str">
        <f t="shared" si="62"/>
        <v/>
      </c>
    </row>
    <row r="695" spans="1:23" ht="57" customHeight="1" x14ac:dyDescent="0.15">
      <c r="A695" s="10"/>
      <c r="B695" s="16"/>
      <c r="C695" s="16"/>
      <c r="D695" s="15"/>
      <c r="E695" s="14"/>
      <c r="F695" s="13"/>
      <c r="G695" s="12" t="str">
        <f>IF(E695="","",VLOOKUP(E695,図書名リスト!$C$3:$W$1161,16,0))</f>
        <v/>
      </c>
      <c r="H695" s="11" t="str">
        <f>IF(E695="","",VLOOKUP(W695,図書名リスト!$A$3:$W$1161,5,0))</f>
        <v/>
      </c>
      <c r="I695" s="11" t="str">
        <f>IF(E695="","",VLOOKUP(W695,図書名リスト!$A$3:$W$1161,9,0))</f>
        <v/>
      </c>
      <c r="J695" s="11" t="str">
        <f>IF(E695="","",VLOOKUP(W695,図書名リスト!$A$3:$W$1161,23,0))</f>
        <v/>
      </c>
      <c r="K695" s="11" t="str">
        <f>IF(E695="","",VLOOKUP(W695,図書名リスト!$A$3:$W$11651,11,0))</f>
        <v/>
      </c>
      <c r="L695" s="17" t="str">
        <f>IF(E695="","",VLOOKUP(W695,図書名リスト!$A$3:$W$1161,14,0))</f>
        <v/>
      </c>
      <c r="M695" s="9" t="str">
        <f>IF(E695="","",VLOOKUP(W695,図書名リスト!$A$3:$W$1161,17,0))</f>
        <v/>
      </c>
      <c r="N695" s="10"/>
      <c r="O695" s="9" t="str">
        <f>IF(E695="","",VLOOKUP(W695,図書名リスト!$A$3:$W$1161,21,0))</f>
        <v/>
      </c>
      <c r="P695" s="9" t="str">
        <f>IF(E695="","",VLOOKUP(W695,図書名リスト!$A$3:$W$1161,19,0))</f>
        <v/>
      </c>
      <c r="Q695" s="9" t="str">
        <f>IF(E695="","",VLOOKUP(W695,図書名リスト!$A$3:$W$1161,20,0))</f>
        <v/>
      </c>
      <c r="R695" s="9" t="str">
        <f>IF(E695="","",VLOOKUP(W695,図書名リスト!$A$3:$W$1161,22,0))</f>
        <v/>
      </c>
      <c r="S695" s="8" t="str">
        <f t="shared" si="58"/>
        <v xml:space="preserve"> </v>
      </c>
      <c r="T695" s="8" t="str">
        <f t="shared" si="59"/>
        <v>　</v>
      </c>
      <c r="U695" s="8" t="str">
        <f t="shared" si="60"/>
        <v xml:space="preserve"> </v>
      </c>
      <c r="V695" s="8">
        <f t="shared" si="61"/>
        <v>0</v>
      </c>
      <c r="W695" s="7" t="str">
        <f t="shared" si="62"/>
        <v/>
      </c>
    </row>
    <row r="696" spans="1:23" ht="57" customHeight="1" x14ac:dyDescent="0.15">
      <c r="A696" s="10"/>
      <c r="B696" s="16"/>
      <c r="C696" s="16"/>
      <c r="D696" s="15"/>
      <c r="E696" s="14"/>
      <c r="F696" s="13"/>
      <c r="G696" s="12" t="str">
        <f>IF(E696="","",VLOOKUP(E696,図書名リスト!$C$3:$W$1161,16,0))</f>
        <v/>
      </c>
      <c r="H696" s="11" t="str">
        <f>IF(E696="","",VLOOKUP(W696,図書名リスト!$A$3:$W$1161,5,0))</f>
        <v/>
      </c>
      <c r="I696" s="11" t="str">
        <f>IF(E696="","",VLOOKUP(W696,図書名リスト!$A$3:$W$1161,9,0))</f>
        <v/>
      </c>
      <c r="J696" s="11" t="str">
        <f>IF(E696="","",VLOOKUP(W696,図書名リスト!$A$3:$W$1161,23,0))</f>
        <v/>
      </c>
      <c r="K696" s="11" t="str">
        <f>IF(E696="","",VLOOKUP(W696,図書名リスト!$A$3:$W$11651,11,0))</f>
        <v/>
      </c>
      <c r="L696" s="17" t="str">
        <f>IF(E696="","",VLOOKUP(W696,図書名リスト!$A$3:$W$1161,14,0))</f>
        <v/>
      </c>
      <c r="M696" s="9" t="str">
        <f>IF(E696="","",VLOOKUP(W696,図書名リスト!$A$3:$W$1161,17,0))</f>
        <v/>
      </c>
      <c r="N696" s="10"/>
      <c r="O696" s="9" t="str">
        <f>IF(E696="","",VLOOKUP(W696,図書名リスト!$A$3:$W$1161,21,0))</f>
        <v/>
      </c>
      <c r="P696" s="9" t="str">
        <f>IF(E696="","",VLOOKUP(W696,図書名リスト!$A$3:$W$1161,19,0))</f>
        <v/>
      </c>
      <c r="Q696" s="9" t="str">
        <f>IF(E696="","",VLOOKUP(W696,図書名リスト!$A$3:$W$1161,20,0))</f>
        <v/>
      </c>
      <c r="R696" s="9" t="str">
        <f>IF(E696="","",VLOOKUP(W696,図書名リスト!$A$3:$W$1161,22,0))</f>
        <v/>
      </c>
      <c r="S696" s="8" t="str">
        <f t="shared" si="58"/>
        <v xml:space="preserve"> </v>
      </c>
      <c r="T696" s="8" t="str">
        <f t="shared" si="59"/>
        <v>　</v>
      </c>
      <c r="U696" s="8" t="str">
        <f t="shared" si="60"/>
        <v xml:space="preserve"> </v>
      </c>
      <c r="V696" s="8">
        <f t="shared" si="61"/>
        <v>0</v>
      </c>
      <c r="W696" s="7" t="str">
        <f t="shared" si="62"/>
        <v/>
      </c>
    </row>
    <row r="697" spans="1:23" ht="57" customHeight="1" x14ac:dyDescent="0.15">
      <c r="A697" s="10"/>
      <c r="B697" s="16"/>
      <c r="C697" s="16"/>
      <c r="D697" s="15"/>
      <c r="E697" s="14"/>
      <c r="F697" s="13"/>
      <c r="G697" s="12" t="str">
        <f>IF(E697="","",VLOOKUP(E697,図書名リスト!$C$3:$W$1161,16,0))</f>
        <v/>
      </c>
      <c r="H697" s="11" t="str">
        <f>IF(E697="","",VLOOKUP(W697,図書名リスト!$A$3:$W$1161,5,0))</f>
        <v/>
      </c>
      <c r="I697" s="11" t="str">
        <f>IF(E697="","",VLOOKUP(W697,図書名リスト!$A$3:$W$1161,9,0))</f>
        <v/>
      </c>
      <c r="J697" s="11" t="str">
        <f>IF(E697="","",VLOOKUP(W697,図書名リスト!$A$3:$W$1161,23,0))</f>
        <v/>
      </c>
      <c r="K697" s="11" t="str">
        <f>IF(E697="","",VLOOKUP(W697,図書名リスト!$A$3:$W$11651,11,0))</f>
        <v/>
      </c>
      <c r="L697" s="17" t="str">
        <f>IF(E697="","",VLOOKUP(W697,図書名リスト!$A$3:$W$1161,14,0))</f>
        <v/>
      </c>
      <c r="M697" s="9" t="str">
        <f>IF(E697="","",VLOOKUP(W697,図書名リスト!$A$3:$W$1161,17,0))</f>
        <v/>
      </c>
      <c r="N697" s="10"/>
      <c r="O697" s="9" t="str">
        <f>IF(E697="","",VLOOKUP(W697,図書名リスト!$A$3:$W$1161,21,0))</f>
        <v/>
      </c>
      <c r="P697" s="9" t="str">
        <f>IF(E697="","",VLOOKUP(W697,図書名リスト!$A$3:$W$1161,19,0))</f>
        <v/>
      </c>
      <c r="Q697" s="9" t="str">
        <f>IF(E697="","",VLOOKUP(W697,図書名リスト!$A$3:$W$1161,20,0))</f>
        <v/>
      </c>
      <c r="R697" s="9" t="str">
        <f>IF(E697="","",VLOOKUP(W697,図書名リスト!$A$3:$W$1161,22,0))</f>
        <v/>
      </c>
      <c r="S697" s="8" t="str">
        <f t="shared" si="58"/>
        <v xml:space="preserve"> </v>
      </c>
      <c r="T697" s="8" t="str">
        <f t="shared" si="59"/>
        <v>　</v>
      </c>
      <c r="U697" s="8" t="str">
        <f t="shared" si="60"/>
        <v xml:space="preserve"> </v>
      </c>
      <c r="V697" s="8">
        <f t="shared" si="61"/>
        <v>0</v>
      </c>
      <c r="W697" s="7" t="str">
        <f t="shared" si="62"/>
        <v/>
      </c>
    </row>
    <row r="698" spans="1:23" ht="57" customHeight="1" x14ac:dyDescent="0.15">
      <c r="A698" s="10"/>
      <c r="B698" s="16"/>
      <c r="C698" s="16"/>
      <c r="D698" s="15"/>
      <c r="E698" s="14"/>
      <c r="F698" s="13"/>
      <c r="G698" s="12" t="str">
        <f>IF(E698="","",VLOOKUP(E698,図書名リスト!$C$3:$W$1161,16,0))</f>
        <v/>
      </c>
      <c r="H698" s="11" t="str">
        <f>IF(E698="","",VLOOKUP(W698,図書名リスト!$A$3:$W$1161,5,0))</f>
        <v/>
      </c>
      <c r="I698" s="11" t="str">
        <f>IF(E698="","",VLOOKUP(W698,図書名リスト!$A$3:$W$1161,9,0))</f>
        <v/>
      </c>
      <c r="J698" s="11" t="str">
        <f>IF(E698="","",VLOOKUP(W698,図書名リスト!$A$3:$W$1161,23,0))</f>
        <v/>
      </c>
      <c r="K698" s="11" t="str">
        <f>IF(E698="","",VLOOKUP(W698,図書名リスト!$A$3:$W$11651,11,0))</f>
        <v/>
      </c>
      <c r="L698" s="17" t="str">
        <f>IF(E698="","",VLOOKUP(W698,図書名リスト!$A$3:$W$1161,14,0))</f>
        <v/>
      </c>
      <c r="M698" s="9" t="str">
        <f>IF(E698="","",VLOOKUP(W698,図書名リスト!$A$3:$W$1161,17,0))</f>
        <v/>
      </c>
      <c r="N698" s="10"/>
      <c r="O698" s="9" t="str">
        <f>IF(E698="","",VLOOKUP(W698,図書名リスト!$A$3:$W$1161,21,0))</f>
        <v/>
      </c>
      <c r="P698" s="9" t="str">
        <f>IF(E698="","",VLOOKUP(W698,図書名リスト!$A$3:$W$1161,19,0))</f>
        <v/>
      </c>
      <c r="Q698" s="9" t="str">
        <f>IF(E698="","",VLOOKUP(W698,図書名リスト!$A$3:$W$1161,20,0))</f>
        <v/>
      </c>
      <c r="R698" s="9" t="str">
        <f>IF(E698="","",VLOOKUP(W698,図書名リスト!$A$3:$W$1161,22,0))</f>
        <v/>
      </c>
      <c r="S698" s="8" t="str">
        <f t="shared" si="58"/>
        <v xml:space="preserve"> </v>
      </c>
      <c r="T698" s="8" t="str">
        <f t="shared" si="59"/>
        <v>　</v>
      </c>
      <c r="U698" s="8" t="str">
        <f t="shared" si="60"/>
        <v xml:space="preserve"> </v>
      </c>
      <c r="V698" s="8">
        <f t="shared" si="61"/>
        <v>0</v>
      </c>
      <c r="W698" s="7" t="str">
        <f t="shared" si="62"/>
        <v/>
      </c>
    </row>
    <row r="699" spans="1:23" ht="57" customHeight="1" x14ac:dyDescent="0.15">
      <c r="A699" s="10"/>
      <c r="B699" s="16"/>
      <c r="C699" s="16"/>
      <c r="D699" s="15"/>
      <c r="E699" s="14"/>
      <c r="F699" s="13"/>
      <c r="G699" s="12" t="str">
        <f>IF(E699="","",VLOOKUP(E699,図書名リスト!$C$3:$W$1161,16,0))</f>
        <v/>
      </c>
      <c r="H699" s="11" t="str">
        <f>IF(E699="","",VLOOKUP(W699,図書名リスト!$A$3:$W$1161,5,0))</f>
        <v/>
      </c>
      <c r="I699" s="11" t="str">
        <f>IF(E699="","",VLOOKUP(W699,図書名リスト!$A$3:$W$1161,9,0))</f>
        <v/>
      </c>
      <c r="J699" s="11" t="str">
        <f>IF(E699="","",VLOOKUP(W699,図書名リスト!$A$3:$W$1161,23,0))</f>
        <v/>
      </c>
      <c r="K699" s="11" t="str">
        <f>IF(E699="","",VLOOKUP(W699,図書名リスト!$A$3:$W$11651,11,0))</f>
        <v/>
      </c>
      <c r="L699" s="17" t="str">
        <f>IF(E699="","",VLOOKUP(W699,図書名リスト!$A$3:$W$1161,14,0))</f>
        <v/>
      </c>
      <c r="M699" s="9" t="str">
        <f>IF(E699="","",VLOOKUP(W699,図書名リスト!$A$3:$W$1161,17,0))</f>
        <v/>
      </c>
      <c r="N699" s="10"/>
      <c r="O699" s="9" t="str">
        <f>IF(E699="","",VLOOKUP(W699,図書名リスト!$A$3:$W$1161,21,0))</f>
        <v/>
      </c>
      <c r="P699" s="9" t="str">
        <f>IF(E699="","",VLOOKUP(W699,図書名リスト!$A$3:$W$1161,19,0))</f>
        <v/>
      </c>
      <c r="Q699" s="9" t="str">
        <f>IF(E699="","",VLOOKUP(W699,図書名リスト!$A$3:$W$1161,20,0))</f>
        <v/>
      </c>
      <c r="R699" s="9" t="str">
        <f>IF(E699="","",VLOOKUP(W699,図書名リスト!$A$3:$W$1161,22,0))</f>
        <v/>
      </c>
      <c r="S699" s="8" t="str">
        <f t="shared" si="58"/>
        <v xml:space="preserve"> </v>
      </c>
      <c r="T699" s="8" t="str">
        <f t="shared" si="59"/>
        <v>　</v>
      </c>
      <c r="U699" s="8" t="str">
        <f t="shared" si="60"/>
        <v xml:space="preserve"> </v>
      </c>
      <c r="V699" s="8">
        <f t="shared" si="61"/>
        <v>0</v>
      </c>
      <c r="W699" s="7" t="str">
        <f t="shared" si="62"/>
        <v/>
      </c>
    </row>
    <row r="700" spans="1:23" ht="57" customHeight="1" x14ac:dyDescent="0.15">
      <c r="A700" s="10"/>
      <c r="B700" s="16"/>
      <c r="C700" s="16"/>
      <c r="D700" s="15"/>
      <c r="E700" s="14"/>
      <c r="F700" s="13"/>
      <c r="G700" s="12" t="str">
        <f>IF(E700="","",VLOOKUP(E700,図書名リスト!$C$3:$W$1161,16,0))</f>
        <v/>
      </c>
      <c r="H700" s="11" t="str">
        <f>IF(E700="","",VLOOKUP(W700,図書名リスト!$A$3:$W$1161,5,0))</f>
        <v/>
      </c>
      <c r="I700" s="11" t="str">
        <f>IF(E700="","",VLOOKUP(W700,図書名リスト!$A$3:$W$1161,9,0))</f>
        <v/>
      </c>
      <c r="J700" s="11" t="str">
        <f>IF(E700="","",VLOOKUP(W700,図書名リスト!$A$3:$W$1161,23,0))</f>
        <v/>
      </c>
      <c r="K700" s="11" t="str">
        <f>IF(E700="","",VLOOKUP(W700,図書名リスト!$A$3:$W$11651,11,0))</f>
        <v/>
      </c>
      <c r="L700" s="17" t="str">
        <f>IF(E700="","",VLOOKUP(W700,図書名リスト!$A$3:$W$1161,14,0))</f>
        <v/>
      </c>
      <c r="M700" s="9" t="str">
        <f>IF(E700="","",VLOOKUP(W700,図書名リスト!$A$3:$W$1161,17,0))</f>
        <v/>
      </c>
      <c r="N700" s="10"/>
      <c r="O700" s="9" t="str">
        <f>IF(E700="","",VLOOKUP(W700,図書名リスト!$A$3:$W$1161,21,0))</f>
        <v/>
      </c>
      <c r="P700" s="9" t="str">
        <f>IF(E700="","",VLOOKUP(W700,図書名リスト!$A$3:$W$1161,19,0))</f>
        <v/>
      </c>
      <c r="Q700" s="9" t="str">
        <f>IF(E700="","",VLOOKUP(W700,図書名リスト!$A$3:$W$1161,20,0))</f>
        <v/>
      </c>
      <c r="R700" s="9" t="str">
        <f>IF(E700="","",VLOOKUP(W700,図書名リスト!$A$3:$W$1161,22,0))</f>
        <v/>
      </c>
      <c r="S700" s="8" t="str">
        <f t="shared" si="58"/>
        <v xml:space="preserve"> </v>
      </c>
      <c r="T700" s="8" t="str">
        <f t="shared" si="59"/>
        <v>　</v>
      </c>
      <c r="U700" s="8" t="str">
        <f t="shared" si="60"/>
        <v xml:space="preserve"> </v>
      </c>
      <c r="V700" s="8">
        <f t="shared" si="61"/>
        <v>0</v>
      </c>
      <c r="W700" s="7" t="str">
        <f t="shared" si="62"/>
        <v/>
      </c>
    </row>
    <row r="701" spans="1:23" ht="57" customHeight="1" x14ac:dyDescent="0.15">
      <c r="A701" s="10"/>
      <c r="B701" s="16"/>
      <c r="C701" s="16"/>
      <c r="D701" s="15"/>
      <c r="E701" s="14"/>
      <c r="F701" s="13"/>
      <c r="G701" s="12" t="str">
        <f>IF(E701="","",VLOOKUP(E701,図書名リスト!$C$3:$W$1161,16,0))</f>
        <v/>
      </c>
      <c r="H701" s="11" t="str">
        <f>IF(E701="","",VLOOKUP(W701,図書名リスト!$A$3:$W$1161,5,0))</f>
        <v/>
      </c>
      <c r="I701" s="11" t="str">
        <f>IF(E701="","",VLOOKUP(W701,図書名リスト!$A$3:$W$1161,9,0))</f>
        <v/>
      </c>
      <c r="J701" s="11" t="str">
        <f>IF(E701="","",VLOOKUP(W701,図書名リスト!$A$3:$W$1161,23,0))</f>
        <v/>
      </c>
      <c r="K701" s="11" t="str">
        <f>IF(E701="","",VLOOKUP(W701,図書名リスト!$A$3:$W$11651,11,0))</f>
        <v/>
      </c>
      <c r="L701" s="17" t="str">
        <f>IF(E701="","",VLOOKUP(W701,図書名リスト!$A$3:$W$1161,14,0))</f>
        <v/>
      </c>
      <c r="M701" s="9" t="str">
        <f>IF(E701="","",VLOOKUP(W701,図書名リスト!$A$3:$W$1161,17,0))</f>
        <v/>
      </c>
      <c r="N701" s="10"/>
      <c r="O701" s="9" t="str">
        <f>IF(E701="","",VLOOKUP(W701,図書名リスト!$A$3:$W$1161,21,0))</f>
        <v/>
      </c>
      <c r="P701" s="9" t="str">
        <f>IF(E701="","",VLOOKUP(W701,図書名リスト!$A$3:$W$1161,19,0))</f>
        <v/>
      </c>
      <c r="Q701" s="9" t="str">
        <f>IF(E701="","",VLOOKUP(W701,図書名リスト!$A$3:$W$1161,20,0))</f>
        <v/>
      </c>
      <c r="R701" s="9" t="str">
        <f>IF(E701="","",VLOOKUP(W701,図書名リスト!$A$3:$W$1161,22,0))</f>
        <v/>
      </c>
      <c r="S701" s="8" t="str">
        <f t="shared" si="58"/>
        <v xml:space="preserve"> </v>
      </c>
      <c r="T701" s="8" t="str">
        <f t="shared" si="59"/>
        <v>　</v>
      </c>
      <c r="U701" s="8" t="str">
        <f t="shared" si="60"/>
        <v xml:space="preserve"> </v>
      </c>
      <c r="V701" s="8">
        <f t="shared" si="61"/>
        <v>0</v>
      </c>
      <c r="W701" s="7" t="str">
        <f t="shared" si="62"/>
        <v/>
      </c>
    </row>
    <row r="702" spans="1:23" ht="57" customHeight="1" x14ac:dyDescent="0.15">
      <c r="A702" s="10"/>
      <c r="B702" s="16"/>
      <c r="C702" s="16"/>
      <c r="D702" s="15"/>
      <c r="E702" s="14"/>
      <c r="F702" s="13"/>
      <c r="G702" s="12" t="str">
        <f>IF(E702="","",VLOOKUP(E702,図書名リスト!$C$3:$W$1161,16,0))</f>
        <v/>
      </c>
      <c r="H702" s="11" t="str">
        <f>IF(E702="","",VLOOKUP(W702,図書名リスト!$A$3:$W$1161,5,0))</f>
        <v/>
      </c>
      <c r="I702" s="11" t="str">
        <f>IF(E702="","",VLOOKUP(W702,図書名リスト!$A$3:$W$1161,9,0))</f>
        <v/>
      </c>
      <c r="J702" s="11" t="str">
        <f>IF(E702="","",VLOOKUP(W702,図書名リスト!$A$3:$W$1161,23,0))</f>
        <v/>
      </c>
      <c r="K702" s="11" t="str">
        <f>IF(E702="","",VLOOKUP(W702,図書名リスト!$A$3:$W$11651,11,0))</f>
        <v/>
      </c>
      <c r="L702" s="17" t="str">
        <f>IF(E702="","",VLOOKUP(W702,図書名リスト!$A$3:$W$1161,14,0))</f>
        <v/>
      </c>
      <c r="M702" s="9" t="str">
        <f>IF(E702="","",VLOOKUP(W702,図書名リスト!$A$3:$W$1161,17,0))</f>
        <v/>
      </c>
      <c r="N702" s="10"/>
      <c r="O702" s="9" t="str">
        <f>IF(E702="","",VLOOKUP(W702,図書名リスト!$A$3:$W$1161,21,0))</f>
        <v/>
      </c>
      <c r="P702" s="9" t="str">
        <f>IF(E702="","",VLOOKUP(W702,図書名リスト!$A$3:$W$1161,19,0))</f>
        <v/>
      </c>
      <c r="Q702" s="9" t="str">
        <f>IF(E702="","",VLOOKUP(W702,図書名リスト!$A$3:$W$1161,20,0))</f>
        <v/>
      </c>
      <c r="R702" s="9" t="str">
        <f>IF(E702="","",VLOOKUP(W702,図書名リスト!$A$3:$W$1161,22,0))</f>
        <v/>
      </c>
      <c r="S702" s="8" t="str">
        <f t="shared" si="58"/>
        <v xml:space="preserve"> </v>
      </c>
      <c r="T702" s="8" t="str">
        <f t="shared" si="59"/>
        <v>　</v>
      </c>
      <c r="U702" s="8" t="str">
        <f t="shared" si="60"/>
        <v xml:space="preserve"> </v>
      </c>
      <c r="V702" s="8">
        <f t="shared" si="61"/>
        <v>0</v>
      </c>
      <c r="W702" s="7" t="str">
        <f t="shared" si="62"/>
        <v/>
      </c>
    </row>
    <row r="703" spans="1:23" ht="57" customHeight="1" x14ac:dyDescent="0.15">
      <c r="A703" s="10"/>
      <c r="B703" s="16"/>
      <c r="C703" s="16"/>
      <c r="D703" s="15"/>
      <c r="E703" s="14"/>
      <c r="F703" s="13"/>
      <c r="G703" s="12" t="str">
        <f>IF(E703="","",VLOOKUP(E703,図書名リスト!$C$3:$W$1161,16,0))</f>
        <v/>
      </c>
      <c r="H703" s="11" t="str">
        <f>IF(E703="","",VLOOKUP(W703,図書名リスト!$A$3:$W$1161,5,0))</f>
        <v/>
      </c>
      <c r="I703" s="11" t="str">
        <f>IF(E703="","",VLOOKUP(W703,図書名リスト!$A$3:$W$1161,9,0))</f>
        <v/>
      </c>
      <c r="J703" s="11" t="str">
        <f>IF(E703="","",VLOOKUP(W703,図書名リスト!$A$3:$W$1161,23,0))</f>
        <v/>
      </c>
      <c r="K703" s="11" t="str">
        <f>IF(E703="","",VLOOKUP(W703,図書名リスト!$A$3:$W$11651,11,0))</f>
        <v/>
      </c>
      <c r="L703" s="17" t="str">
        <f>IF(E703="","",VLOOKUP(W703,図書名リスト!$A$3:$W$1161,14,0))</f>
        <v/>
      </c>
      <c r="M703" s="9" t="str">
        <f>IF(E703="","",VLOOKUP(W703,図書名リスト!$A$3:$W$1161,17,0))</f>
        <v/>
      </c>
      <c r="N703" s="10"/>
      <c r="O703" s="9" t="str">
        <f>IF(E703="","",VLOOKUP(W703,図書名リスト!$A$3:$W$1161,21,0))</f>
        <v/>
      </c>
      <c r="P703" s="9" t="str">
        <f>IF(E703="","",VLOOKUP(W703,図書名リスト!$A$3:$W$1161,19,0))</f>
        <v/>
      </c>
      <c r="Q703" s="9" t="str">
        <f>IF(E703="","",VLOOKUP(W703,図書名リスト!$A$3:$W$1161,20,0))</f>
        <v/>
      </c>
      <c r="R703" s="9" t="str">
        <f>IF(E703="","",VLOOKUP(W703,図書名リスト!$A$3:$W$1161,22,0))</f>
        <v/>
      </c>
      <c r="S703" s="8" t="str">
        <f t="shared" si="58"/>
        <v xml:space="preserve"> </v>
      </c>
      <c r="T703" s="8" t="str">
        <f t="shared" si="59"/>
        <v>　</v>
      </c>
      <c r="U703" s="8" t="str">
        <f t="shared" si="60"/>
        <v xml:space="preserve"> </v>
      </c>
      <c r="V703" s="8">
        <f t="shared" si="61"/>
        <v>0</v>
      </c>
      <c r="W703" s="7" t="str">
        <f t="shared" si="62"/>
        <v/>
      </c>
    </row>
    <row r="704" spans="1:23" ht="57" customHeight="1" x14ac:dyDescent="0.15">
      <c r="A704" s="10"/>
      <c r="B704" s="16"/>
      <c r="C704" s="16"/>
      <c r="D704" s="15"/>
      <c r="E704" s="14"/>
      <c r="F704" s="13"/>
      <c r="G704" s="12" t="str">
        <f>IF(E704="","",VLOOKUP(E704,図書名リスト!$C$3:$W$1161,16,0))</f>
        <v/>
      </c>
      <c r="H704" s="11" t="str">
        <f>IF(E704="","",VLOOKUP(W704,図書名リスト!$A$3:$W$1161,5,0))</f>
        <v/>
      </c>
      <c r="I704" s="11" t="str">
        <f>IF(E704="","",VLOOKUP(W704,図書名リスト!$A$3:$W$1161,9,0))</f>
        <v/>
      </c>
      <c r="J704" s="11" t="str">
        <f>IF(E704="","",VLOOKUP(W704,図書名リスト!$A$3:$W$1161,23,0))</f>
        <v/>
      </c>
      <c r="K704" s="11" t="str">
        <f>IF(E704="","",VLOOKUP(W704,図書名リスト!$A$3:$W$11651,11,0))</f>
        <v/>
      </c>
      <c r="L704" s="17" t="str">
        <f>IF(E704="","",VLOOKUP(W704,図書名リスト!$A$3:$W$1161,14,0))</f>
        <v/>
      </c>
      <c r="M704" s="9" t="str">
        <f>IF(E704="","",VLOOKUP(W704,図書名リスト!$A$3:$W$1161,17,0))</f>
        <v/>
      </c>
      <c r="N704" s="10"/>
      <c r="O704" s="9" t="str">
        <f>IF(E704="","",VLOOKUP(W704,図書名リスト!$A$3:$W$1161,21,0))</f>
        <v/>
      </c>
      <c r="P704" s="9" t="str">
        <f>IF(E704="","",VLOOKUP(W704,図書名リスト!$A$3:$W$1161,19,0))</f>
        <v/>
      </c>
      <c r="Q704" s="9" t="str">
        <f>IF(E704="","",VLOOKUP(W704,図書名リスト!$A$3:$W$1161,20,0))</f>
        <v/>
      </c>
      <c r="R704" s="9" t="str">
        <f>IF(E704="","",VLOOKUP(W704,図書名リスト!$A$3:$W$1161,22,0))</f>
        <v/>
      </c>
      <c r="S704" s="8" t="str">
        <f t="shared" si="58"/>
        <v xml:space="preserve"> </v>
      </c>
      <c r="T704" s="8" t="str">
        <f t="shared" si="59"/>
        <v>　</v>
      </c>
      <c r="U704" s="8" t="str">
        <f t="shared" si="60"/>
        <v xml:space="preserve"> </v>
      </c>
      <c r="V704" s="8">
        <f t="shared" si="61"/>
        <v>0</v>
      </c>
      <c r="W704" s="7" t="str">
        <f t="shared" si="62"/>
        <v/>
      </c>
    </row>
    <row r="705" spans="1:23" ht="57" customHeight="1" x14ac:dyDescent="0.15">
      <c r="A705" s="10"/>
      <c r="B705" s="16"/>
      <c r="C705" s="16"/>
      <c r="D705" s="15"/>
      <c r="E705" s="14"/>
      <c r="F705" s="13"/>
      <c r="G705" s="12" t="str">
        <f>IF(E705="","",VLOOKUP(E705,図書名リスト!$C$3:$W$1161,16,0))</f>
        <v/>
      </c>
      <c r="H705" s="11" t="str">
        <f>IF(E705="","",VLOOKUP(W705,図書名リスト!$A$3:$W$1161,5,0))</f>
        <v/>
      </c>
      <c r="I705" s="11" t="str">
        <f>IF(E705="","",VLOOKUP(W705,図書名リスト!$A$3:$W$1161,9,0))</f>
        <v/>
      </c>
      <c r="J705" s="11" t="str">
        <f>IF(E705="","",VLOOKUP(W705,図書名リスト!$A$3:$W$1161,23,0))</f>
        <v/>
      </c>
      <c r="K705" s="11" t="str">
        <f>IF(E705="","",VLOOKUP(W705,図書名リスト!$A$3:$W$11651,11,0))</f>
        <v/>
      </c>
      <c r="L705" s="17" t="str">
        <f>IF(E705="","",VLOOKUP(W705,図書名リスト!$A$3:$W$1161,14,0))</f>
        <v/>
      </c>
      <c r="M705" s="9" t="str">
        <f>IF(E705="","",VLOOKUP(W705,図書名リスト!$A$3:$W$1161,17,0))</f>
        <v/>
      </c>
      <c r="N705" s="10"/>
      <c r="O705" s="9" t="str">
        <f>IF(E705="","",VLOOKUP(W705,図書名リスト!$A$3:$W$1161,21,0))</f>
        <v/>
      </c>
      <c r="P705" s="9" t="str">
        <f>IF(E705="","",VLOOKUP(W705,図書名リスト!$A$3:$W$1161,19,0))</f>
        <v/>
      </c>
      <c r="Q705" s="9" t="str">
        <f>IF(E705="","",VLOOKUP(W705,図書名リスト!$A$3:$W$1161,20,0))</f>
        <v/>
      </c>
      <c r="R705" s="9" t="str">
        <f>IF(E705="","",VLOOKUP(W705,図書名リスト!$A$3:$W$1161,22,0))</f>
        <v/>
      </c>
      <c r="S705" s="8" t="str">
        <f t="shared" si="58"/>
        <v xml:space="preserve"> </v>
      </c>
      <c r="T705" s="8" t="str">
        <f t="shared" si="59"/>
        <v>　</v>
      </c>
      <c r="U705" s="8" t="str">
        <f t="shared" si="60"/>
        <v xml:space="preserve"> </v>
      </c>
      <c r="V705" s="8">
        <f t="shared" si="61"/>
        <v>0</v>
      </c>
      <c r="W705" s="7" t="str">
        <f t="shared" si="62"/>
        <v/>
      </c>
    </row>
    <row r="706" spans="1:23" ht="57" customHeight="1" x14ac:dyDescent="0.15">
      <c r="A706" s="10"/>
      <c r="B706" s="16"/>
      <c r="C706" s="16"/>
      <c r="D706" s="15"/>
      <c r="E706" s="14"/>
      <c r="F706" s="13"/>
      <c r="G706" s="12" t="str">
        <f>IF(E706="","",VLOOKUP(E706,図書名リスト!$C$3:$W$1161,16,0))</f>
        <v/>
      </c>
      <c r="H706" s="11" t="str">
        <f>IF(E706="","",VLOOKUP(W706,図書名リスト!$A$3:$W$1161,5,0))</f>
        <v/>
      </c>
      <c r="I706" s="11" t="str">
        <f>IF(E706="","",VLOOKUP(W706,図書名リスト!$A$3:$W$1161,9,0))</f>
        <v/>
      </c>
      <c r="J706" s="11" t="str">
        <f>IF(E706="","",VLOOKUP(W706,図書名リスト!$A$3:$W$1161,23,0))</f>
        <v/>
      </c>
      <c r="K706" s="11" t="str">
        <f>IF(E706="","",VLOOKUP(W706,図書名リスト!$A$3:$W$11651,11,0))</f>
        <v/>
      </c>
      <c r="L706" s="17" t="str">
        <f>IF(E706="","",VLOOKUP(W706,図書名リスト!$A$3:$W$1161,14,0))</f>
        <v/>
      </c>
      <c r="M706" s="9" t="str">
        <f>IF(E706="","",VLOOKUP(W706,図書名リスト!$A$3:$W$1161,17,0))</f>
        <v/>
      </c>
      <c r="N706" s="10"/>
      <c r="O706" s="9" t="str">
        <f>IF(E706="","",VLOOKUP(W706,図書名リスト!$A$3:$W$1161,21,0))</f>
        <v/>
      </c>
      <c r="P706" s="9" t="str">
        <f>IF(E706="","",VLOOKUP(W706,図書名リスト!$A$3:$W$1161,19,0))</f>
        <v/>
      </c>
      <c r="Q706" s="9" t="str">
        <f>IF(E706="","",VLOOKUP(W706,図書名リスト!$A$3:$W$1161,20,0))</f>
        <v/>
      </c>
      <c r="R706" s="9" t="str">
        <f>IF(E706="","",VLOOKUP(W706,図書名リスト!$A$3:$W$1161,22,0))</f>
        <v/>
      </c>
      <c r="S706" s="8" t="str">
        <f t="shared" si="58"/>
        <v xml:space="preserve"> </v>
      </c>
      <c r="T706" s="8" t="str">
        <f t="shared" si="59"/>
        <v>　</v>
      </c>
      <c r="U706" s="8" t="str">
        <f t="shared" si="60"/>
        <v xml:space="preserve"> </v>
      </c>
      <c r="V706" s="8">
        <f t="shared" si="61"/>
        <v>0</v>
      </c>
      <c r="W706" s="7" t="str">
        <f t="shared" si="62"/>
        <v/>
      </c>
    </row>
    <row r="707" spans="1:23" ht="57" customHeight="1" x14ac:dyDescent="0.15">
      <c r="A707" s="10"/>
      <c r="B707" s="16"/>
      <c r="C707" s="16"/>
      <c r="D707" s="15"/>
      <c r="E707" s="14"/>
      <c r="F707" s="13"/>
      <c r="G707" s="12" t="str">
        <f>IF(E707="","",VLOOKUP(E707,図書名リスト!$C$3:$W$1161,16,0))</f>
        <v/>
      </c>
      <c r="H707" s="11" t="str">
        <f>IF(E707="","",VLOOKUP(W707,図書名リスト!$A$3:$W$1161,5,0))</f>
        <v/>
      </c>
      <c r="I707" s="11" t="str">
        <f>IF(E707="","",VLOOKUP(W707,図書名リスト!$A$3:$W$1161,9,0))</f>
        <v/>
      </c>
      <c r="J707" s="11" t="str">
        <f>IF(E707="","",VLOOKUP(W707,図書名リスト!$A$3:$W$1161,23,0))</f>
        <v/>
      </c>
      <c r="K707" s="11" t="str">
        <f>IF(E707="","",VLOOKUP(W707,図書名リスト!$A$3:$W$11651,11,0))</f>
        <v/>
      </c>
      <c r="L707" s="17" t="str">
        <f>IF(E707="","",VLOOKUP(W707,図書名リスト!$A$3:$W$1161,14,0))</f>
        <v/>
      </c>
      <c r="M707" s="9" t="str">
        <f>IF(E707="","",VLOOKUP(W707,図書名リスト!$A$3:$W$1161,17,0))</f>
        <v/>
      </c>
      <c r="N707" s="10"/>
      <c r="O707" s="9" t="str">
        <f>IF(E707="","",VLOOKUP(W707,図書名リスト!$A$3:$W$1161,21,0))</f>
        <v/>
      </c>
      <c r="P707" s="9" t="str">
        <f>IF(E707="","",VLOOKUP(W707,図書名リスト!$A$3:$W$1161,19,0))</f>
        <v/>
      </c>
      <c r="Q707" s="9" t="str">
        <f>IF(E707="","",VLOOKUP(W707,図書名リスト!$A$3:$W$1161,20,0))</f>
        <v/>
      </c>
      <c r="R707" s="9" t="str">
        <f>IF(E707="","",VLOOKUP(W707,図書名リスト!$A$3:$W$1161,22,0))</f>
        <v/>
      </c>
      <c r="S707" s="8" t="str">
        <f t="shared" si="58"/>
        <v xml:space="preserve"> </v>
      </c>
      <c r="T707" s="8" t="str">
        <f t="shared" si="59"/>
        <v>　</v>
      </c>
      <c r="U707" s="8" t="str">
        <f t="shared" si="60"/>
        <v xml:space="preserve"> </v>
      </c>
      <c r="V707" s="8">
        <f t="shared" si="61"/>
        <v>0</v>
      </c>
      <c r="W707" s="7" t="str">
        <f t="shared" si="62"/>
        <v/>
      </c>
    </row>
    <row r="708" spans="1:23" ht="57" customHeight="1" x14ac:dyDescent="0.15">
      <c r="A708" s="10"/>
      <c r="B708" s="16"/>
      <c r="C708" s="16"/>
      <c r="D708" s="15"/>
      <c r="E708" s="14"/>
      <c r="F708" s="13"/>
      <c r="G708" s="12" t="str">
        <f>IF(E708="","",VLOOKUP(E708,図書名リスト!$C$3:$W$1161,16,0))</f>
        <v/>
      </c>
      <c r="H708" s="11" t="str">
        <f>IF(E708="","",VLOOKUP(W708,図書名リスト!$A$3:$W$1161,5,0))</f>
        <v/>
      </c>
      <c r="I708" s="11" t="str">
        <f>IF(E708="","",VLOOKUP(W708,図書名リスト!$A$3:$W$1161,9,0))</f>
        <v/>
      </c>
      <c r="J708" s="11" t="str">
        <f>IF(E708="","",VLOOKUP(W708,図書名リスト!$A$3:$W$1161,23,0))</f>
        <v/>
      </c>
      <c r="K708" s="11" t="str">
        <f>IF(E708="","",VLOOKUP(W708,図書名リスト!$A$3:$W$11651,11,0))</f>
        <v/>
      </c>
      <c r="L708" s="17" t="str">
        <f>IF(E708="","",VLOOKUP(W708,図書名リスト!$A$3:$W$1161,14,0))</f>
        <v/>
      </c>
      <c r="M708" s="9" t="str">
        <f>IF(E708="","",VLOOKUP(W708,図書名リスト!$A$3:$W$1161,17,0))</f>
        <v/>
      </c>
      <c r="N708" s="10"/>
      <c r="O708" s="9" t="str">
        <f>IF(E708="","",VLOOKUP(W708,図書名リスト!$A$3:$W$1161,21,0))</f>
        <v/>
      </c>
      <c r="P708" s="9" t="str">
        <f>IF(E708="","",VLOOKUP(W708,図書名リスト!$A$3:$W$1161,19,0))</f>
        <v/>
      </c>
      <c r="Q708" s="9" t="str">
        <f>IF(E708="","",VLOOKUP(W708,図書名リスト!$A$3:$W$1161,20,0))</f>
        <v/>
      </c>
      <c r="R708" s="9" t="str">
        <f>IF(E708="","",VLOOKUP(W708,図書名リスト!$A$3:$W$1161,22,0))</f>
        <v/>
      </c>
      <c r="S708" s="8" t="str">
        <f t="shared" si="58"/>
        <v xml:space="preserve"> </v>
      </c>
      <c r="T708" s="8" t="str">
        <f t="shared" si="59"/>
        <v>　</v>
      </c>
      <c r="U708" s="8" t="str">
        <f t="shared" si="60"/>
        <v xml:space="preserve"> </v>
      </c>
      <c r="V708" s="8">
        <f t="shared" si="61"/>
        <v>0</v>
      </c>
      <c r="W708" s="7" t="str">
        <f t="shared" si="62"/>
        <v/>
      </c>
    </row>
    <row r="709" spans="1:23" ht="57" customHeight="1" x14ac:dyDescent="0.15">
      <c r="A709" s="10"/>
      <c r="B709" s="16"/>
      <c r="C709" s="16"/>
      <c r="D709" s="15"/>
      <c r="E709" s="14"/>
      <c r="F709" s="13"/>
      <c r="G709" s="12" t="str">
        <f>IF(E709="","",VLOOKUP(E709,図書名リスト!$C$3:$W$1161,16,0))</f>
        <v/>
      </c>
      <c r="H709" s="11" t="str">
        <f>IF(E709="","",VLOOKUP(W709,図書名リスト!$A$3:$W$1161,5,0))</f>
        <v/>
      </c>
      <c r="I709" s="11" t="str">
        <f>IF(E709="","",VLOOKUP(W709,図書名リスト!$A$3:$W$1161,9,0))</f>
        <v/>
      </c>
      <c r="J709" s="11" t="str">
        <f>IF(E709="","",VLOOKUP(W709,図書名リスト!$A$3:$W$1161,23,0))</f>
        <v/>
      </c>
      <c r="K709" s="11" t="str">
        <f>IF(E709="","",VLOOKUP(W709,図書名リスト!$A$3:$W$11651,11,0))</f>
        <v/>
      </c>
      <c r="L709" s="17" t="str">
        <f>IF(E709="","",VLOOKUP(W709,図書名リスト!$A$3:$W$1161,14,0))</f>
        <v/>
      </c>
      <c r="M709" s="9" t="str">
        <f>IF(E709="","",VLOOKUP(W709,図書名リスト!$A$3:$W$1161,17,0))</f>
        <v/>
      </c>
      <c r="N709" s="10"/>
      <c r="O709" s="9" t="str">
        <f>IF(E709="","",VLOOKUP(W709,図書名リスト!$A$3:$W$1161,21,0))</f>
        <v/>
      </c>
      <c r="P709" s="9" t="str">
        <f>IF(E709="","",VLOOKUP(W709,図書名リスト!$A$3:$W$1161,19,0))</f>
        <v/>
      </c>
      <c r="Q709" s="9" t="str">
        <f>IF(E709="","",VLOOKUP(W709,図書名リスト!$A$3:$W$1161,20,0))</f>
        <v/>
      </c>
      <c r="R709" s="9" t="str">
        <f>IF(E709="","",VLOOKUP(W709,図書名リスト!$A$3:$W$1161,22,0))</f>
        <v/>
      </c>
      <c r="S709" s="8" t="str">
        <f t="shared" si="58"/>
        <v xml:space="preserve"> </v>
      </c>
      <c r="T709" s="8" t="str">
        <f t="shared" si="59"/>
        <v>　</v>
      </c>
      <c r="U709" s="8" t="str">
        <f t="shared" si="60"/>
        <v xml:space="preserve"> </v>
      </c>
      <c r="V709" s="8">
        <f t="shared" si="61"/>
        <v>0</v>
      </c>
      <c r="W709" s="7" t="str">
        <f t="shared" si="62"/>
        <v/>
      </c>
    </row>
    <row r="710" spans="1:23" ht="57" customHeight="1" x14ac:dyDescent="0.15">
      <c r="A710" s="10"/>
      <c r="B710" s="16"/>
      <c r="C710" s="16"/>
      <c r="D710" s="15"/>
      <c r="E710" s="14"/>
      <c r="F710" s="13"/>
      <c r="G710" s="12" t="str">
        <f>IF(E710="","",VLOOKUP(E710,図書名リスト!$C$3:$W$1161,16,0))</f>
        <v/>
      </c>
      <c r="H710" s="11" t="str">
        <f>IF(E710="","",VLOOKUP(W710,図書名リスト!$A$3:$W$1161,5,0))</f>
        <v/>
      </c>
      <c r="I710" s="11" t="str">
        <f>IF(E710="","",VLOOKUP(W710,図書名リスト!$A$3:$W$1161,9,0))</f>
        <v/>
      </c>
      <c r="J710" s="11" t="str">
        <f>IF(E710="","",VLOOKUP(W710,図書名リスト!$A$3:$W$1161,23,0))</f>
        <v/>
      </c>
      <c r="K710" s="11" t="str">
        <f>IF(E710="","",VLOOKUP(W710,図書名リスト!$A$3:$W$11651,11,0))</f>
        <v/>
      </c>
      <c r="L710" s="17" t="str">
        <f>IF(E710="","",VLOOKUP(W710,図書名リスト!$A$3:$W$1161,14,0))</f>
        <v/>
      </c>
      <c r="M710" s="9" t="str">
        <f>IF(E710="","",VLOOKUP(W710,図書名リスト!$A$3:$W$1161,17,0))</f>
        <v/>
      </c>
      <c r="N710" s="10"/>
      <c r="O710" s="9" t="str">
        <f>IF(E710="","",VLOOKUP(W710,図書名リスト!$A$3:$W$1161,21,0))</f>
        <v/>
      </c>
      <c r="P710" s="9" t="str">
        <f>IF(E710="","",VLOOKUP(W710,図書名リスト!$A$3:$W$1161,19,0))</f>
        <v/>
      </c>
      <c r="Q710" s="9" t="str">
        <f>IF(E710="","",VLOOKUP(W710,図書名リスト!$A$3:$W$1161,20,0))</f>
        <v/>
      </c>
      <c r="R710" s="9" t="str">
        <f>IF(E710="","",VLOOKUP(W710,図書名リスト!$A$3:$W$1161,22,0))</f>
        <v/>
      </c>
      <c r="S710" s="8" t="str">
        <f t="shared" si="58"/>
        <v xml:space="preserve"> </v>
      </c>
      <c r="T710" s="8" t="str">
        <f t="shared" si="59"/>
        <v>　</v>
      </c>
      <c r="U710" s="8" t="str">
        <f t="shared" si="60"/>
        <v xml:space="preserve"> </v>
      </c>
      <c r="V710" s="8">
        <f t="shared" si="61"/>
        <v>0</v>
      </c>
      <c r="W710" s="7" t="str">
        <f t="shared" si="62"/>
        <v/>
      </c>
    </row>
    <row r="711" spans="1:23" ht="57" customHeight="1" x14ac:dyDescent="0.15">
      <c r="A711" s="10"/>
      <c r="B711" s="16"/>
      <c r="C711" s="16"/>
      <c r="D711" s="15"/>
      <c r="E711" s="14"/>
      <c r="F711" s="13"/>
      <c r="G711" s="12" t="str">
        <f>IF(E711="","",VLOOKUP(E711,図書名リスト!$C$3:$W$1161,16,0))</f>
        <v/>
      </c>
      <c r="H711" s="11" t="str">
        <f>IF(E711="","",VLOOKUP(W711,図書名リスト!$A$3:$W$1161,5,0))</f>
        <v/>
      </c>
      <c r="I711" s="11" t="str">
        <f>IF(E711="","",VLOOKUP(W711,図書名リスト!$A$3:$W$1161,9,0))</f>
        <v/>
      </c>
      <c r="J711" s="11" t="str">
        <f>IF(E711="","",VLOOKUP(W711,図書名リスト!$A$3:$W$1161,23,0))</f>
        <v/>
      </c>
      <c r="K711" s="11" t="str">
        <f>IF(E711="","",VLOOKUP(W711,図書名リスト!$A$3:$W$11651,11,0))</f>
        <v/>
      </c>
      <c r="L711" s="17" t="str">
        <f>IF(E711="","",VLOOKUP(W711,図書名リスト!$A$3:$W$1161,14,0))</f>
        <v/>
      </c>
      <c r="M711" s="9" t="str">
        <f>IF(E711="","",VLOOKUP(W711,図書名リスト!$A$3:$W$1161,17,0))</f>
        <v/>
      </c>
      <c r="N711" s="10"/>
      <c r="O711" s="9" t="str">
        <f>IF(E711="","",VLOOKUP(W711,図書名リスト!$A$3:$W$1161,21,0))</f>
        <v/>
      </c>
      <c r="P711" s="9" t="str">
        <f>IF(E711="","",VLOOKUP(W711,図書名リスト!$A$3:$W$1161,19,0))</f>
        <v/>
      </c>
      <c r="Q711" s="9" t="str">
        <f>IF(E711="","",VLOOKUP(W711,図書名リスト!$A$3:$W$1161,20,0))</f>
        <v/>
      </c>
      <c r="R711" s="9" t="str">
        <f>IF(E711="","",VLOOKUP(W711,図書名リスト!$A$3:$W$1161,22,0))</f>
        <v/>
      </c>
      <c r="S711" s="8" t="str">
        <f t="shared" si="58"/>
        <v xml:space="preserve"> </v>
      </c>
      <c r="T711" s="8" t="str">
        <f t="shared" si="59"/>
        <v>　</v>
      </c>
      <c r="U711" s="8" t="str">
        <f t="shared" si="60"/>
        <v xml:space="preserve"> </v>
      </c>
      <c r="V711" s="8">
        <f t="shared" si="61"/>
        <v>0</v>
      </c>
      <c r="W711" s="7" t="str">
        <f t="shared" si="62"/>
        <v/>
      </c>
    </row>
    <row r="712" spans="1:23" ht="57" customHeight="1" x14ac:dyDescent="0.15">
      <c r="A712" s="10"/>
      <c r="B712" s="16"/>
      <c r="C712" s="16"/>
      <c r="D712" s="15"/>
      <c r="E712" s="14"/>
      <c r="F712" s="13"/>
      <c r="G712" s="12" t="str">
        <f>IF(E712="","",VLOOKUP(E712,図書名リスト!$C$3:$W$1161,16,0))</f>
        <v/>
      </c>
      <c r="H712" s="11" t="str">
        <f>IF(E712="","",VLOOKUP(W712,図書名リスト!$A$3:$W$1161,5,0))</f>
        <v/>
      </c>
      <c r="I712" s="11" t="str">
        <f>IF(E712="","",VLOOKUP(W712,図書名リスト!$A$3:$W$1161,9,0))</f>
        <v/>
      </c>
      <c r="J712" s="11" t="str">
        <f>IF(E712="","",VLOOKUP(W712,図書名リスト!$A$3:$W$1161,23,0))</f>
        <v/>
      </c>
      <c r="K712" s="11" t="str">
        <f>IF(E712="","",VLOOKUP(W712,図書名リスト!$A$3:$W$11651,11,0))</f>
        <v/>
      </c>
      <c r="L712" s="17" t="str">
        <f>IF(E712="","",VLOOKUP(W712,図書名リスト!$A$3:$W$1161,14,0))</f>
        <v/>
      </c>
      <c r="M712" s="9" t="str">
        <f>IF(E712="","",VLOOKUP(W712,図書名リスト!$A$3:$W$1161,17,0))</f>
        <v/>
      </c>
      <c r="N712" s="10"/>
      <c r="O712" s="9" t="str">
        <f>IF(E712="","",VLOOKUP(W712,図書名リスト!$A$3:$W$1161,21,0))</f>
        <v/>
      </c>
      <c r="P712" s="9" t="str">
        <f>IF(E712="","",VLOOKUP(W712,図書名リスト!$A$3:$W$1161,19,0))</f>
        <v/>
      </c>
      <c r="Q712" s="9" t="str">
        <f>IF(E712="","",VLOOKUP(W712,図書名リスト!$A$3:$W$1161,20,0))</f>
        <v/>
      </c>
      <c r="R712" s="9" t="str">
        <f>IF(E712="","",VLOOKUP(W712,図書名リスト!$A$3:$W$1161,22,0))</f>
        <v/>
      </c>
      <c r="S712" s="8" t="str">
        <f t="shared" si="58"/>
        <v xml:space="preserve"> </v>
      </c>
      <c r="T712" s="8" t="str">
        <f t="shared" si="59"/>
        <v>　</v>
      </c>
      <c r="U712" s="8" t="str">
        <f t="shared" si="60"/>
        <v xml:space="preserve"> </v>
      </c>
      <c r="V712" s="8">
        <f t="shared" si="61"/>
        <v>0</v>
      </c>
      <c r="W712" s="7" t="str">
        <f t="shared" si="62"/>
        <v/>
      </c>
    </row>
    <row r="713" spans="1:23" ht="57" customHeight="1" x14ac:dyDescent="0.15">
      <c r="A713" s="10"/>
      <c r="B713" s="16"/>
      <c r="C713" s="16"/>
      <c r="D713" s="15"/>
      <c r="E713" s="14"/>
      <c r="F713" s="13"/>
      <c r="G713" s="12" t="str">
        <f>IF(E713="","",VLOOKUP(E713,図書名リスト!$C$3:$W$1161,16,0))</f>
        <v/>
      </c>
      <c r="H713" s="11" t="str">
        <f>IF(E713="","",VLOOKUP(W713,図書名リスト!$A$3:$W$1161,5,0))</f>
        <v/>
      </c>
      <c r="I713" s="11" t="str">
        <f>IF(E713="","",VLOOKUP(W713,図書名リスト!$A$3:$W$1161,9,0))</f>
        <v/>
      </c>
      <c r="J713" s="11" t="str">
        <f>IF(E713="","",VLOOKUP(W713,図書名リスト!$A$3:$W$1161,23,0))</f>
        <v/>
      </c>
      <c r="K713" s="11" t="str">
        <f>IF(E713="","",VLOOKUP(W713,図書名リスト!$A$3:$W$11651,11,0))</f>
        <v/>
      </c>
      <c r="L713" s="17" t="str">
        <f>IF(E713="","",VLOOKUP(W713,図書名リスト!$A$3:$W$1161,14,0))</f>
        <v/>
      </c>
      <c r="M713" s="9" t="str">
        <f>IF(E713="","",VLOOKUP(W713,図書名リスト!$A$3:$W$1161,17,0))</f>
        <v/>
      </c>
      <c r="N713" s="10"/>
      <c r="O713" s="9" t="str">
        <f>IF(E713="","",VLOOKUP(W713,図書名リスト!$A$3:$W$1161,21,0))</f>
        <v/>
      </c>
      <c r="P713" s="9" t="str">
        <f>IF(E713="","",VLOOKUP(W713,図書名リスト!$A$3:$W$1161,19,0))</f>
        <v/>
      </c>
      <c r="Q713" s="9" t="str">
        <f>IF(E713="","",VLOOKUP(W713,図書名リスト!$A$3:$W$1161,20,0))</f>
        <v/>
      </c>
      <c r="R713" s="9" t="str">
        <f>IF(E713="","",VLOOKUP(W713,図書名リスト!$A$3:$W$1161,22,0))</f>
        <v/>
      </c>
      <c r="S713" s="8" t="str">
        <f t="shared" si="58"/>
        <v xml:space="preserve"> </v>
      </c>
      <c r="T713" s="8" t="str">
        <f t="shared" si="59"/>
        <v>　</v>
      </c>
      <c r="U713" s="8" t="str">
        <f t="shared" si="60"/>
        <v xml:space="preserve"> </v>
      </c>
      <c r="V713" s="8">
        <f t="shared" si="61"/>
        <v>0</v>
      </c>
      <c r="W713" s="7" t="str">
        <f t="shared" si="62"/>
        <v/>
      </c>
    </row>
    <row r="714" spans="1:23" ht="57" customHeight="1" x14ac:dyDescent="0.15">
      <c r="A714" s="10"/>
      <c r="B714" s="16"/>
      <c r="C714" s="16"/>
      <c r="D714" s="15"/>
      <c r="E714" s="14"/>
      <c r="F714" s="13"/>
      <c r="G714" s="12" t="str">
        <f>IF(E714="","",VLOOKUP(E714,図書名リスト!$C$3:$W$1161,16,0))</f>
        <v/>
      </c>
      <c r="H714" s="11" t="str">
        <f>IF(E714="","",VLOOKUP(W714,図書名リスト!$A$3:$W$1161,5,0))</f>
        <v/>
      </c>
      <c r="I714" s="11" t="str">
        <f>IF(E714="","",VLOOKUP(W714,図書名リスト!$A$3:$W$1161,9,0))</f>
        <v/>
      </c>
      <c r="J714" s="11" t="str">
        <f>IF(E714="","",VLOOKUP(W714,図書名リスト!$A$3:$W$1161,23,0))</f>
        <v/>
      </c>
      <c r="K714" s="11" t="str">
        <f>IF(E714="","",VLOOKUP(W714,図書名リスト!$A$3:$W$11651,11,0))</f>
        <v/>
      </c>
      <c r="L714" s="17" t="str">
        <f>IF(E714="","",VLOOKUP(W714,図書名リスト!$A$3:$W$1161,14,0))</f>
        <v/>
      </c>
      <c r="M714" s="9" t="str">
        <f>IF(E714="","",VLOOKUP(W714,図書名リスト!$A$3:$W$1161,17,0))</f>
        <v/>
      </c>
      <c r="N714" s="10"/>
      <c r="O714" s="9" t="str">
        <f>IF(E714="","",VLOOKUP(W714,図書名リスト!$A$3:$W$1161,21,0))</f>
        <v/>
      </c>
      <c r="P714" s="9" t="str">
        <f>IF(E714="","",VLOOKUP(W714,図書名リスト!$A$3:$W$1161,19,0))</f>
        <v/>
      </c>
      <c r="Q714" s="9" t="str">
        <f>IF(E714="","",VLOOKUP(W714,図書名リスト!$A$3:$W$1161,20,0))</f>
        <v/>
      </c>
      <c r="R714" s="9" t="str">
        <f>IF(E714="","",VLOOKUP(W714,図書名リスト!$A$3:$W$1161,22,0))</f>
        <v/>
      </c>
      <c r="S714" s="8" t="str">
        <f t="shared" si="58"/>
        <v xml:space="preserve"> </v>
      </c>
      <c r="T714" s="8" t="str">
        <f t="shared" si="59"/>
        <v>　</v>
      </c>
      <c r="U714" s="8" t="str">
        <f t="shared" si="60"/>
        <v xml:space="preserve"> </v>
      </c>
      <c r="V714" s="8">
        <f t="shared" si="61"/>
        <v>0</v>
      </c>
      <c r="W714" s="7" t="str">
        <f t="shared" si="62"/>
        <v/>
      </c>
    </row>
    <row r="715" spans="1:23" ht="57" customHeight="1" x14ac:dyDescent="0.15">
      <c r="A715" s="10"/>
      <c r="B715" s="16"/>
      <c r="C715" s="16"/>
      <c r="D715" s="15"/>
      <c r="E715" s="14"/>
      <c r="F715" s="13"/>
      <c r="G715" s="12" t="str">
        <f>IF(E715="","",VLOOKUP(E715,図書名リスト!$C$3:$W$1161,16,0))</f>
        <v/>
      </c>
      <c r="H715" s="11" t="str">
        <f>IF(E715="","",VLOOKUP(W715,図書名リスト!$A$3:$W$1161,5,0))</f>
        <v/>
      </c>
      <c r="I715" s="11" t="str">
        <f>IF(E715="","",VLOOKUP(W715,図書名リスト!$A$3:$W$1161,9,0))</f>
        <v/>
      </c>
      <c r="J715" s="11" t="str">
        <f>IF(E715="","",VLOOKUP(W715,図書名リスト!$A$3:$W$1161,23,0))</f>
        <v/>
      </c>
      <c r="K715" s="11" t="str">
        <f>IF(E715="","",VLOOKUP(W715,図書名リスト!$A$3:$W$11651,11,0))</f>
        <v/>
      </c>
      <c r="L715" s="17" t="str">
        <f>IF(E715="","",VLOOKUP(W715,図書名リスト!$A$3:$W$1161,14,0))</f>
        <v/>
      </c>
      <c r="M715" s="9" t="str">
        <f>IF(E715="","",VLOOKUP(W715,図書名リスト!$A$3:$W$1161,17,0))</f>
        <v/>
      </c>
      <c r="N715" s="10"/>
      <c r="O715" s="9" t="str">
        <f>IF(E715="","",VLOOKUP(W715,図書名リスト!$A$3:$W$1161,21,0))</f>
        <v/>
      </c>
      <c r="P715" s="9" t="str">
        <f>IF(E715="","",VLOOKUP(W715,図書名リスト!$A$3:$W$1161,19,0))</f>
        <v/>
      </c>
      <c r="Q715" s="9" t="str">
        <f>IF(E715="","",VLOOKUP(W715,図書名リスト!$A$3:$W$1161,20,0))</f>
        <v/>
      </c>
      <c r="R715" s="9" t="str">
        <f>IF(E715="","",VLOOKUP(W715,図書名リスト!$A$3:$W$1161,22,0))</f>
        <v/>
      </c>
      <c r="S715" s="8" t="str">
        <f t="shared" si="58"/>
        <v xml:space="preserve"> </v>
      </c>
      <c r="T715" s="8" t="str">
        <f t="shared" si="59"/>
        <v>　</v>
      </c>
      <c r="U715" s="8" t="str">
        <f t="shared" si="60"/>
        <v xml:space="preserve"> </v>
      </c>
      <c r="V715" s="8">
        <f t="shared" si="61"/>
        <v>0</v>
      </c>
      <c r="W715" s="7" t="str">
        <f t="shared" si="62"/>
        <v/>
      </c>
    </row>
    <row r="716" spans="1:23" ht="57" customHeight="1" x14ac:dyDescent="0.15">
      <c r="A716" s="10"/>
      <c r="B716" s="16"/>
      <c r="C716" s="16"/>
      <c r="D716" s="15"/>
      <c r="E716" s="14"/>
      <c r="F716" s="13"/>
      <c r="G716" s="12" t="str">
        <f>IF(E716="","",VLOOKUP(E716,図書名リスト!$C$3:$W$1161,16,0))</f>
        <v/>
      </c>
      <c r="H716" s="11" t="str">
        <f>IF(E716="","",VLOOKUP(W716,図書名リスト!$A$3:$W$1161,5,0))</f>
        <v/>
      </c>
      <c r="I716" s="11" t="str">
        <f>IF(E716="","",VLOOKUP(W716,図書名リスト!$A$3:$W$1161,9,0))</f>
        <v/>
      </c>
      <c r="J716" s="11" t="str">
        <f>IF(E716="","",VLOOKUP(W716,図書名リスト!$A$3:$W$1161,23,0))</f>
        <v/>
      </c>
      <c r="K716" s="11" t="str">
        <f>IF(E716="","",VLOOKUP(W716,図書名リスト!$A$3:$W$11651,11,0))</f>
        <v/>
      </c>
      <c r="L716" s="17" t="str">
        <f>IF(E716="","",VLOOKUP(W716,図書名リスト!$A$3:$W$1161,14,0))</f>
        <v/>
      </c>
      <c r="M716" s="9" t="str">
        <f>IF(E716="","",VLOOKUP(W716,図書名リスト!$A$3:$W$1161,17,0))</f>
        <v/>
      </c>
      <c r="N716" s="10"/>
      <c r="O716" s="9" t="str">
        <f>IF(E716="","",VLOOKUP(W716,図書名リスト!$A$3:$W$1161,21,0))</f>
        <v/>
      </c>
      <c r="P716" s="9" t="str">
        <f>IF(E716="","",VLOOKUP(W716,図書名リスト!$A$3:$W$1161,19,0))</f>
        <v/>
      </c>
      <c r="Q716" s="9" t="str">
        <f>IF(E716="","",VLOOKUP(W716,図書名リスト!$A$3:$W$1161,20,0))</f>
        <v/>
      </c>
      <c r="R716" s="9" t="str">
        <f>IF(E716="","",VLOOKUP(W716,図書名リスト!$A$3:$W$1161,22,0))</f>
        <v/>
      </c>
      <c r="S716" s="8" t="str">
        <f t="shared" si="58"/>
        <v xml:space="preserve"> </v>
      </c>
      <c r="T716" s="8" t="str">
        <f t="shared" si="59"/>
        <v>　</v>
      </c>
      <c r="U716" s="8" t="str">
        <f t="shared" si="60"/>
        <v xml:space="preserve"> </v>
      </c>
      <c r="V716" s="8">
        <f t="shared" si="61"/>
        <v>0</v>
      </c>
      <c r="W716" s="7" t="str">
        <f t="shared" si="62"/>
        <v/>
      </c>
    </row>
    <row r="717" spans="1:23" ht="57" customHeight="1" x14ac:dyDescent="0.15">
      <c r="A717" s="10"/>
      <c r="B717" s="16"/>
      <c r="C717" s="16"/>
      <c r="D717" s="15"/>
      <c r="E717" s="14"/>
      <c r="F717" s="13"/>
      <c r="G717" s="12" t="str">
        <f>IF(E717="","",VLOOKUP(E717,図書名リスト!$C$3:$W$1161,16,0))</f>
        <v/>
      </c>
      <c r="H717" s="11" t="str">
        <f>IF(E717="","",VLOOKUP(W717,図書名リスト!$A$3:$W$1161,5,0))</f>
        <v/>
      </c>
      <c r="I717" s="11" t="str">
        <f>IF(E717="","",VLOOKUP(W717,図書名リスト!$A$3:$W$1161,9,0))</f>
        <v/>
      </c>
      <c r="J717" s="11" t="str">
        <f>IF(E717="","",VLOOKUP(W717,図書名リスト!$A$3:$W$1161,23,0))</f>
        <v/>
      </c>
      <c r="K717" s="11" t="str">
        <f>IF(E717="","",VLOOKUP(W717,図書名リスト!$A$3:$W$11651,11,0))</f>
        <v/>
      </c>
      <c r="L717" s="17" t="str">
        <f>IF(E717="","",VLOOKUP(W717,図書名リスト!$A$3:$W$1161,14,0))</f>
        <v/>
      </c>
      <c r="M717" s="9" t="str">
        <f>IF(E717="","",VLOOKUP(W717,図書名リスト!$A$3:$W$1161,17,0))</f>
        <v/>
      </c>
      <c r="N717" s="10"/>
      <c r="O717" s="9" t="str">
        <f>IF(E717="","",VLOOKUP(W717,図書名リスト!$A$3:$W$1161,21,0))</f>
        <v/>
      </c>
      <c r="P717" s="9" t="str">
        <f>IF(E717="","",VLOOKUP(W717,図書名リスト!$A$3:$W$1161,19,0))</f>
        <v/>
      </c>
      <c r="Q717" s="9" t="str">
        <f>IF(E717="","",VLOOKUP(W717,図書名リスト!$A$3:$W$1161,20,0))</f>
        <v/>
      </c>
      <c r="R717" s="9" t="str">
        <f>IF(E717="","",VLOOKUP(W717,図書名リスト!$A$3:$W$1161,22,0))</f>
        <v/>
      </c>
      <c r="S717" s="8" t="str">
        <f t="shared" ref="S717:S780" si="63">IF($A717=0," ",$K$2)</f>
        <v xml:space="preserve"> </v>
      </c>
      <c r="T717" s="8" t="str">
        <f t="shared" ref="T717:T780" si="64">IF($A717=0,"　",$O$2)</f>
        <v>　</v>
      </c>
      <c r="U717" s="8" t="str">
        <f t="shared" si="60"/>
        <v xml:space="preserve"> </v>
      </c>
      <c r="V717" s="8">
        <f t="shared" si="61"/>
        <v>0</v>
      </c>
      <c r="W717" s="7" t="str">
        <f t="shared" si="62"/>
        <v/>
      </c>
    </row>
    <row r="718" spans="1:23" ht="57" customHeight="1" x14ac:dyDescent="0.15">
      <c r="A718" s="10"/>
      <c r="B718" s="16"/>
      <c r="C718" s="16"/>
      <c r="D718" s="15"/>
      <c r="E718" s="14"/>
      <c r="F718" s="13"/>
      <c r="G718" s="12" t="str">
        <f>IF(E718="","",VLOOKUP(E718,図書名リスト!$C$3:$W$1161,16,0))</f>
        <v/>
      </c>
      <c r="H718" s="11" t="str">
        <f>IF(E718="","",VLOOKUP(W718,図書名リスト!$A$3:$W$1161,5,0))</f>
        <v/>
      </c>
      <c r="I718" s="11" t="str">
        <f>IF(E718="","",VLOOKUP(W718,図書名リスト!$A$3:$W$1161,9,0))</f>
        <v/>
      </c>
      <c r="J718" s="11" t="str">
        <f>IF(E718="","",VLOOKUP(W718,図書名リスト!$A$3:$W$1161,23,0))</f>
        <v/>
      </c>
      <c r="K718" s="11" t="str">
        <f>IF(E718="","",VLOOKUP(W718,図書名リスト!$A$3:$W$11651,11,0))</f>
        <v/>
      </c>
      <c r="L718" s="17" t="str">
        <f>IF(E718="","",VLOOKUP(W718,図書名リスト!$A$3:$W$1161,14,0))</f>
        <v/>
      </c>
      <c r="M718" s="9" t="str">
        <f>IF(E718="","",VLOOKUP(W718,図書名リスト!$A$3:$W$1161,17,0))</f>
        <v/>
      </c>
      <c r="N718" s="10"/>
      <c r="O718" s="9" t="str">
        <f>IF(E718="","",VLOOKUP(W718,図書名リスト!$A$3:$W$1161,21,0))</f>
        <v/>
      </c>
      <c r="P718" s="9" t="str">
        <f>IF(E718="","",VLOOKUP(W718,図書名リスト!$A$3:$W$1161,19,0))</f>
        <v/>
      </c>
      <c r="Q718" s="9" t="str">
        <f>IF(E718="","",VLOOKUP(W718,図書名リスト!$A$3:$W$1161,20,0))</f>
        <v/>
      </c>
      <c r="R718" s="9" t="str">
        <f>IF(E718="","",VLOOKUP(W718,図書名リスト!$A$3:$W$1161,22,0))</f>
        <v/>
      </c>
      <c r="S718" s="8" t="str">
        <f t="shared" si="63"/>
        <v xml:space="preserve"> </v>
      </c>
      <c r="T718" s="8" t="str">
        <f t="shared" si="64"/>
        <v>　</v>
      </c>
      <c r="U718" s="8" t="str">
        <f t="shared" ref="U718:U781" si="65">IF($A718=0," ",VLOOKUP(S718,$Y$13:$Z$59,2,0))</f>
        <v xml:space="preserve"> </v>
      </c>
      <c r="V718" s="8">
        <f t="shared" ref="V718:V781" si="66">A718</f>
        <v>0</v>
      </c>
      <c r="W718" s="7" t="str">
        <f t="shared" ref="W718:W781" si="67">IF(E718&amp;F718="","",CONCATENATE(E718,F718))</f>
        <v/>
      </c>
    </row>
    <row r="719" spans="1:23" ht="57" customHeight="1" x14ac:dyDescent="0.15">
      <c r="A719" s="10"/>
      <c r="B719" s="16"/>
      <c r="C719" s="16"/>
      <c r="D719" s="15"/>
      <c r="E719" s="14"/>
      <c r="F719" s="13"/>
      <c r="G719" s="12" t="str">
        <f>IF(E719="","",VLOOKUP(E719,図書名リスト!$C$3:$W$1161,16,0))</f>
        <v/>
      </c>
      <c r="H719" s="11" t="str">
        <f>IF(E719="","",VLOOKUP(W719,図書名リスト!$A$3:$W$1161,5,0))</f>
        <v/>
      </c>
      <c r="I719" s="11" t="str">
        <f>IF(E719="","",VLOOKUP(W719,図書名リスト!$A$3:$W$1161,9,0))</f>
        <v/>
      </c>
      <c r="J719" s="11" t="str">
        <f>IF(E719="","",VLOOKUP(W719,図書名リスト!$A$3:$W$1161,23,0))</f>
        <v/>
      </c>
      <c r="K719" s="11" t="str">
        <f>IF(E719="","",VLOOKUP(W719,図書名リスト!$A$3:$W$11651,11,0))</f>
        <v/>
      </c>
      <c r="L719" s="17" t="str">
        <f>IF(E719="","",VLOOKUP(W719,図書名リスト!$A$3:$W$1161,14,0))</f>
        <v/>
      </c>
      <c r="M719" s="9" t="str">
        <f>IF(E719="","",VLOOKUP(W719,図書名リスト!$A$3:$W$1161,17,0))</f>
        <v/>
      </c>
      <c r="N719" s="10"/>
      <c r="O719" s="9" t="str">
        <f>IF(E719="","",VLOOKUP(W719,図書名リスト!$A$3:$W$1161,21,0))</f>
        <v/>
      </c>
      <c r="P719" s="9" t="str">
        <f>IF(E719="","",VLOOKUP(W719,図書名リスト!$A$3:$W$1161,19,0))</f>
        <v/>
      </c>
      <c r="Q719" s="9" t="str">
        <f>IF(E719="","",VLOOKUP(W719,図書名リスト!$A$3:$W$1161,20,0))</f>
        <v/>
      </c>
      <c r="R719" s="9" t="str">
        <f>IF(E719="","",VLOOKUP(W719,図書名リスト!$A$3:$W$1161,22,0))</f>
        <v/>
      </c>
      <c r="S719" s="8" t="str">
        <f t="shared" si="63"/>
        <v xml:space="preserve"> </v>
      </c>
      <c r="T719" s="8" t="str">
        <f t="shared" si="64"/>
        <v>　</v>
      </c>
      <c r="U719" s="8" t="str">
        <f t="shared" si="65"/>
        <v xml:space="preserve"> </v>
      </c>
      <c r="V719" s="8">
        <f t="shared" si="66"/>
        <v>0</v>
      </c>
      <c r="W719" s="7" t="str">
        <f t="shared" si="67"/>
        <v/>
      </c>
    </row>
    <row r="720" spans="1:23" ht="57" customHeight="1" x14ac:dyDescent="0.15">
      <c r="A720" s="10"/>
      <c r="B720" s="16"/>
      <c r="C720" s="16"/>
      <c r="D720" s="15"/>
      <c r="E720" s="14"/>
      <c r="F720" s="13"/>
      <c r="G720" s="12" t="str">
        <f>IF(E720="","",VLOOKUP(E720,図書名リスト!$C$3:$W$1161,16,0))</f>
        <v/>
      </c>
      <c r="H720" s="11" t="str">
        <f>IF(E720="","",VLOOKUP(W720,図書名リスト!$A$3:$W$1161,5,0))</f>
        <v/>
      </c>
      <c r="I720" s="11" t="str">
        <f>IF(E720="","",VLOOKUP(W720,図書名リスト!$A$3:$W$1161,9,0))</f>
        <v/>
      </c>
      <c r="J720" s="11" t="str">
        <f>IF(E720="","",VLOOKUP(W720,図書名リスト!$A$3:$W$1161,23,0))</f>
        <v/>
      </c>
      <c r="K720" s="11" t="str">
        <f>IF(E720="","",VLOOKUP(W720,図書名リスト!$A$3:$W$11651,11,0))</f>
        <v/>
      </c>
      <c r="L720" s="17" t="str">
        <f>IF(E720="","",VLOOKUP(W720,図書名リスト!$A$3:$W$1161,14,0))</f>
        <v/>
      </c>
      <c r="M720" s="9" t="str">
        <f>IF(E720="","",VLOOKUP(W720,図書名リスト!$A$3:$W$1161,17,0))</f>
        <v/>
      </c>
      <c r="N720" s="10"/>
      <c r="O720" s="9" t="str">
        <f>IF(E720="","",VLOOKUP(W720,図書名リスト!$A$3:$W$1161,21,0))</f>
        <v/>
      </c>
      <c r="P720" s="9" t="str">
        <f>IF(E720="","",VLOOKUP(W720,図書名リスト!$A$3:$W$1161,19,0))</f>
        <v/>
      </c>
      <c r="Q720" s="9" t="str">
        <f>IF(E720="","",VLOOKUP(W720,図書名リスト!$A$3:$W$1161,20,0))</f>
        <v/>
      </c>
      <c r="R720" s="9" t="str">
        <f>IF(E720="","",VLOOKUP(W720,図書名リスト!$A$3:$W$1161,22,0))</f>
        <v/>
      </c>
      <c r="S720" s="8" t="str">
        <f t="shared" si="63"/>
        <v xml:space="preserve"> </v>
      </c>
      <c r="T720" s="8" t="str">
        <f t="shared" si="64"/>
        <v>　</v>
      </c>
      <c r="U720" s="8" t="str">
        <f t="shared" si="65"/>
        <v xml:space="preserve"> </v>
      </c>
      <c r="V720" s="8">
        <f t="shared" si="66"/>
        <v>0</v>
      </c>
      <c r="W720" s="7" t="str">
        <f t="shared" si="67"/>
        <v/>
      </c>
    </row>
    <row r="721" spans="1:23" ht="57" customHeight="1" x14ac:dyDescent="0.15">
      <c r="A721" s="10"/>
      <c r="B721" s="16"/>
      <c r="C721" s="16"/>
      <c r="D721" s="15"/>
      <c r="E721" s="14"/>
      <c r="F721" s="13"/>
      <c r="G721" s="12" t="str">
        <f>IF(E721="","",VLOOKUP(E721,図書名リスト!$C$3:$W$1161,16,0))</f>
        <v/>
      </c>
      <c r="H721" s="11" t="str">
        <f>IF(E721="","",VLOOKUP(W721,図書名リスト!$A$3:$W$1161,5,0))</f>
        <v/>
      </c>
      <c r="I721" s="11" t="str">
        <f>IF(E721="","",VLOOKUP(W721,図書名リスト!$A$3:$W$1161,9,0))</f>
        <v/>
      </c>
      <c r="J721" s="11" t="str">
        <f>IF(E721="","",VLOOKUP(W721,図書名リスト!$A$3:$W$1161,23,0))</f>
        <v/>
      </c>
      <c r="K721" s="11" t="str">
        <f>IF(E721="","",VLOOKUP(W721,図書名リスト!$A$3:$W$11651,11,0))</f>
        <v/>
      </c>
      <c r="L721" s="17" t="str">
        <f>IF(E721="","",VLOOKUP(W721,図書名リスト!$A$3:$W$1161,14,0))</f>
        <v/>
      </c>
      <c r="M721" s="9" t="str">
        <f>IF(E721="","",VLOOKUP(W721,図書名リスト!$A$3:$W$1161,17,0))</f>
        <v/>
      </c>
      <c r="N721" s="10"/>
      <c r="O721" s="9" t="str">
        <f>IF(E721="","",VLOOKUP(W721,図書名リスト!$A$3:$W$1161,21,0))</f>
        <v/>
      </c>
      <c r="P721" s="9" t="str">
        <f>IF(E721="","",VLOOKUP(W721,図書名リスト!$A$3:$W$1161,19,0))</f>
        <v/>
      </c>
      <c r="Q721" s="9" t="str">
        <f>IF(E721="","",VLOOKUP(W721,図書名リスト!$A$3:$W$1161,20,0))</f>
        <v/>
      </c>
      <c r="R721" s="9" t="str">
        <f>IF(E721="","",VLOOKUP(W721,図書名リスト!$A$3:$W$1161,22,0))</f>
        <v/>
      </c>
      <c r="S721" s="8" t="str">
        <f t="shared" si="63"/>
        <v xml:space="preserve"> </v>
      </c>
      <c r="T721" s="8" t="str">
        <f t="shared" si="64"/>
        <v>　</v>
      </c>
      <c r="U721" s="8" t="str">
        <f t="shared" si="65"/>
        <v xml:space="preserve"> </v>
      </c>
      <c r="V721" s="8">
        <f t="shared" si="66"/>
        <v>0</v>
      </c>
      <c r="W721" s="7" t="str">
        <f t="shared" si="67"/>
        <v/>
      </c>
    </row>
    <row r="722" spans="1:23" ht="57" customHeight="1" x14ac:dyDescent="0.15">
      <c r="A722" s="10"/>
      <c r="B722" s="16"/>
      <c r="C722" s="16"/>
      <c r="D722" s="15"/>
      <c r="E722" s="14"/>
      <c r="F722" s="13"/>
      <c r="G722" s="12" t="str">
        <f>IF(E722="","",VLOOKUP(E722,図書名リスト!$C$3:$W$1161,16,0))</f>
        <v/>
      </c>
      <c r="H722" s="11" t="str">
        <f>IF(E722="","",VLOOKUP(W722,図書名リスト!$A$3:$W$1161,5,0))</f>
        <v/>
      </c>
      <c r="I722" s="11" t="str">
        <f>IF(E722="","",VLOOKUP(W722,図書名リスト!$A$3:$W$1161,9,0))</f>
        <v/>
      </c>
      <c r="J722" s="11" t="str">
        <f>IF(E722="","",VLOOKUP(W722,図書名リスト!$A$3:$W$1161,23,0))</f>
        <v/>
      </c>
      <c r="K722" s="11" t="str">
        <f>IF(E722="","",VLOOKUP(W722,図書名リスト!$A$3:$W$11651,11,0))</f>
        <v/>
      </c>
      <c r="L722" s="17" t="str">
        <f>IF(E722="","",VLOOKUP(W722,図書名リスト!$A$3:$W$1161,14,0))</f>
        <v/>
      </c>
      <c r="M722" s="9" t="str">
        <f>IF(E722="","",VLOOKUP(W722,図書名リスト!$A$3:$W$1161,17,0))</f>
        <v/>
      </c>
      <c r="N722" s="10"/>
      <c r="O722" s="9" t="str">
        <f>IF(E722="","",VLOOKUP(W722,図書名リスト!$A$3:$W$1161,21,0))</f>
        <v/>
      </c>
      <c r="P722" s="9" t="str">
        <f>IF(E722="","",VLOOKUP(W722,図書名リスト!$A$3:$W$1161,19,0))</f>
        <v/>
      </c>
      <c r="Q722" s="9" t="str">
        <f>IF(E722="","",VLOOKUP(W722,図書名リスト!$A$3:$W$1161,20,0))</f>
        <v/>
      </c>
      <c r="R722" s="9" t="str">
        <f>IF(E722="","",VLOOKUP(W722,図書名リスト!$A$3:$W$1161,22,0))</f>
        <v/>
      </c>
      <c r="S722" s="8" t="str">
        <f t="shared" si="63"/>
        <v xml:space="preserve"> </v>
      </c>
      <c r="T722" s="8" t="str">
        <f t="shared" si="64"/>
        <v>　</v>
      </c>
      <c r="U722" s="8" t="str">
        <f t="shared" si="65"/>
        <v xml:space="preserve"> </v>
      </c>
      <c r="V722" s="8">
        <f t="shared" si="66"/>
        <v>0</v>
      </c>
      <c r="W722" s="7" t="str">
        <f t="shared" si="67"/>
        <v/>
      </c>
    </row>
    <row r="723" spans="1:23" ht="57" customHeight="1" x14ac:dyDescent="0.15">
      <c r="A723" s="10"/>
      <c r="B723" s="16"/>
      <c r="C723" s="16"/>
      <c r="D723" s="15"/>
      <c r="E723" s="14"/>
      <c r="F723" s="13"/>
      <c r="G723" s="12" t="str">
        <f>IF(E723="","",VLOOKUP(E723,図書名リスト!$C$3:$W$1161,16,0))</f>
        <v/>
      </c>
      <c r="H723" s="11" t="str">
        <f>IF(E723="","",VLOOKUP(W723,図書名リスト!$A$3:$W$1161,5,0))</f>
        <v/>
      </c>
      <c r="I723" s="11" t="str">
        <f>IF(E723="","",VLOOKUP(W723,図書名リスト!$A$3:$W$1161,9,0))</f>
        <v/>
      </c>
      <c r="J723" s="11" t="str">
        <f>IF(E723="","",VLOOKUP(W723,図書名リスト!$A$3:$W$1161,23,0))</f>
        <v/>
      </c>
      <c r="K723" s="11" t="str">
        <f>IF(E723="","",VLOOKUP(W723,図書名リスト!$A$3:$W$11651,11,0))</f>
        <v/>
      </c>
      <c r="L723" s="17" t="str">
        <f>IF(E723="","",VLOOKUP(W723,図書名リスト!$A$3:$W$1161,14,0))</f>
        <v/>
      </c>
      <c r="M723" s="9" t="str">
        <f>IF(E723="","",VLOOKUP(W723,図書名リスト!$A$3:$W$1161,17,0))</f>
        <v/>
      </c>
      <c r="N723" s="10"/>
      <c r="O723" s="9" t="str">
        <f>IF(E723="","",VLOOKUP(W723,図書名リスト!$A$3:$W$1161,21,0))</f>
        <v/>
      </c>
      <c r="P723" s="9" t="str">
        <f>IF(E723="","",VLOOKUP(W723,図書名リスト!$A$3:$W$1161,19,0))</f>
        <v/>
      </c>
      <c r="Q723" s="9" t="str">
        <f>IF(E723="","",VLOOKUP(W723,図書名リスト!$A$3:$W$1161,20,0))</f>
        <v/>
      </c>
      <c r="R723" s="9" t="str">
        <f>IF(E723="","",VLOOKUP(W723,図書名リスト!$A$3:$W$1161,22,0))</f>
        <v/>
      </c>
      <c r="S723" s="8" t="str">
        <f t="shared" si="63"/>
        <v xml:space="preserve"> </v>
      </c>
      <c r="T723" s="8" t="str">
        <f t="shared" si="64"/>
        <v>　</v>
      </c>
      <c r="U723" s="8" t="str">
        <f t="shared" si="65"/>
        <v xml:space="preserve"> </v>
      </c>
      <c r="V723" s="8">
        <f t="shared" si="66"/>
        <v>0</v>
      </c>
      <c r="W723" s="7" t="str">
        <f t="shared" si="67"/>
        <v/>
      </c>
    </row>
    <row r="724" spans="1:23" ht="57" customHeight="1" x14ac:dyDescent="0.15">
      <c r="A724" s="10"/>
      <c r="B724" s="16"/>
      <c r="C724" s="16"/>
      <c r="D724" s="15"/>
      <c r="E724" s="14"/>
      <c r="F724" s="13"/>
      <c r="G724" s="12" t="str">
        <f>IF(E724="","",VLOOKUP(E724,図書名リスト!$C$3:$W$1161,16,0))</f>
        <v/>
      </c>
      <c r="H724" s="11" t="str">
        <f>IF(E724="","",VLOOKUP(W724,図書名リスト!$A$3:$W$1161,5,0))</f>
        <v/>
      </c>
      <c r="I724" s="11" t="str">
        <f>IF(E724="","",VLOOKUP(W724,図書名リスト!$A$3:$W$1161,9,0))</f>
        <v/>
      </c>
      <c r="J724" s="11" t="str">
        <f>IF(E724="","",VLOOKUP(W724,図書名リスト!$A$3:$W$1161,23,0))</f>
        <v/>
      </c>
      <c r="K724" s="11" t="str">
        <f>IF(E724="","",VLOOKUP(W724,図書名リスト!$A$3:$W$11651,11,0))</f>
        <v/>
      </c>
      <c r="L724" s="17" t="str">
        <f>IF(E724="","",VLOOKUP(W724,図書名リスト!$A$3:$W$1161,14,0))</f>
        <v/>
      </c>
      <c r="M724" s="9" t="str">
        <f>IF(E724="","",VLOOKUP(W724,図書名リスト!$A$3:$W$1161,17,0))</f>
        <v/>
      </c>
      <c r="N724" s="10"/>
      <c r="O724" s="9" t="str">
        <f>IF(E724="","",VLOOKUP(W724,図書名リスト!$A$3:$W$1161,21,0))</f>
        <v/>
      </c>
      <c r="P724" s="9" t="str">
        <f>IF(E724="","",VLOOKUP(W724,図書名リスト!$A$3:$W$1161,19,0))</f>
        <v/>
      </c>
      <c r="Q724" s="9" t="str">
        <f>IF(E724="","",VLOOKUP(W724,図書名リスト!$A$3:$W$1161,20,0))</f>
        <v/>
      </c>
      <c r="R724" s="9" t="str">
        <f>IF(E724="","",VLOOKUP(W724,図書名リスト!$A$3:$W$1161,22,0))</f>
        <v/>
      </c>
      <c r="S724" s="8" t="str">
        <f t="shared" si="63"/>
        <v xml:space="preserve"> </v>
      </c>
      <c r="T724" s="8" t="str">
        <f t="shared" si="64"/>
        <v>　</v>
      </c>
      <c r="U724" s="8" t="str">
        <f t="shared" si="65"/>
        <v xml:space="preserve"> </v>
      </c>
      <c r="V724" s="8">
        <f t="shared" si="66"/>
        <v>0</v>
      </c>
      <c r="W724" s="7" t="str">
        <f t="shared" si="67"/>
        <v/>
      </c>
    </row>
    <row r="725" spans="1:23" ht="57" customHeight="1" x14ac:dyDescent="0.15">
      <c r="A725" s="10"/>
      <c r="B725" s="16"/>
      <c r="C725" s="16"/>
      <c r="D725" s="15"/>
      <c r="E725" s="14"/>
      <c r="F725" s="13"/>
      <c r="G725" s="12" t="str">
        <f>IF(E725="","",VLOOKUP(E725,図書名リスト!$C$3:$W$1161,16,0))</f>
        <v/>
      </c>
      <c r="H725" s="11" t="str">
        <f>IF(E725="","",VLOOKUP(W725,図書名リスト!$A$3:$W$1161,5,0))</f>
        <v/>
      </c>
      <c r="I725" s="11" t="str">
        <f>IF(E725="","",VLOOKUP(W725,図書名リスト!$A$3:$W$1161,9,0))</f>
        <v/>
      </c>
      <c r="J725" s="11" t="str">
        <f>IF(E725="","",VLOOKUP(W725,図書名リスト!$A$3:$W$1161,23,0))</f>
        <v/>
      </c>
      <c r="K725" s="11" t="str">
        <f>IF(E725="","",VLOOKUP(W725,図書名リスト!$A$3:$W$11651,11,0))</f>
        <v/>
      </c>
      <c r="L725" s="17" t="str">
        <f>IF(E725="","",VLOOKUP(W725,図書名リスト!$A$3:$W$1161,14,0))</f>
        <v/>
      </c>
      <c r="M725" s="9" t="str">
        <f>IF(E725="","",VLOOKUP(W725,図書名リスト!$A$3:$W$1161,17,0))</f>
        <v/>
      </c>
      <c r="N725" s="10"/>
      <c r="O725" s="9" t="str">
        <f>IF(E725="","",VLOOKUP(W725,図書名リスト!$A$3:$W$1161,21,0))</f>
        <v/>
      </c>
      <c r="P725" s="9" t="str">
        <f>IF(E725="","",VLOOKUP(W725,図書名リスト!$A$3:$W$1161,19,0))</f>
        <v/>
      </c>
      <c r="Q725" s="9" t="str">
        <f>IF(E725="","",VLOOKUP(W725,図書名リスト!$A$3:$W$1161,20,0))</f>
        <v/>
      </c>
      <c r="R725" s="9" t="str">
        <f>IF(E725="","",VLOOKUP(W725,図書名リスト!$A$3:$W$1161,22,0))</f>
        <v/>
      </c>
      <c r="S725" s="8" t="str">
        <f t="shared" si="63"/>
        <v xml:space="preserve"> </v>
      </c>
      <c r="T725" s="8" t="str">
        <f t="shared" si="64"/>
        <v>　</v>
      </c>
      <c r="U725" s="8" t="str">
        <f t="shared" si="65"/>
        <v xml:space="preserve"> </v>
      </c>
      <c r="V725" s="8">
        <f t="shared" si="66"/>
        <v>0</v>
      </c>
      <c r="W725" s="7" t="str">
        <f t="shared" si="67"/>
        <v/>
      </c>
    </row>
    <row r="726" spans="1:23" ht="57" customHeight="1" x14ac:dyDescent="0.15">
      <c r="A726" s="10"/>
      <c r="B726" s="16"/>
      <c r="C726" s="16"/>
      <c r="D726" s="15"/>
      <c r="E726" s="14"/>
      <c r="F726" s="13"/>
      <c r="G726" s="12" t="str">
        <f>IF(E726="","",VLOOKUP(E726,図書名リスト!$C$3:$W$1161,16,0))</f>
        <v/>
      </c>
      <c r="H726" s="11" t="str">
        <f>IF(E726="","",VLOOKUP(W726,図書名リスト!$A$3:$W$1161,5,0))</f>
        <v/>
      </c>
      <c r="I726" s="11" t="str">
        <f>IF(E726="","",VLOOKUP(W726,図書名リスト!$A$3:$W$1161,9,0))</f>
        <v/>
      </c>
      <c r="J726" s="11" t="str">
        <f>IF(E726="","",VLOOKUP(W726,図書名リスト!$A$3:$W$1161,23,0))</f>
        <v/>
      </c>
      <c r="K726" s="11" t="str">
        <f>IF(E726="","",VLOOKUP(W726,図書名リスト!$A$3:$W$11651,11,0))</f>
        <v/>
      </c>
      <c r="L726" s="17" t="str">
        <f>IF(E726="","",VLOOKUP(W726,図書名リスト!$A$3:$W$1161,14,0))</f>
        <v/>
      </c>
      <c r="M726" s="9" t="str">
        <f>IF(E726="","",VLOOKUP(W726,図書名リスト!$A$3:$W$1161,17,0))</f>
        <v/>
      </c>
      <c r="N726" s="10"/>
      <c r="O726" s="9" t="str">
        <f>IF(E726="","",VLOOKUP(W726,図書名リスト!$A$3:$W$1161,21,0))</f>
        <v/>
      </c>
      <c r="P726" s="9" t="str">
        <f>IF(E726="","",VLOOKUP(W726,図書名リスト!$A$3:$W$1161,19,0))</f>
        <v/>
      </c>
      <c r="Q726" s="9" t="str">
        <f>IF(E726="","",VLOOKUP(W726,図書名リスト!$A$3:$W$1161,20,0))</f>
        <v/>
      </c>
      <c r="R726" s="9" t="str">
        <f>IF(E726="","",VLOOKUP(W726,図書名リスト!$A$3:$W$1161,22,0))</f>
        <v/>
      </c>
      <c r="S726" s="8" t="str">
        <f t="shared" si="63"/>
        <v xml:space="preserve"> </v>
      </c>
      <c r="T726" s="8" t="str">
        <f t="shared" si="64"/>
        <v>　</v>
      </c>
      <c r="U726" s="8" t="str">
        <f t="shared" si="65"/>
        <v xml:space="preserve"> </v>
      </c>
      <c r="V726" s="8">
        <f t="shared" si="66"/>
        <v>0</v>
      </c>
      <c r="W726" s="7" t="str">
        <f t="shared" si="67"/>
        <v/>
      </c>
    </row>
    <row r="727" spans="1:23" ht="57" customHeight="1" x14ac:dyDescent="0.15">
      <c r="A727" s="10"/>
      <c r="B727" s="16"/>
      <c r="C727" s="16"/>
      <c r="D727" s="15"/>
      <c r="E727" s="14"/>
      <c r="F727" s="13"/>
      <c r="G727" s="12" t="str">
        <f>IF(E727="","",VLOOKUP(E727,図書名リスト!$C$3:$W$1161,16,0))</f>
        <v/>
      </c>
      <c r="H727" s="11" t="str">
        <f>IF(E727="","",VLOOKUP(W727,図書名リスト!$A$3:$W$1161,5,0))</f>
        <v/>
      </c>
      <c r="I727" s="11" t="str">
        <f>IF(E727="","",VLOOKUP(W727,図書名リスト!$A$3:$W$1161,9,0))</f>
        <v/>
      </c>
      <c r="J727" s="11" t="str">
        <f>IF(E727="","",VLOOKUP(W727,図書名リスト!$A$3:$W$1161,23,0))</f>
        <v/>
      </c>
      <c r="K727" s="11" t="str">
        <f>IF(E727="","",VLOOKUP(W727,図書名リスト!$A$3:$W$11651,11,0))</f>
        <v/>
      </c>
      <c r="L727" s="17" t="str">
        <f>IF(E727="","",VLOOKUP(W727,図書名リスト!$A$3:$W$1161,14,0))</f>
        <v/>
      </c>
      <c r="M727" s="9" t="str">
        <f>IF(E727="","",VLOOKUP(W727,図書名リスト!$A$3:$W$1161,17,0))</f>
        <v/>
      </c>
      <c r="N727" s="10"/>
      <c r="O727" s="9" t="str">
        <f>IF(E727="","",VLOOKUP(W727,図書名リスト!$A$3:$W$1161,21,0))</f>
        <v/>
      </c>
      <c r="P727" s="9" t="str">
        <f>IF(E727="","",VLOOKUP(W727,図書名リスト!$A$3:$W$1161,19,0))</f>
        <v/>
      </c>
      <c r="Q727" s="9" t="str">
        <f>IF(E727="","",VLOOKUP(W727,図書名リスト!$A$3:$W$1161,20,0))</f>
        <v/>
      </c>
      <c r="R727" s="9" t="str">
        <f>IF(E727="","",VLOOKUP(W727,図書名リスト!$A$3:$W$1161,22,0))</f>
        <v/>
      </c>
      <c r="S727" s="8" t="str">
        <f t="shared" si="63"/>
        <v xml:space="preserve"> </v>
      </c>
      <c r="T727" s="8" t="str">
        <f t="shared" si="64"/>
        <v>　</v>
      </c>
      <c r="U727" s="8" t="str">
        <f t="shared" si="65"/>
        <v xml:space="preserve"> </v>
      </c>
      <c r="V727" s="8">
        <f t="shared" si="66"/>
        <v>0</v>
      </c>
      <c r="W727" s="7" t="str">
        <f t="shared" si="67"/>
        <v/>
      </c>
    </row>
    <row r="728" spans="1:23" ht="57" customHeight="1" x14ac:dyDescent="0.15">
      <c r="A728" s="10"/>
      <c r="B728" s="16"/>
      <c r="C728" s="16"/>
      <c r="D728" s="15"/>
      <c r="E728" s="14"/>
      <c r="F728" s="13"/>
      <c r="G728" s="12" t="str">
        <f>IF(E728="","",VLOOKUP(E728,図書名リスト!$C$3:$W$1161,16,0))</f>
        <v/>
      </c>
      <c r="H728" s="11" t="str">
        <f>IF(E728="","",VLOOKUP(W728,図書名リスト!$A$3:$W$1161,5,0))</f>
        <v/>
      </c>
      <c r="I728" s="11" t="str">
        <f>IF(E728="","",VLOOKUP(W728,図書名リスト!$A$3:$W$1161,9,0))</f>
        <v/>
      </c>
      <c r="J728" s="11" t="str">
        <f>IF(E728="","",VLOOKUP(W728,図書名リスト!$A$3:$W$1161,23,0))</f>
        <v/>
      </c>
      <c r="K728" s="11" t="str">
        <f>IF(E728="","",VLOOKUP(W728,図書名リスト!$A$3:$W$11651,11,0))</f>
        <v/>
      </c>
      <c r="L728" s="17" t="str">
        <f>IF(E728="","",VLOOKUP(W728,図書名リスト!$A$3:$W$1161,14,0))</f>
        <v/>
      </c>
      <c r="M728" s="9" t="str">
        <f>IF(E728="","",VLOOKUP(W728,図書名リスト!$A$3:$W$1161,17,0))</f>
        <v/>
      </c>
      <c r="N728" s="10"/>
      <c r="O728" s="9" t="str">
        <f>IF(E728="","",VLOOKUP(W728,図書名リスト!$A$3:$W$1161,21,0))</f>
        <v/>
      </c>
      <c r="P728" s="9" t="str">
        <f>IF(E728="","",VLOOKUP(W728,図書名リスト!$A$3:$W$1161,19,0))</f>
        <v/>
      </c>
      <c r="Q728" s="9" t="str">
        <f>IF(E728="","",VLOOKUP(W728,図書名リスト!$A$3:$W$1161,20,0))</f>
        <v/>
      </c>
      <c r="R728" s="9" t="str">
        <f>IF(E728="","",VLOOKUP(W728,図書名リスト!$A$3:$W$1161,22,0))</f>
        <v/>
      </c>
      <c r="S728" s="8" t="str">
        <f t="shared" si="63"/>
        <v xml:space="preserve"> </v>
      </c>
      <c r="T728" s="8" t="str">
        <f t="shared" si="64"/>
        <v>　</v>
      </c>
      <c r="U728" s="8" t="str">
        <f t="shared" si="65"/>
        <v xml:space="preserve"> </v>
      </c>
      <c r="V728" s="8">
        <f t="shared" si="66"/>
        <v>0</v>
      </c>
      <c r="W728" s="7" t="str">
        <f t="shared" si="67"/>
        <v/>
      </c>
    </row>
    <row r="729" spans="1:23" ht="57" customHeight="1" x14ac:dyDescent="0.15">
      <c r="A729" s="10"/>
      <c r="B729" s="16"/>
      <c r="C729" s="16"/>
      <c r="D729" s="15"/>
      <c r="E729" s="14"/>
      <c r="F729" s="13"/>
      <c r="G729" s="12" t="str">
        <f>IF(E729="","",VLOOKUP(E729,図書名リスト!$C$3:$W$1161,16,0))</f>
        <v/>
      </c>
      <c r="H729" s="11" t="str">
        <f>IF(E729="","",VLOOKUP(W729,図書名リスト!$A$3:$W$1161,5,0))</f>
        <v/>
      </c>
      <c r="I729" s="11" t="str">
        <f>IF(E729="","",VLOOKUP(W729,図書名リスト!$A$3:$W$1161,9,0))</f>
        <v/>
      </c>
      <c r="J729" s="11" t="str">
        <f>IF(E729="","",VLOOKUP(W729,図書名リスト!$A$3:$W$1161,23,0))</f>
        <v/>
      </c>
      <c r="K729" s="11" t="str">
        <f>IF(E729="","",VLOOKUP(W729,図書名リスト!$A$3:$W$11651,11,0))</f>
        <v/>
      </c>
      <c r="L729" s="17" t="str">
        <f>IF(E729="","",VLOOKUP(W729,図書名リスト!$A$3:$W$1161,14,0))</f>
        <v/>
      </c>
      <c r="M729" s="9" t="str">
        <f>IF(E729="","",VLOOKUP(W729,図書名リスト!$A$3:$W$1161,17,0))</f>
        <v/>
      </c>
      <c r="N729" s="10"/>
      <c r="O729" s="9" t="str">
        <f>IF(E729="","",VLOOKUP(W729,図書名リスト!$A$3:$W$1161,21,0))</f>
        <v/>
      </c>
      <c r="P729" s="9" t="str">
        <f>IF(E729="","",VLOOKUP(W729,図書名リスト!$A$3:$W$1161,19,0))</f>
        <v/>
      </c>
      <c r="Q729" s="9" t="str">
        <f>IF(E729="","",VLOOKUP(W729,図書名リスト!$A$3:$W$1161,20,0))</f>
        <v/>
      </c>
      <c r="R729" s="9" t="str">
        <f>IF(E729="","",VLOOKUP(W729,図書名リスト!$A$3:$W$1161,22,0))</f>
        <v/>
      </c>
      <c r="S729" s="8" t="str">
        <f t="shared" si="63"/>
        <v xml:space="preserve"> </v>
      </c>
      <c r="T729" s="8" t="str">
        <f t="shared" si="64"/>
        <v>　</v>
      </c>
      <c r="U729" s="8" t="str">
        <f t="shared" si="65"/>
        <v xml:space="preserve"> </v>
      </c>
      <c r="V729" s="8">
        <f t="shared" si="66"/>
        <v>0</v>
      </c>
      <c r="W729" s="7" t="str">
        <f t="shared" si="67"/>
        <v/>
      </c>
    </row>
    <row r="730" spans="1:23" ht="57" customHeight="1" x14ac:dyDescent="0.15">
      <c r="A730" s="10"/>
      <c r="B730" s="16"/>
      <c r="C730" s="16"/>
      <c r="D730" s="15"/>
      <c r="E730" s="14"/>
      <c r="F730" s="13"/>
      <c r="G730" s="12" t="str">
        <f>IF(E730="","",VLOOKUP(E730,図書名リスト!$C$3:$W$1161,16,0))</f>
        <v/>
      </c>
      <c r="H730" s="11" t="str">
        <f>IF(E730="","",VLOOKUP(W730,図書名リスト!$A$3:$W$1161,5,0))</f>
        <v/>
      </c>
      <c r="I730" s="11" t="str">
        <f>IF(E730="","",VLOOKUP(W730,図書名リスト!$A$3:$W$1161,9,0))</f>
        <v/>
      </c>
      <c r="J730" s="11" t="str">
        <f>IF(E730="","",VLOOKUP(W730,図書名リスト!$A$3:$W$1161,23,0))</f>
        <v/>
      </c>
      <c r="K730" s="11" t="str">
        <f>IF(E730="","",VLOOKUP(W730,図書名リスト!$A$3:$W$11651,11,0))</f>
        <v/>
      </c>
      <c r="L730" s="17" t="str">
        <f>IF(E730="","",VLOOKUP(W730,図書名リスト!$A$3:$W$1161,14,0))</f>
        <v/>
      </c>
      <c r="M730" s="9" t="str">
        <f>IF(E730="","",VLOOKUP(W730,図書名リスト!$A$3:$W$1161,17,0))</f>
        <v/>
      </c>
      <c r="N730" s="10"/>
      <c r="O730" s="9" t="str">
        <f>IF(E730="","",VLOOKUP(W730,図書名リスト!$A$3:$W$1161,21,0))</f>
        <v/>
      </c>
      <c r="P730" s="9" t="str">
        <f>IF(E730="","",VLOOKUP(W730,図書名リスト!$A$3:$W$1161,19,0))</f>
        <v/>
      </c>
      <c r="Q730" s="9" t="str">
        <f>IF(E730="","",VLOOKUP(W730,図書名リスト!$A$3:$W$1161,20,0))</f>
        <v/>
      </c>
      <c r="R730" s="9" t="str">
        <f>IF(E730="","",VLOOKUP(W730,図書名リスト!$A$3:$W$1161,22,0))</f>
        <v/>
      </c>
      <c r="S730" s="8" t="str">
        <f t="shared" si="63"/>
        <v xml:space="preserve"> </v>
      </c>
      <c r="T730" s="8" t="str">
        <f t="shared" si="64"/>
        <v>　</v>
      </c>
      <c r="U730" s="8" t="str">
        <f t="shared" si="65"/>
        <v xml:space="preserve"> </v>
      </c>
      <c r="V730" s="8">
        <f t="shared" si="66"/>
        <v>0</v>
      </c>
      <c r="W730" s="7" t="str">
        <f t="shared" si="67"/>
        <v/>
      </c>
    </row>
    <row r="731" spans="1:23" ht="57" customHeight="1" x14ac:dyDescent="0.15">
      <c r="A731" s="10"/>
      <c r="B731" s="16"/>
      <c r="C731" s="16"/>
      <c r="D731" s="15"/>
      <c r="E731" s="14"/>
      <c r="F731" s="13"/>
      <c r="G731" s="12" t="str">
        <f>IF(E731="","",VLOOKUP(E731,図書名リスト!$C$3:$W$1161,16,0))</f>
        <v/>
      </c>
      <c r="H731" s="11" t="str">
        <f>IF(E731="","",VLOOKUP(W731,図書名リスト!$A$3:$W$1161,5,0))</f>
        <v/>
      </c>
      <c r="I731" s="11" t="str">
        <f>IF(E731="","",VLOOKUP(W731,図書名リスト!$A$3:$W$1161,9,0))</f>
        <v/>
      </c>
      <c r="J731" s="11" t="str">
        <f>IF(E731="","",VLOOKUP(W731,図書名リスト!$A$3:$W$1161,23,0))</f>
        <v/>
      </c>
      <c r="K731" s="11" t="str">
        <f>IF(E731="","",VLOOKUP(W731,図書名リスト!$A$3:$W$11651,11,0))</f>
        <v/>
      </c>
      <c r="L731" s="17" t="str">
        <f>IF(E731="","",VLOOKUP(W731,図書名リスト!$A$3:$W$1161,14,0))</f>
        <v/>
      </c>
      <c r="M731" s="9" t="str">
        <f>IF(E731="","",VLOOKUP(W731,図書名リスト!$A$3:$W$1161,17,0))</f>
        <v/>
      </c>
      <c r="N731" s="10"/>
      <c r="O731" s="9" t="str">
        <f>IF(E731="","",VLOOKUP(W731,図書名リスト!$A$3:$W$1161,21,0))</f>
        <v/>
      </c>
      <c r="P731" s="9" t="str">
        <f>IF(E731="","",VLOOKUP(W731,図書名リスト!$A$3:$W$1161,19,0))</f>
        <v/>
      </c>
      <c r="Q731" s="9" t="str">
        <f>IF(E731="","",VLOOKUP(W731,図書名リスト!$A$3:$W$1161,20,0))</f>
        <v/>
      </c>
      <c r="R731" s="9" t="str">
        <f>IF(E731="","",VLOOKUP(W731,図書名リスト!$A$3:$W$1161,22,0))</f>
        <v/>
      </c>
      <c r="S731" s="8" t="str">
        <f t="shared" si="63"/>
        <v xml:space="preserve"> </v>
      </c>
      <c r="T731" s="8" t="str">
        <f t="shared" si="64"/>
        <v>　</v>
      </c>
      <c r="U731" s="8" t="str">
        <f t="shared" si="65"/>
        <v xml:space="preserve"> </v>
      </c>
      <c r="V731" s="8">
        <f t="shared" si="66"/>
        <v>0</v>
      </c>
      <c r="W731" s="7" t="str">
        <f t="shared" si="67"/>
        <v/>
      </c>
    </row>
    <row r="732" spans="1:23" ht="57" customHeight="1" x14ac:dyDescent="0.15">
      <c r="A732" s="10"/>
      <c r="B732" s="16"/>
      <c r="C732" s="16"/>
      <c r="D732" s="15"/>
      <c r="E732" s="14"/>
      <c r="F732" s="13"/>
      <c r="G732" s="12" t="str">
        <f>IF(E732="","",VLOOKUP(E732,図書名リスト!$C$3:$W$1161,16,0))</f>
        <v/>
      </c>
      <c r="H732" s="11" t="str">
        <f>IF(E732="","",VLOOKUP(W732,図書名リスト!$A$3:$W$1161,5,0))</f>
        <v/>
      </c>
      <c r="I732" s="11" t="str">
        <f>IF(E732="","",VLOOKUP(W732,図書名リスト!$A$3:$W$1161,9,0))</f>
        <v/>
      </c>
      <c r="J732" s="11" t="str">
        <f>IF(E732="","",VLOOKUP(W732,図書名リスト!$A$3:$W$1161,23,0))</f>
        <v/>
      </c>
      <c r="K732" s="11" t="str">
        <f>IF(E732="","",VLOOKUP(W732,図書名リスト!$A$3:$W$11651,11,0))</f>
        <v/>
      </c>
      <c r="L732" s="17" t="str">
        <f>IF(E732="","",VLOOKUP(W732,図書名リスト!$A$3:$W$1161,14,0))</f>
        <v/>
      </c>
      <c r="M732" s="9" t="str">
        <f>IF(E732="","",VLOOKUP(W732,図書名リスト!$A$3:$W$1161,17,0))</f>
        <v/>
      </c>
      <c r="N732" s="10"/>
      <c r="O732" s="9" t="str">
        <f>IF(E732="","",VLOOKUP(W732,図書名リスト!$A$3:$W$1161,21,0))</f>
        <v/>
      </c>
      <c r="P732" s="9" t="str">
        <f>IF(E732="","",VLOOKUP(W732,図書名リスト!$A$3:$W$1161,19,0))</f>
        <v/>
      </c>
      <c r="Q732" s="9" t="str">
        <f>IF(E732="","",VLOOKUP(W732,図書名リスト!$A$3:$W$1161,20,0))</f>
        <v/>
      </c>
      <c r="R732" s="9" t="str">
        <f>IF(E732="","",VLOOKUP(W732,図書名リスト!$A$3:$W$1161,22,0))</f>
        <v/>
      </c>
      <c r="S732" s="8" t="str">
        <f t="shared" si="63"/>
        <v xml:space="preserve"> </v>
      </c>
      <c r="T732" s="8" t="str">
        <f t="shared" si="64"/>
        <v>　</v>
      </c>
      <c r="U732" s="8" t="str">
        <f t="shared" si="65"/>
        <v xml:space="preserve"> </v>
      </c>
      <c r="V732" s="8">
        <f t="shared" si="66"/>
        <v>0</v>
      </c>
      <c r="W732" s="7" t="str">
        <f t="shared" si="67"/>
        <v/>
      </c>
    </row>
    <row r="733" spans="1:23" ht="57" customHeight="1" x14ac:dyDescent="0.15">
      <c r="A733" s="10"/>
      <c r="B733" s="16"/>
      <c r="C733" s="16"/>
      <c r="D733" s="15"/>
      <c r="E733" s="14"/>
      <c r="F733" s="13"/>
      <c r="G733" s="12" t="str">
        <f>IF(E733="","",VLOOKUP(E733,図書名リスト!$C$3:$W$1161,16,0))</f>
        <v/>
      </c>
      <c r="H733" s="11" t="str">
        <f>IF(E733="","",VLOOKUP(W733,図書名リスト!$A$3:$W$1161,5,0))</f>
        <v/>
      </c>
      <c r="I733" s="11" t="str">
        <f>IF(E733="","",VLOOKUP(W733,図書名リスト!$A$3:$W$1161,9,0))</f>
        <v/>
      </c>
      <c r="J733" s="11" t="str">
        <f>IF(E733="","",VLOOKUP(W733,図書名リスト!$A$3:$W$1161,23,0))</f>
        <v/>
      </c>
      <c r="K733" s="11" t="str">
        <f>IF(E733="","",VLOOKUP(W733,図書名リスト!$A$3:$W$11651,11,0))</f>
        <v/>
      </c>
      <c r="L733" s="17" t="str">
        <f>IF(E733="","",VLOOKUP(W733,図書名リスト!$A$3:$W$1161,14,0))</f>
        <v/>
      </c>
      <c r="M733" s="9" t="str">
        <f>IF(E733="","",VLOOKUP(W733,図書名リスト!$A$3:$W$1161,17,0))</f>
        <v/>
      </c>
      <c r="N733" s="10"/>
      <c r="O733" s="9" t="str">
        <f>IF(E733="","",VLOOKUP(W733,図書名リスト!$A$3:$W$1161,21,0))</f>
        <v/>
      </c>
      <c r="P733" s="9" t="str">
        <f>IF(E733="","",VLOOKUP(W733,図書名リスト!$A$3:$W$1161,19,0))</f>
        <v/>
      </c>
      <c r="Q733" s="9" t="str">
        <f>IF(E733="","",VLOOKUP(W733,図書名リスト!$A$3:$W$1161,20,0))</f>
        <v/>
      </c>
      <c r="R733" s="9" t="str">
        <f>IF(E733="","",VLOOKUP(W733,図書名リスト!$A$3:$W$1161,22,0))</f>
        <v/>
      </c>
      <c r="S733" s="8" t="str">
        <f t="shared" si="63"/>
        <v xml:space="preserve"> </v>
      </c>
      <c r="T733" s="8" t="str">
        <f t="shared" si="64"/>
        <v>　</v>
      </c>
      <c r="U733" s="8" t="str">
        <f t="shared" si="65"/>
        <v xml:space="preserve"> </v>
      </c>
      <c r="V733" s="8">
        <f t="shared" si="66"/>
        <v>0</v>
      </c>
      <c r="W733" s="7" t="str">
        <f t="shared" si="67"/>
        <v/>
      </c>
    </row>
    <row r="734" spans="1:23" ht="57" customHeight="1" x14ac:dyDescent="0.15">
      <c r="A734" s="10"/>
      <c r="B734" s="16"/>
      <c r="C734" s="16"/>
      <c r="D734" s="15"/>
      <c r="E734" s="14"/>
      <c r="F734" s="13"/>
      <c r="G734" s="12" t="str">
        <f>IF(E734="","",VLOOKUP(E734,図書名リスト!$C$3:$W$1161,16,0))</f>
        <v/>
      </c>
      <c r="H734" s="11" t="str">
        <f>IF(E734="","",VLOOKUP(W734,図書名リスト!$A$3:$W$1161,5,0))</f>
        <v/>
      </c>
      <c r="I734" s="11" t="str">
        <f>IF(E734="","",VLOOKUP(W734,図書名リスト!$A$3:$W$1161,9,0))</f>
        <v/>
      </c>
      <c r="J734" s="11" t="str">
        <f>IF(E734="","",VLOOKUP(W734,図書名リスト!$A$3:$W$1161,23,0))</f>
        <v/>
      </c>
      <c r="K734" s="11" t="str">
        <f>IF(E734="","",VLOOKUP(W734,図書名リスト!$A$3:$W$11651,11,0))</f>
        <v/>
      </c>
      <c r="L734" s="17" t="str">
        <f>IF(E734="","",VLOOKUP(W734,図書名リスト!$A$3:$W$1161,14,0))</f>
        <v/>
      </c>
      <c r="M734" s="9" t="str">
        <f>IF(E734="","",VLOOKUP(W734,図書名リスト!$A$3:$W$1161,17,0))</f>
        <v/>
      </c>
      <c r="N734" s="10"/>
      <c r="O734" s="9" t="str">
        <f>IF(E734="","",VLOOKUP(W734,図書名リスト!$A$3:$W$1161,21,0))</f>
        <v/>
      </c>
      <c r="P734" s="9" t="str">
        <f>IF(E734="","",VLOOKUP(W734,図書名リスト!$A$3:$W$1161,19,0))</f>
        <v/>
      </c>
      <c r="Q734" s="9" t="str">
        <f>IF(E734="","",VLOOKUP(W734,図書名リスト!$A$3:$W$1161,20,0))</f>
        <v/>
      </c>
      <c r="R734" s="9" t="str">
        <f>IF(E734="","",VLOOKUP(W734,図書名リスト!$A$3:$W$1161,22,0))</f>
        <v/>
      </c>
      <c r="S734" s="8" t="str">
        <f t="shared" si="63"/>
        <v xml:space="preserve"> </v>
      </c>
      <c r="T734" s="8" t="str">
        <f t="shared" si="64"/>
        <v>　</v>
      </c>
      <c r="U734" s="8" t="str">
        <f t="shared" si="65"/>
        <v xml:space="preserve"> </v>
      </c>
      <c r="V734" s="8">
        <f t="shared" si="66"/>
        <v>0</v>
      </c>
      <c r="W734" s="7" t="str">
        <f t="shared" si="67"/>
        <v/>
      </c>
    </row>
    <row r="735" spans="1:23" ht="57" customHeight="1" x14ac:dyDescent="0.15">
      <c r="A735" s="10"/>
      <c r="B735" s="16"/>
      <c r="C735" s="16"/>
      <c r="D735" s="15"/>
      <c r="E735" s="14"/>
      <c r="F735" s="13"/>
      <c r="G735" s="12" t="str">
        <f>IF(E735="","",VLOOKUP(E735,図書名リスト!$C$3:$W$1161,16,0))</f>
        <v/>
      </c>
      <c r="H735" s="11" t="str">
        <f>IF(E735="","",VLOOKUP(W735,図書名リスト!$A$3:$W$1161,5,0))</f>
        <v/>
      </c>
      <c r="I735" s="11" t="str">
        <f>IF(E735="","",VLOOKUP(W735,図書名リスト!$A$3:$W$1161,9,0))</f>
        <v/>
      </c>
      <c r="J735" s="11" t="str">
        <f>IF(E735="","",VLOOKUP(W735,図書名リスト!$A$3:$W$1161,23,0))</f>
        <v/>
      </c>
      <c r="K735" s="11" t="str">
        <f>IF(E735="","",VLOOKUP(W735,図書名リスト!$A$3:$W$11651,11,0))</f>
        <v/>
      </c>
      <c r="L735" s="17" t="str">
        <f>IF(E735="","",VLOOKUP(W735,図書名リスト!$A$3:$W$1161,14,0))</f>
        <v/>
      </c>
      <c r="M735" s="9" t="str">
        <f>IF(E735="","",VLOOKUP(W735,図書名リスト!$A$3:$W$1161,17,0))</f>
        <v/>
      </c>
      <c r="N735" s="10"/>
      <c r="O735" s="9" t="str">
        <f>IF(E735="","",VLOOKUP(W735,図書名リスト!$A$3:$W$1161,21,0))</f>
        <v/>
      </c>
      <c r="P735" s="9" t="str">
        <f>IF(E735="","",VLOOKUP(W735,図書名リスト!$A$3:$W$1161,19,0))</f>
        <v/>
      </c>
      <c r="Q735" s="9" t="str">
        <f>IF(E735="","",VLOOKUP(W735,図書名リスト!$A$3:$W$1161,20,0))</f>
        <v/>
      </c>
      <c r="R735" s="9" t="str">
        <f>IF(E735="","",VLOOKUP(W735,図書名リスト!$A$3:$W$1161,22,0))</f>
        <v/>
      </c>
      <c r="S735" s="8" t="str">
        <f t="shared" si="63"/>
        <v xml:space="preserve"> </v>
      </c>
      <c r="T735" s="8" t="str">
        <f t="shared" si="64"/>
        <v>　</v>
      </c>
      <c r="U735" s="8" t="str">
        <f t="shared" si="65"/>
        <v xml:space="preserve"> </v>
      </c>
      <c r="V735" s="8">
        <f t="shared" si="66"/>
        <v>0</v>
      </c>
      <c r="W735" s="7" t="str">
        <f t="shared" si="67"/>
        <v/>
      </c>
    </row>
    <row r="736" spans="1:23" ht="57" customHeight="1" x14ac:dyDescent="0.15">
      <c r="A736" s="10"/>
      <c r="B736" s="16"/>
      <c r="C736" s="16"/>
      <c r="D736" s="15"/>
      <c r="E736" s="14"/>
      <c r="F736" s="13"/>
      <c r="G736" s="12" t="str">
        <f>IF(E736="","",VLOOKUP(E736,図書名リスト!$C$3:$W$1161,16,0))</f>
        <v/>
      </c>
      <c r="H736" s="11" t="str">
        <f>IF(E736="","",VLOOKUP(W736,図書名リスト!$A$3:$W$1161,5,0))</f>
        <v/>
      </c>
      <c r="I736" s="11" t="str">
        <f>IF(E736="","",VLOOKUP(W736,図書名リスト!$A$3:$W$1161,9,0))</f>
        <v/>
      </c>
      <c r="J736" s="11" t="str">
        <f>IF(E736="","",VLOOKUP(W736,図書名リスト!$A$3:$W$1161,23,0))</f>
        <v/>
      </c>
      <c r="K736" s="11" t="str">
        <f>IF(E736="","",VLOOKUP(W736,図書名リスト!$A$3:$W$11651,11,0))</f>
        <v/>
      </c>
      <c r="L736" s="17" t="str">
        <f>IF(E736="","",VLOOKUP(W736,図書名リスト!$A$3:$W$1161,14,0))</f>
        <v/>
      </c>
      <c r="M736" s="9" t="str">
        <f>IF(E736="","",VLOOKUP(W736,図書名リスト!$A$3:$W$1161,17,0))</f>
        <v/>
      </c>
      <c r="N736" s="10"/>
      <c r="O736" s="9" t="str">
        <f>IF(E736="","",VLOOKUP(W736,図書名リスト!$A$3:$W$1161,21,0))</f>
        <v/>
      </c>
      <c r="P736" s="9" t="str">
        <f>IF(E736="","",VLOOKUP(W736,図書名リスト!$A$3:$W$1161,19,0))</f>
        <v/>
      </c>
      <c r="Q736" s="9" t="str">
        <f>IF(E736="","",VLOOKUP(W736,図書名リスト!$A$3:$W$1161,20,0))</f>
        <v/>
      </c>
      <c r="R736" s="9" t="str">
        <f>IF(E736="","",VLOOKUP(W736,図書名リスト!$A$3:$W$1161,22,0))</f>
        <v/>
      </c>
      <c r="S736" s="8" t="str">
        <f t="shared" si="63"/>
        <v xml:space="preserve"> </v>
      </c>
      <c r="T736" s="8" t="str">
        <f t="shared" si="64"/>
        <v>　</v>
      </c>
      <c r="U736" s="8" t="str">
        <f t="shared" si="65"/>
        <v xml:space="preserve"> </v>
      </c>
      <c r="V736" s="8">
        <f t="shared" si="66"/>
        <v>0</v>
      </c>
      <c r="W736" s="7" t="str">
        <f t="shared" si="67"/>
        <v/>
      </c>
    </row>
    <row r="737" spans="1:23" ht="57" customHeight="1" x14ac:dyDescent="0.15">
      <c r="A737" s="10"/>
      <c r="B737" s="16"/>
      <c r="C737" s="16"/>
      <c r="D737" s="15"/>
      <c r="E737" s="14"/>
      <c r="F737" s="13"/>
      <c r="G737" s="12" t="str">
        <f>IF(E737="","",VLOOKUP(E737,図書名リスト!$C$3:$W$1161,16,0))</f>
        <v/>
      </c>
      <c r="H737" s="11" t="str">
        <f>IF(E737="","",VLOOKUP(W737,図書名リスト!$A$3:$W$1161,5,0))</f>
        <v/>
      </c>
      <c r="I737" s="11" t="str">
        <f>IF(E737="","",VLOOKUP(W737,図書名リスト!$A$3:$W$1161,9,0))</f>
        <v/>
      </c>
      <c r="J737" s="11" t="str">
        <f>IF(E737="","",VLOOKUP(W737,図書名リスト!$A$3:$W$1161,23,0))</f>
        <v/>
      </c>
      <c r="K737" s="11" t="str">
        <f>IF(E737="","",VLOOKUP(W737,図書名リスト!$A$3:$W$11651,11,0))</f>
        <v/>
      </c>
      <c r="L737" s="17" t="str">
        <f>IF(E737="","",VLOOKUP(W737,図書名リスト!$A$3:$W$1161,14,0))</f>
        <v/>
      </c>
      <c r="M737" s="9" t="str">
        <f>IF(E737="","",VLOOKUP(W737,図書名リスト!$A$3:$W$1161,17,0))</f>
        <v/>
      </c>
      <c r="N737" s="10"/>
      <c r="O737" s="9" t="str">
        <f>IF(E737="","",VLOOKUP(W737,図書名リスト!$A$3:$W$1161,21,0))</f>
        <v/>
      </c>
      <c r="P737" s="9" t="str">
        <f>IF(E737="","",VLOOKUP(W737,図書名リスト!$A$3:$W$1161,19,0))</f>
        <v/>
      </c>
      <c r="Q737" s="9" t="str">
        <f>IF(E737="","",VLOOKUP(W737,図書名リスト!$A$3:$W$1161,20,0))</f>
        <v/>
      </c>
      <c r="R737" s="9" t="str">
        <f>IF(E737="","",VLOOKUP(W737,図書名リスト!$A$3:$W$1161,22,0))</f>
        <v/>
      </c>
      <c r="S737" s="8" t="str">
        <f t="shared" si="63"/>
        <v xml:space="preserve"> </v>
      </c>
      <c r="T737" s="8" t="str">
        <f t="shared" si="64"/>
        <v>　</v>
      </c>
      <c r="U737" s="8" t="str">
        <f t="shared" si="65"/>
        <v xml:space="preserve"> </v>
      </c>
      <c r="V737" s="8">
        <f t="shared" si="66"/>
        <v>0</v>
      </c>
      <c r="W737" s="7" t="str">
        <f t="shared" si="67"/>
        <v/>
      </c>
    </row>
    <row r="738" spans="1:23" ht="57" customHeight="1" x14ac:dyDescent="0.15">
      <c r="A738" s="10"/>
      <c r="B738" s="16"/>
      <c r="C738" s="16"/>
      <c r="D738" s="15"/>
      <c r="E738" s="14"/>
      <c r="F738" s="13"/>
      <c r="G738" s="12" t="str">
        <f>IF(E738="","",VLOOKUP(E738,図書名リスト!$C$3:$W$1161,16,0))</f>
        <v/>
      </c>
      <c r="H738" s="11" t="str">
        <f>IF(E738="","",VLOOKUP(W738,図書名リスト!$A$3:$W$1161,5,0))</f>
        <v/>
      </c>
      <c r="I738" s="11" t="str">
        <f>IF(E738="","",VLOOKUP(W738,図書名リスト!$A$3:$W$1161,9,0))</f>
        <v/>
      </c>
      <c r="J738" s="11" t="str">
        <f>IF(E738="","",VLOOKUP(W738,図書名リスト!$A$3:$W$1161,23,0))</f>
        <v/>
      </c>
      <c r="K738" s="11" t="str">
        <f>IF(E738="","",VLOOKUP(W738,図書名リスト!$A$3:$W$11651,11,0))</f>
        <v/>
      </c>
      <c r="L738" s="17" t="str">
        <f>IF(E738="","",VLOOKUP(W738,図書名リスト!$A$3:$W$1161,14,0))</f>
        <v/>
      </c>
      <c r="M738" s="9" t="str">
        <f>IF(E738="","",VLOOKUP(W738,図書名リスト!$A$3:$W$1161,17,0))</f>
        <v/>
      </c>
      <c r="N738" s="10"/>
      <c r="O738" s="9" t="str">
        <f>IF(E738="","",VLOOKUP(W738,図書名リスト!$A$3:$W$1161,21,0))</f>
        <v/>
      </c>
      <c r="P738" s="9" t="str">
        <f>IF(E738="","",VLOOKUP(W738,図書名リスト!$A$3:$W$1161,19,0))</f>
        <v/>
      </c>
      <c r="Q738" s="9" t="str">
        <f>IF(E738="","",VLOOKUP(W738,図書名リスト!$A$3:$W$1161,20,0))</f>
        <v/>
      </c>
      <c r="R738" s="9" t="str">
        <f>IF(E738="","",VLOOKUP(W738,図書名リスト!$A$3:$W$1161,22,0))</f>
        <v/>
      </c>
      <c r="S738" s="8" t="str">
        <f t="shared" si="63"/>
        <v xml:space="preserve"> </v>
      </c>
      <c r="T738" s="8" t="str">
        <f t="shared" si="64"/>
        <v>　</v>
      </c>
      <c r="U738" s="8" t="str">
        <f t="shared" si="65"/>
        <v xml:space="preserve"> </v>
      </c>
      <c r="V738" s="8">
        <f t="shared" si="66"/>
        <v>0</v>
      </c>
      <c r="W738" s="7" t="str">
        <f t="shared" si="67"/>
        <v/>
      </c>
    </row>
    <row r="739" spans="1:23" ht="57" customHeight="1" x14ac:dyDescent="0.15">
      <c r="A739" s="10"/>
      <c r="B739" s="16"/>
      <c r="C739" s="16"/>
      <c r="D739" s="15"/>
      <c r="E739" s="14"/>
      <c r="F739" s="13"/>
      <c r="G739" s="12" t="str">
        <f>IF(E739="","",VLOOKUP(E739,図書名リスト!$C$3:$W$1161,16,0))</f>
        <v/>
      </c>
      <c r="H739" s="11" t="str">
        <f>IF(E739="","",VLOOKUP(W739,図書名リスト!$A$3:$W$1161,5,0))</f>
        <v/>
      </c>
      <c r="I739" s="11" t="str">
        <f>IF(E739="","",VLOOKUP(W739,図書名リスト!$A$3:$W$1161,9,0))</f>
        <v/>
      </c>
      <c r="J739" s="11" t="str">
        <f>IF(E739="","",VLOOKUP(W739,図書名リスト!$A$3:$W$1161,23,0))</f>
        <v/>
      </c>
      <c r="K739" s="11" t="str">
        <f>IF(E739="","",VLOOKUP(W739,図書名リスト!$A$3:$W$11651,11,0))</f>
        <v/>
      </c>
      <c r="L739" s="17" t="str">
        <f>IF(E739="","",VLOOKUP(W739,図書名リスト!$A$3:$W$1161,14,0))</f>
        <v/>
      </c>
      <c r="M739" s="9" t="str">
        <f>IF(E739="","",VLOOKUP(W739,図書名リスト!$A$3:$W$1161,17,0))</f>
        <v/>
      </c>
      <c r="N739" s="10"/>
      <c r="O739" s="9" t="str">
        <f>IF(E739="","",VLOOKUP(W739,図書名リスト!$A$3:$W$1161,21,0))</f>
        <v/>
      </c>
      <c r="P739" s="9" t="str">
        <f>IF(E739="","",VLOOKUP(W739,図書名リスト!$A$3:$W$1161,19,0))</f>
        <v/>
      </c>
      <c r="Q739" s="9" t="str">
        <f>IF(E739="","",VLOOKUP(W739,図書名リスト!$A$3:$W$1161,20,0))</f>
        <v/>
      </c>
      <c r="R739" s="9" t="str">
        <f>IF(E739="","",VLOOKUP(W739,図書名リスト!$A$3:$W$1161,22,0))</f>
        <v/>
      </c>
      <c r="S739" s="8" t="str">
        <f t="shared" si="63"/>
        <v xml:space="preserve"> </v>
      </c>
      <c r="T739" s="8" t="str">
        <f t="shared" si="64"/>
        <v>　</v>
      </c>
      <c r="U739" s="8" t="str">
        <f t="shared" si="65"/>
        <v xml:space="preserve"> </v>
      </c>
      <c r="V739" s="8">
        <f t="shared" si="66"/>
        <v>0</v>
      </c>
      <c r="W739" s="7" t="str">
        <f t="shared" si="67"/>
        <v/>
      </c>
    </row>
    <row r="740" spans="1:23" ht="57" customHeight="1" x14ac:dyDescent="0.15">
      <c r="A740" s="10"/>
      <c r="B740" s="16"/>
      <c r="C740" s="16"/>
      <c r="D740" s="15"/>
      <c r="E740" s="14"/>
      <c r="F740" s="13"/>
      <c r="G740" s="12" t="str">
        <f>IF(E740="","",VLOOKUP(E740,図書名リスト!$C$3:$W$1161,16,0))</f>
        <v/>
      </c>
      <c r="H740" s="11" t="str">
        <f>IF(E740="","",VLOOKUP(W740,図書名リスト!$A$3:$W$1161,5,0))</f>
        <v/>
      </c>
      <c r="I740" s="11" t="str">
        <f>IF(E740="","",VLOOKUP(W740,図書名リスト!$A$3:$W$1161,9,0))</f>
        <v/>
      </c>
      <c r="J740" s="11" t="str">
        <f>IF(E740="","",VLOOKUP(W740,図書名リスト!$A$3:$W$1161,23,0))</f>
        <v/>
      </c>
      <c r="K740" s="11" t="str">
        <f>IF(E740="","",VLOOKUP(W740,図書名リスト!$A$3:$W$11651,11,0))</f>
        <v/>
      </c>
      <c r="L740" s="17" t="str">
        <f>IF(E740="","",VLOOKUP(W740,図書名リスト!$A$3:$W$1161,14,0))</f>
        <v/>
      </c>
      <c r="M740" s="9" t="str">
        <f>IF(E740="","",VLOOKUP(W740,図書名リスト!$A$3:$W$1161,17,0))</f>
        <v/>
      </c>
      <c r="N740" s="10"/>
      <c r="O740" s="9" t="str">
        <f>IF(E740="","",VLOOKUP(W740,図書名リスト!$A$3:$W$1161,21,0))</f>
        <v/>
      </c>
      <c r="P740" s="9" t="str">
        <f>IF(E740="","",VLOOKUP(W740,図書名リスト!$A$3:$W$1161,19,0))</f>
        <v/>
      </c>
      <c r="Q740" s="9" t="str">
        <f>IF(E740="","",VLOOKUP(W740,図書名リスト!$A$3:$W$1161,20,0))</f>
        <v/>
      </c>
      <c r="R740" s="9" t="str">
        <f>IF(E740="","",VLOOKUP(W740,図書名リスト!$A$3:$W$1161,22,0))</f>
        <v/>
      </c>
      <c r="S740" s="8" t="str">
        <f t="shared" si="63"/>
        <v xml:space="preserve"> </v>
      </c>
      <c r="T740" s="8" t="str">
        <f t="shared" si="64"/>
        <v>　</v>
      </c>
      <c r="U740" s="8" t="str">
        <f t="shared" si="65"/>
        <v xml:space="preserve"> </v>
      </c>
      <c r="V740" s="8">
        <f t="shared" si="66"/>
        <v>0</v>
      </c>
      <c r="W740" s="7" t="str">
        <f t="shared" si="67"/>
        <v/>
      </c>
    </row>
    <row r="741" spans="1:23" ht="57" customHeight="1" x14ac:dyDescent="0.15">
      <c r="A741" s="10"/>
      <c r="B741" s="16"/>
      <c r="C741" s="16"/>
      <c r="D741" s="15"/>
      <c r="E741" s="14"/>
      <c r="F741" s="13"/>
      <c r="G741" s="12" t="str">
        <f>IF(E741="","",VLOOKUP(E741,図書名リスト!$C$3:$W$1161,16,0))</f>
        <v/>
      </c>
      <c r="H741" s="11" t="str">
        <f>IF(E741="","",VLOOKUP(W741,図書名リスト!$A$3:$W$1161,5,0))</f>
        <v/>
      </c>
      <c r="I741" s="11" t="str">
        <f>IF(E741="","",VLOOKUP(W741,図書名リスト!$A$3:$W$1161,9,0))</f>
        <v/>
      </c>
      <c r="J741" s="11" t="str">
        <f>IF(E741="","",VLOOKUP(W741,図書名リスト!$A$3:$W$1161,23,0))</f>
        <v/>
      </c>
      <c r="K741" s="11" t="str">
        <f>IF(E741="","",VLOOKUP(W741,図書名リスト!$A$3:$W$11651,11,0))</f>
        <v/>
      </c>
      <c r="L741" s="17" t="str">
        <f>IF(E741="","",VLOOKUP(W741,図書名リスト!$A$3:$W$1161,14,0))</f>
        <v/>
      </c>
      <c r="M741" s="9" t="str">
        <f>IF(E741="","",VLOOKUP(W741,図書名リスト!$A$3:$W$1161,17,0))</f>
        <v/>
      </c>
      <c r="N741" s="10"/>
      <c r="O741" s="9" t="str">
        <f>IF(E741="","",VLOOKUP(W741,図書名リスト!$A$3:$W$1161,21,0))</f>
        <v/>
      </c>
      <c r="P741" s="9" t="str">
        <f>IF(E741="","",VLOOKUP(W741,図書名リスト!$A$3:$W$1161,19,0))</f>
        <v/>
      </c>
      <c r="Q741" s="9" t="str">
        <f>IF(E741="","",VLOOKUP(W741,図書名リスト!$A$3:$W$1161,20,0))</f>
        <v/>
      </c>
      <c r="R741" s="9" t="str">
        <f>IF(E741="","",VLOOKUP(W741,図書名リスト!$A$3:$W$1161,22,0))</f>
        <v/>
      </c>
      <c r="S741" s="8" t="str">
        <f t="shared" si="63"/>
        <v xml:space="preserve"> </v>
      </c>
      <c r="T741" s="8" t="str">
        <f t="shared" si="64"/>
        <v>　</v>
      </c>
      <c r="U741" s="8" t="str">
        <f t="shared" si="65"/>
        <v xml:space="preserve"> </v>
      </c>
      <c r="V741" s="8">
        <f t="shared" si="66"/>
        <v>0</v>
      </c>
      <c r="W741" s="7" t="str">
        <f t="shared" si="67"/>
        <v/>
      </c>
    </row>
    <row r="742" spans="1:23" ht="57" customHeight="1" x14ac:dyDescent="0.15">
      <c r="A742" s="10"/>
      <c r="B742" s="16"/>
      <c r="C742" s="16"/>
      <c r="D742" s="15"/>
      <c r="E742" s="14"/>
      <c r="F742" s="13"/>
      <c r="G742" s="12" t="str">
        <f>IF(E742="","",VLOOKUP(E742,図書名リスト!$C$3:$W$1161,16,0))</f>
        <v/>
      </c>
      <c r="H742" s="11" t="str">
        <f>IF(E742="","",VLOOKUP(W742,図書名リスト!$A$3:$W$1161,5,0))</f>
        <v/>
      </c>
      <c r="I742" s="11" t="str">
        <f>IF(E742="","",VLOOKUP(W742,図書名リスト!$A$3:$W$1161,9,0))</f>
        <v/>
      </c>
      <c r="J742" s="11" t="str">
        <f>IF(E742="","",VLOOKUP(W742,図書名リスト!$A$3:$W$1161,23,0))</f>
        <v/>
      </c>
      <c r="K742" s="11" t="str">
        <f>IF(E742="","",VLOOKUP(W742,図書名リスト!$A$3:$W$11651,11,0))</f>
        <v/>
      </c>
      <c r="L742" s="17" t="str">
        <f>IF(E742="","",VLOOKUP(W742,図書名リスト!$A$3:$W$1161,14,0))</f>
        <v/>
      </c>
      <c r="M742" s="9" t="str">
        <f>IF(E742="","",VLOOKUP(W742,図書名リスト!$A$3:$W$1161,17,0))</f>
        <v/>
      </c>
      <c r="N742" s="10"/>
      <c r="O742" s="9" t="str">
        <f>IF(E742="","",VLOOKUP(W742,図書名リスト!$A$3:$W$1161,21,0))</f>
        <v/>
      </c>
      <c r="P742" s="9" t="str">
        <f>IF(E742="","",VLOOKUP(W742,図書名リスト!$A$3:$W$1161,19,0))</f>
        <v/>
      </c>
      <c r="Q742" s="9" t="str">
        <f>IF(E742="","",VLOOKUP(W742,図書名リスト!$A$3:$W$1161,20,0))</f>
        <v/>
      </c>
      <c r="R742" s="9" t="str">
        <f>IF(E742="","",VLOOKUP(W742,図書名リスト!$A$3:$W$1161,22,0))</f>
        <v/>
      </c>
      <c r="S742" s="8" t="str">
        <f t="shared" si="63"/>
        <v xml:space="preserve"> </v>
      </c>
      <c r="T742" s="8" t="str">
        <f t="shared" si="64"/>
        <v>　</v>
      </c>
      <c r="U742" s="8" t="str">
        <f t="shared" si="65"/>
        <v xml:space="preserve"> </v>
      </c>
      <c r="V742" s="8">
        <f t="shared" si="66"/>
        <v>0</v>
      </c>
      <c r="W742" s="7" t="str">
        <f t="shared" si="67"/>
        <v/>
      </c>
    </row>
    <row r="743" spans="1:23" ht="57" customHeight="1" x14ac:dyDescent="0.15">
      <c r="A743" s="10"/>
      <c r="B743" s="16"/>
      <c r="C743" s="16"/>
      <c r="D743" s="15"/>
      <c r="E743" s="14"/>
      <c r="F743" s="13"/>
      <c r="G743" s="12" t="str">
        <f>IF(E743="","",VLOOKUP(E743,図書名リスト!$C$3:$W$1161,16,0))</f>
        <v/>
      </c>
      <c r="H743" s="11" t="str">
        <f>IF(E743="","",VLOOKUP(W743,図書名リスト!$A$3:$W$1161,5,0))</f>
        <v/>
      </c>
      <c r="I743" s="11" t="str">
        <f>IF(E743="","",VLOOKUP(W743,図書名リスト!$A$3:$W$1161,9,0))</f>
        <v/>
      </c>
      <c r="J743" s="11" t="str">
        <f>IF(E743="","",VLOOKUP(W743,図書名リスト!$A$3:$W$1161,23,0))</f>
        <v/>
      </c>
      <c r="K743" s="11" t="str">
        <f>IF(E743="","",VLOOKUP(W743,図書名リスト!$A$3:$W$11651,11,0))</f>
        <v/>
      </c>
      <c r="L743" s="17" t="str">
        <f>IF(E743="","",VLOOKUP(W743,図書名リスト!$A$3:$W$1161,14,0))</f>
        <v/>
      </c>
      <c r="M743" s="9" t="str">
        <f>IF(E743="","",VLOOKUP(W743,図書名リスト!$A$3:$W$1161,17,0))</f>
        <v/>
      </c>
      <c r="N743" s="10"/>
      <c r="O743" s="9" t="str">
        <f>IF(E743="","",VLOOKUP(W743,図書名リスト!$A$3:$W$1161,21,0))</f>
        <v/>
      </c>
      <c r="P743" s="9" t="str">
        <f>IF(E743="","",VLOOKUP(W743,図書名リスト!$A$3:$W$1161,19,0))</f>
        <v/>
      </c>
      <c r="Q743" s="9" t="str">
        <f>IF(E743="","",VLOOKUP(W743,図書名リスト!$A$3:$W$1161,20,0))</f>
        <v/>
      </c>
      <c r="R743" s="9" t="str">
        <f>IF(E743="","",VLOOKUP(W743,図書名リスト!$A$3:$W$1161,22,0))</f>
        <v/>
      </c>
      <c r="S743" s="8" t="str">
        <f t="shared" si="63"/>
        <v xml:space="preserve"> </v>
      </c>
      <c r="T743" s="8" t="str">
        <f t="shared" si="64"/>
        <v>　</v>
      </c>
      <c r="U743" s="8" t="str">
        <f t="shared" si="65"/>
        <v xml:space="preserve"> </v>
      </c>
      <c r="V743" s="8">
        <f t="shared" si="66"/>
        <v>0</v>
      </c>
      <c r="W743" s="7" t="str">
        <f t="shared" si="67"/>
        <v/>
      </c>
    </row>
    <row r="744" spans="1:23" ht="57" customHeight="1" x14ac:dyDescent="0.15">
      <c r="A744" s="10"/>
      <c r="B744" s="16"/>
      <c r="C744" s="16"/>
      <c r="D744" s="15"/>
      <c r="E744" s="14"/>
      <c r="F744" s="13"/>
      <c r="G744" s="12" t="str">
        <f>IF(E744="","",VLOOKUP(E744,図書名リスト!$C$3:$W$1161,16,0))</f>
        <v/>
      </c>
      <c r="H744" s="11" t="str">
        <f>IF(E744="","",VLOOKUP(W744,図書名リスト!$A$3:$W$1161,5,0))</f>
        <v/>
      </c>
      <c r="I744" s="11" t="str">
        <f>IF(E744="","",VLOOKUP(W744,図書名リスト!$A$3:$W$1161,9,0))</f>
        <v/>
      </c>
      <c r="J744" s="11" t="str">
        <f>IF(E744="","",VLOOKUP(W744,図書名リスト!$A$3:$W$1161,23,0))</f>
        <v/>
      </c>
      <c r="K744" s="11" t="str">
        <f>IF(E744="","",VLOOKUP(W744,図書名リスト!$A$3:$W$11651,11,0))</f>
        <v/>
      </c>
      <c r="L744" s="17" t="str">
        <f>IF(E744="","",VLOOKUP(W744,図書名リスト!$A$3:$W$1161,14,0))</f>
        <v/>
      </c>
      <c r="M744" s="9" t="str">
        <f>IF(E744="","",VLOOKUP(W744,図書名リスト!$A$3:$W$1161,17,0))</f>
        <v/>
      </c>
      <c r="N744" s="10"/>
      <c r="O744" s="9" t="str">
        <f>IF(E744="","",VLOOKUP(W744,図書名リスト!$A$3:$W$1161,21,0))</f>
        <v/>
      </c>
      <c r="P744" s="9" t="str">
        <f>IF(E744="","",VLOOKUP(W744,図書名リスト!$A$3:$W$1161,19,0))</f>
        <v/>
      </c>
      <c r="Q744" s="9" t="str">
        <f>IF(E744="","",VLOOKUP(W744,図書名リスト!$A$3:$W$1161,20,0))</f>
        <v/>
      </c>
      <c r="R744" s="9" t="str">
        <f>IF(E744="","",VLOOKUP(W744,図書名リスト!$A$3:$W$1161,22,0))</f>
        <v/>
      </c>
      <c r="S744" s="8" t="str">
        <f t="shared" si="63"/>
        <v xml:space="preserve"> </v>
      </c>
      <c r="T744" s="8" t="str">
        <f t="shared" si="64"/>
        <v>　</v>
      </c>
      <c r="U744" s="8" t="str">
        <f t="shared" si="65"/>
        <v xml:space="preserve"> </v>
      </c>
      <c r="V744" s="8">
        <f t="shared" si="66"/>
        <v>0</v>
      </c>
      <c r="W744" s="7" t="str">
        <f t="shared" si="67"/>
        <v/>
      </c>
    </row>
    <row r="745" spans="1:23" ht="57" customHeight="1" x14ac:dyDescent="0.15">
      <c r="A745" s="10"/>
      <c r="B745" s="16"/>
      <c r="C745" s="16"/>
      <c r="D745" s="15"/>
      <c r="E745" s="14"/>
      <c r="F745" s="13"/>
      <c r="G745" s="12" t="str">
        <f>IF(E745="","",VLOOKUP(E745,図書名リスト!$C$3:$W$1161,16,0))</f>
        <v/>
      </c>
      <c r="H745" s="11" t="str">
        <f>IF(E745="","",VLOOKUP(W745,図書名リスト!$A$3:$W$1161,5,0))</f>
        <v/>
      </c>
      <c r="I745" s="11" t="str">
        <f>IF(E745="","",VLOOKUP(W745,図書名リスト!$A$3:$W$1161,9,0))</f>
        <v/>
      </c>
      <c r="J745" s="11" t="str">
        <f>IF(E745="","",VLOOKUP(W745,図書名リスト!$A$3:$W$1161,23,0))</f>
        <v/>
      </c>
      <c r="K745" s="11" t="str">
        <f>IF(E745="","",VLOOKUP(W745,図書名リスト!$A$3:$W$11651,11,0))</f>
        <v/>
      </c>
      <c r="L745" s="17" t="str">
        <f>IF(E745="","",VLOOKUP(W745,図書名リスト!$A$3:$W$1161,14,0))</f>
        <v/>
      </c>
      <c r="M745" s="9" t="str">
        <f>IF(E745="","",VLOOKUP(W745,図書名リスト!$A$3:$W$1161,17,0))</f>
        <v/>
      </c>
      <c r="N745" s="10"/>
      <c r="O745" s="9" t="str">
        <f>IF(E745="","",VLOOKUP(W745,図書名リスト!$A$3:$W$1161,21,0))</f>
        <v/>
      </c>
      <c r="P745" s="9" t="str">
        <f>IF(E745="","",VLOOKUP(W745,図書名リスト!$A$3:$W$1161,19,0))</f>
        <v/>
      </c>
      <c r="Q745" s="9" t="str">
        <f>IF(E745="","",VLOOKUP(W745,図書名リスト!$A$3:$W$1161,20,0))</f>
        <v/>
      </c>
      <c r="R745" s="9" t="str">
        <f>IF(E745="","",VLOOKUP(W745,図書名リスト!$A$3:$W$1161,22,0))</f>
        <v/>
      </c>
      <c r="S745" s="8" t="str">
        <f t="shared" si="63"/>
        <v xml:space="preserve"> </v>
      </c>
      <c r="T745" s="8" t="str">
        <f t="shared" si="64"/>
        <v>　</v>
      </c>
      <c r="U745" s="8" t="str">
        <f t="shared" si="65"/>
        <v xml:space="preserve"> </v>
      </c>
      <c r="V745" s="8">
        <f t="shared" si="66"/>
        <v>0</v>
      </c>
      <c r="W745" s="7" t="str">
        <f t="shared" si="67"/>
        <v/>
      </c>
    </row>
    <row r="746" spans="1:23" ht="57" customHeight="1" x14ac:dyDescent="0.15">
      <c r="A746" s="10"/>
      <c r="B746" s="16"/>
      <c r="C746" s="16"/>
      <c r="D746" s="15"/>
      <c r="E746" s="14"/>
      <c r="F746" s="13"/>
      <c r="G746" s="12" t="str">
        <f>IF(E746="","",VLOOKUP(E746,図書名リスト!$C$3:$W$1161,16,0))</f>
        <v/>
      </c>
      <c r="H746" s="11" t="str">
        <f>IF(E746="","",VLOOKUP(W746,図書名リスト!$A$3:$W$1161,5,0))</f>
        <v/>
      </c>
      <c r="I746" s="11" t="str">
        <f>IF(E746="","",VLOOKUP(W746,図書名リスト!$A$3:$W$1161,9,0))</f>
        <v/>
      </c>
      <c r="J746" s="11" t="str">
        <f>IF(E746="","",VLOOKUP(W746,図書名リスト!$A$3:$W$1161,23,0))</f>
        <v/>
      </c>
      <c r="K746" s="11" t="str">
        <f>IF(E746="","",VLOOKUP(W746,図書名リスト!$A$3:$W$11651,11,0))</f>
        <v/>
      </c>
      <c r="L746" s="17" t="str">
        <f>IF(E746="","",VLOOKUP(W746,図書名リスト!$A$3:$W$1161,14,0))</f>
        <v/>
      </c>
      <c r="M746" s="9" t="str">
        <f>IF(E746="","",VLOOKUP(W746,図書名リスト!$A$3:$W$1161,17,0))</f>
        <v/>
      </c>
      <c r="N746" s="10"/>
      <c r="O746" s="9" t="str">
        <f>IF(E746="","",VLOOKUP(W746,図書名リスト!$A$3:$W$1161,21,0))</f>
        <v/>
      </c>
      <c r="P746" s="9" t="str">
        <f>IF(E746="","",VLOOKUP(W746,図書名リスト!$A$3:$W$1161,19,0))</f>
        <v/>
      </c>
      <c r="Q746" s="9" t="str">
        <f>IF(E746="","",VLOOKUP(W746,図書名リスト!$A$3:$W$1161,20,0))</f>
        <v/>
      </c>
      <c r="R746" s="9" t="str">
        <f>IF(E746="","",VLOOKUP(W746,図書名リスト!$A$3:$W$1161,22,0))</f>
        <v/>
      </c>
      <c r="S746" s="8" t="str">
        <f t="shared" si="63"/>
        <v xml:space="preserve"> </v>
      </c>
      <c r="T746" s="8" t="str">
        <f t="shared" si="64"/>
        <v>　</v>
      </c>
      <c r="U746" s="8" t="str">
        <f t="shared" si="65"/>
        <v xml:space="preserve"> </v>
      </c>
      <c r="V746" s="8">
        <f t="shared" si="66"/>
        <v>0</v>
      </c>
      <c r="W746" s="7" t="str">
        <f t="shared" si="67"/>
        <v/>
      </c>
    </row>
    <row r="747" spans="1:23" ht="57" customHeight="1" x14ac:dyDescent="0.15">
      <c r="A747" s="10"/>
      <c r="B747" s="16"/>
      <c r="C747" s="16"/>
      <c r="D747" s="15"/>
      <c r="E747" s="14"/>
      <c r="F747" s="13"/>
      <c r="G747" s="12" t="str">
        <f>IF(E747="","",VLOOKUP(E747,図書名リスト!$C$3:$W$1161,16,0))</f>
        <v/>
      </c>
      <c r="H747" s="11" t="str">
        <f>IF(E747="","",VLOOKUP(W747,図書名リスト!$A$3:$W$1161,5,0))</f>
        <v/>
      </c>
      <c r="I747" s="11" t="str">
        <f>IF(E747="","",VLOOKUP(W747,図書名リスト!$A$3:$W$1161,9,0))</f>
        <v/>
      </c>
      <c r="J747" s="11" t="str">
        <f>IF(E747="","",VLOOKUP(W747,図書名リスト!$A$3:$W$1161,23,0))</f>
        <v/>
      </c>
      <c r="K747" s="11" t="str">
        <f>IF(E747="","",VLOOKUP(W747,図書名リスト!$A$3:$W$11651,11,0))</f>
        <v/>
      </c>
      <c r="L747" s="17" t="str">
        <f>IF(E747="","",VLOOKUP(W747,図書名リスト!$A$3:$W$1161,14,0))</f>
        <v/>
      </c>
      <c r="M747" s="9" t="str">
        <f>IF(E747="","",VLOOKUP(W747,図書名リスト!$A$3:$W$1161,17,0))</f>
        <v/>
      </c>
      <c r="N747" s="10"/>
      <c r="O747" s="9" t="str">
        <f>IF(E747="","",VLOOKUP(W747,図書名リスト!$A$3:$W$1161,21,0))</f>
        <v/>
      </c>
      <c r="P747" s="9" t="str">
        <f>IF(E747="","",VLOOKUP(W747,図書名リスト!$A$3:$W$1161,19,0))</f>
        <v/>
      </c>
      <c r="Q747" s="9" t="str">
        <f>IF(E747="","",VLOOKUP(W747,図書名リスト!$A$3:$W$1161,20,0))</f>
        <v/>
      </c>
      <c r="R747" s="9" t="str">
        <f>IF(E747="","",VLOOKUP(W747,図書名リスト!$A$3:$W$1161,22,0))</f>
        <v/>
      </c>
      <c r="S747" s="8" t="str">
        <f t="shared" si="63"/>
        <v xml:space="preserve"> </v>
      </c>
      <c r="T747" s="8" t="str">
        <f t="shared" si="64"/>
        <v>　</v>
      </c>
      <c r="U747" s="8" t="str">
        <f t="shared" si="65"/>
        <v xml:space="preserve"> </v>
      </c>
      <c r="V747" s="8">
        <f t="shared" si="66"/>
        <v>0</v>
      </c>
      <c r="W747" s="7" t="str">
        <f t="shared" si="67"/>
        <v/>
      </c>
    </row>
    <row r="748" spans="1:23" ht="57" customHeight="1" x14ac:dyDescent="0.15">
      <c r="A748" s="10"/>
      <c r="B748" s="16"/>
      <c r="C748" s="16"/>
      <c r="D748" s="15"/>
      <c r="E748" s="14"/>
      <c r="F748" s="13"/>
      <c r="G748" s="12" t="str">
        <f>IF(E748="","",VLOOKUP(E748,図書名リスト!$C$3:$W$1161,16,0))</f>
        <v/>
      </c>
      <c r="H748" s="11" t="str">
        <f>IF(E748="","",VLOOKUP(W748,図書名リスト!$A$3:$W$1161,5,0))</f>
        <v/>
      </c>
      <c r="I748" s="11" t="str">
        <f>IF(E748="","",VLOOKUP(W748,図書名リスト!$A$3:$W$1161,9,0))</f>
        <v/>
      </c>
      <c r="J748" s="11" t="str">
        <f>IF(E748="","",VLOOKUP(W748,図書名リスト!$A$3:$W$1161,23,0))</f>
        <v/>
      </c>
      <c r="K748" s="11" t="str">
        <f>IF(E748="","",VLOOKUP(W748,図書名リスト!$A$3:$W$11651,11,0))</f>
        <v/>
      </c>
      <c r="L748" s="17" t="str">
        <f>IF(E748="","",VLOOKUP(W748,図書名リスト!$A$3:$W$1161,14,0))</f>
        <v/>
      </c>
      <c r="M748" s="9" t="str">
        <f>IF(E748="","",VLOOKUP(W748,図書名リスト!$A$3:$W$1161,17,0))</f>
        <v/>
      </c>
      <c r="N748" s="10"/>
      <c r="O748" s="9" t="str">
        <f>IF(E748="","",VLOOKUP(W748,図書名リスト!$A$3:$W$1161,21,0))</f>
        <v/>
      </c>
      <c r="P748" s="9" t="str">
        <f>IF(E748="","",VLOOKUP(W748,図書名リスト!$A$3:$W$1161,19,0))</f>
        <v/>
      </c>
      <c r="Q748" s="9" t="str">
        <f>IF(E748="","",VLOOKUP(W748,図書名リスト!$A$3:$W$1161,20,0))</f>
        <v/>
      </c>
      <c r="R748" s="9" t="str">
        <f>IF(E748="","",VLOOKUP(W748,図書名リスト!$A$3:$W$1161,22,0))</f>
        <v/>
      </c>
      <c r="S748" s="8" t="str">
        <f t="shared" si="63"/>
        <v xml:space="preserve"> </v>
      </c>
      <c r="T748" s="8" t="str">
        <f t="shared" si="64"/>
        <v>　</v>
      </c>
      <c r="U748" s="8" t="str">
        <f t="shared" si="65"/>
        <v xml:space="preserve"> </v>
      </c>
      <c r="V748" s="8">
        <f t="shared" si="66"/>
        <v>0</v>
      </c>
      <c r="W748" s="7" t="str">
        <f t="shared" si="67"/>
        <v/>
      </c>
    </row>
    <row r="749" spans="1:23" ht="57" customHeight="1" x14ac:dyDescent="0.15">
      <c r="A749" s="10"/>
      <c r="B749" s="16"/>
      <c r="C749" s="16"/>
      <c r="D749" s="15"/>
      <c r="E749" s="14"/>
      <c r="F749" s="13"/>
      <c r="G749" s="12" t="str">
        <f>IF(E749="","",VLOOKUP(E749,図書名リスト!$C$3:$W$1161,16,0))</f>
        <v/>
      </c>
      <c r="H749" s="11" t="str">
        <f>IF(E749="","",VLOOKUP(W749,図書名リスト!$A$3:$W$1161,5,0))</f>
        <v/>
      </c>
      <c r="I749" s="11" t="str">
        <f>IF(E749="","",VLOOKUP(W749,図書名リスト!$A$3:$W$1161,9,0))</f>
        <v/>
      </c>
      <c r="J749" s="11" t="str">
        <f>IF(E749="","",VLOOKUP(W749,図書名リスト!$A$3:$W$1161,23,0))</f>
        <v/>
      </c>
      <c r="K749" s="11" t="str">
        <f>IF(E749="","",VLOOKUP(W749,図書名リスト!$A$3:$W$11651,11,0))</f>
        <v/>
      </c>
      <c r="L749" s="17" t="str">
        <f>IF(E749="","",VLOOKUP(W749,図書名リスト!$A$3:$W$1161,14,0))</f>
        <v/>
      </c>
      <c r="M749" s="9" t="str">
        <f>IF(E749="","",VLOOKUP(W749,図書名リスト!$A$3:$W$1161,17,0))</f>
        <v/>
      </c>
      <c r="N749" s="10"/>
      <c r="O749" s="9" t="str">
        <f>IF(E749="","",VLOOKUP(W749,図書名リスト!$A$3:$W$1161,21,0))</f>
        <v/>
      </c>
      <c r="P749" s="9" t="str">
        <f>IF(E749="","",VLOOKUP(W749,図書名リスト!$A$3:$W$1161,19,0))</f>
        <v/>
      </c>
      <c r="Q749" s="9" t="str">
        <f>IF(E749="","",VLOOKUP(W749,図書名リスト!$A$3:$W$1161,20,0))</f>
        <v/>
      </c>
      <c r="R749" s="9" t="str">
        <f>IF(E749="","",VLOOKUP(W749,図書名リスト!$A$3:$W$1161,22,0))</f>
        <v/>
      </c>
      <c r="S749" s="8" t="str">
        <f t="shared" si="63"/>
        <v xml:space="preserve"> </v>
      </c>
      <c r="T749" s="8" t="str">
        <f t="shared" si="64"/>
        <v>　</v>
      </c>
      <c r="U749" s="8" t="str">
        <f t="shared" si="65"/>
        <v xml:space="preserve"> </v>
      </c>
      <c r="V749" s="8">
        <f t="shared" si="66"/>
        <v>0</v>
      </c>
      <c r="W749" s="7" t="str">
        <f t="shared" si="67"/>
        <v/>
      </c>
    </row>
    <row r="750" spans="1:23" ht="57" customHeight="1" x14ac:dyDescent="0.15">
      <c r="A750" s="10"/>
      <c r="B750" s="16"/>
      <c r="C750" s="16"/>
      <c r="D750" s="15"/>
      <c r="E750" s="14"/>
      <c r="F750" s="13"/>
      <c r="G750" s="12" t="str">
        <f>IF(E750="","",VLOOKUP(E750,図書名リスト!$C$3:$W$1161,16,0))</f>
        <v/>
      </c>
      <c r="H750" s="11" t="str">
        <f>IF(E750="","",VLOOKUP(W750,図書名リスト!$A$3:$W$1161,5,0))</f>
        <v/>
      </c>
      <c r="I750" s="11" t="str">
        <f>IF(E750="","",VLOOKUP(W750,図書名リスト!$A$3:$W$1161,9,0))</f>
        <v/>
      </c>
      <c r="J750" s="11" t="str">
        <f>IF(E750="","",VLOOKUP(W750,図書名リスト!$A$3:$W$1161,23,0))</f>
        <v/>
      </c>
      <c r="K750" s="11" t="str">
        <f>IF(E750="","",VLOOKUP(W750,図書名リスト!$A$3:$W$11651,11,0))</f>
        <v/>
      </c>
      <c r="L750" s="17" t="str">
        <f>IF(E750="","",VLOOKUP(W750,図書名リスト!$A$3:$W$1161,14,0))</f>
        <v/>
      </c>
      <c r="M750" s="9" t="str">
        <f>IF(E750="","",VLOOKUP(W750,図書名リスト!$A$3:$W$1161,17,0))</f>
        <v/>
      </c>
      <c r="N750" s="10"/>
      <c r="O750" s="9" t="str">
        <f>IF(E750="","",VLOOKUP(W750,図書名リスト!$A$3:$W$1161,21,0))</f>
        <v/>
      </c>
      <c r="P750" s="9" t="str">
        <f>IF(E750="","",VLOOKUP(W750,図書名リスト!$A$3:$W$1161,19,0))</f>
        <v/>
      </c>
      <c r="Q750" s="9" t="str">
        <f>IF(E750="","",VLOOKUP(W750,図書名リスト!$A$3:$W$1161,20,0))</f>
        <v/>
      </c>
      <c r="R750" s="9" t="str">
        <f>IF(E750="","",VLOOKUP(W750,図書名リスト!$A$3:$W$1161,22,0))</f>
        <v/>
      </c>
      <c r="S750" s="8" t="str">
        <f t="shared" si="63"/>
        <v xml:space="preserve"> </v>
      </c>
      <c r="T750" s="8" t="str">
        <f t="shared" si="64"/>
        <v>　</v>
      </c>
      <c r="U750" s="8" t="str">
        <f t="shared" si="65"/>
        <v xml:space="preserve"> </v>
      </c>
      <c r="V750" s="8">
        <f t="shared" si="66"/>
        <v>0</v>
      </c>
      <c r="W750" s="7" t="str">
        <f t="shared" si="67"/>
        <v/>
      </c>
    </row>
    <row r="751" spans="1:23" ht="57" customHeight="1" x14ac:dyDescent="0.15">
      <c r="A751" s="10"/>
      <c r="B751" s="16"/>
      <c r="C751" s="16"/>
      <c r="D751" s="15"/>
      <c r="E751" s="14"/>
      <c r="F751" s="13"/>
      <c r="G751" s="12" t="str">
        <f>IF(E751="","",VLOOKUP(E751,図書名リスト!$C$3:$W$1161,16,0))</f>
        <v/>
      </c>
      <c r="H751" s="11" t="str">
        <f>IF(E751="","",VLOOKUP(W751,図書名リスト!$A$3:$W$1161,5,0))</f>
        <v/>
      </c>
      <c r="I751" s="11" t="str">
        <f>IF(E751="","",VLOOKUP(W751,図書名リスト!$A$3:$W$1161,9,0))</f>
        <v/>
      </c>
      <c r="J751" s="11" t="str">
        <f>IF(E751="","",VLOOKUP(W751,図書名リスト!$A$3:$W$1161,23,0))</f>
        <v/>
      </c>
      <c r="K751" s="11" t="str">
        <f>IF(E751="","",VLOOKUP(W751,図書名リスト!$A$3:$W$11651,11,0))</f>
        <v/>
      </c>
      <c r="L751" s="17" t="str">
        <f>IF(E751="","",VLOOKUP(W751,図書名リスト!$A$3:$W$1161,14,0))</f>
        <v/>
      </c>
      <c r="M751" s="9" t="str">
        <f>IF(E751="","",VLOOKUP(W751,図書名リスト!$A$3:$W$1161,17,0))</f>
        <v/>
      </c>
      <c r="N751" s="10"/>
      <c r="O751" s="9" t="str">
        <f>IF(E751="","",VLOOKUP(W751,図書名リスト!$A$3:$W$1161,21,0))</f>
        <v/>
      </c>
      <c r="P751" s="9" t="str">
        <f>IF(E751="","",VLOOKUP(W751,図書名リスト!$A$3:$W$1161,19,0))</f>
        <v/>
      </c>
      <c r="Q751" s="9" t="str">
        <f>IF(E751="","",VLOOKUP(W751,図書名リスト!$A$3:$W$1161,20,0))</f>
        <v/>
      </c>
      <c r="R751" s="9" t="str">
        <f>IF(E751="","",VLOOKUP(W751,図書名リスト!$A$3:$W$1161,22,0))</f>
        <v/>
      </c>
      <c r="S751" s="8" t="str">
        <f t="shared" si="63"/>
        <v xml:space="preserve"> </v>
      </c>
      <c r="T751" s="8" t="str">
        <f t="shared" si="64"/>
        <v>　</v>
      </c>
      <c r="U751" s="8" t="str">
        <f t="shared" si="65"/>
        <v xml:space="preserve"> </v>
      </c>
      <c r="V751" s="8">
        <f t="shared" si="66"/>
        <v>0</v>
      </c>
      <c r="W751" s="7" t="str">
        <f t="shared" si="67"/>
        <v/>
      </c>
    </row>
    <row r="752" spans="1:23" ht="57" customHeight="1" x14ac:dyDescent="0.15">
      <c r="A752" s="10"/>
      <c r="B752" s="16"/>
      <c r="C752" s="16"/>
      <c r="D752" s="15"/>
      <c r="E752" s="14"/>
      <c r="F752" s="13"/>
      <c r="G752" s="12" t="str">
        <f>IF(E752="","",VLOOKUP(E752,図書名リスト!$C$3:$W$1161,16,0))</f>
        <v/>
      </c>
      <c r="H752" s="11" t="str">
        <f>IF(E752="","",VLOOKUP(W752,図書名リスト!$A$3:$W$1161,5,0))</f>
        <v/>
      </c>
      <c r="I752" s="11" t="str">
        <f>IF(E752="","",VLOOKUP(W752,図書名リスト!$A$3:$W$1161,9,0))</f>
        <v/>
      </c>
      <c r="J752" s="11" t="str">
        <f>IF(E752="","",VLOOKUP(W752,図書名リスト!$A$3:$W$1161,23,0))</f>
        <v/>
      </c>
      <c r="K752" s="11" t="str">
        <f>IF(E752="","",VLOOKUP(W752,図書名リスト!$A$3:$W$11651,11,0))</f>
        <v/>
      </c>
      <c r="L752" s="17" t="str">
        <f>IF(E752="","",VLOOKUP(W752,図書名リスト!$A$3:$W$1161,14,0))</f>
        <v/>
      </c>
      <c r="M752" s="9" t="str">
        <f>IF(E752="","",VLOOKUP(W752,図書名リスト!$A$3:$W$1161,17,0))</f>
        <v/>
      </c>
      <c r="N752" s="10"/>
      <c r="O752" s="9" t="str">
        <f>IF(E752="","",VLOOKUP(W752,図書名リスト!$A$3:$W$1161,21,0))</f>
        <v/>
      </c>
      <c r="P752" s="9" t="str">
        <f>IF(E752="","",VLOOKUP(W752,図書名リスト!$A$3:$W$1161,19,0))</f>
        <v/>
      </c>
      <c r="Q752" s="9" t="str">
        <f>IF(E752="","",VLOOKUP(W752,図書名リスト!$A$3:$W$1161,20,0))</f>
        <v/>
      </c>
      <c r="R752" s="9" t="str">
        <f>IF(E752="","",VLOOKUP(W752,図書名リスト!$A$3:$W$1161,22,0))</f>
        <v/>
      </c>
      <c r="S752" s="8" t="str">
        <f t="shared" si="63"/>
        <v xml:space="preserve"> </v>
      </c>
      <c r="T752" s="8" t="str">
        <f t="shared" si="64"/>
        <v>　</v>
      </c>
      <c r="U752" s="8" t="str">
        <f t="shared" si="65"/>
        <v xml:space="preserve"> </v>
      </c>
      <c r="V752" s="8">
        <f t="shared" si="66"/>
        <v>0</v>
      </c>
      <c r="W752" s="7" t="str">
        <f t="shared" si="67"/>
        <v/>
      </c>
    </row>
    <row r="753" spans="1:23" ht="57" customHeight="1" x14ac:dyDescent="0.15">
      <c r="A753" s="10"/>
      <c r="B753" s="16"/>
      <c r="C753" s="16"/>
      <c r="D753" s="15"/>
      <c r="E753" s="14"/>
      <c r="F753" s="13"/>
      <c r="G753" s="12" t="str">
        <f>IF(E753="","",VLOOKUP(E753,図書名リスト!$C$3:$W$1161,16,0))</f>
        <v/>
      </c>
      <c r="H753" s="11" t="str">
        <f>IF(E753="","",VLOOKUP(W753,図書名リスト!$A$3:$W$1161,5,0))</f>
        <v/>
      </c>
      <c r="I753" s="11" t="str">
        <f>IF(E753="","",VLOOKUP(W753,図書名リスト!$A$3:$W$1161,9,0))</f>
        <v/>
      </c>
      <c r="J753" s="11" t="str">
        <f>IF(E753="","",VLOOKUP(W753,図書名リスト!$A$3:$W$1161,23,0))</f>
        <v/>
      </c>
      <c r="K753" s="11" t="str">
        <f>IF(E753="","",VLOOKUP(W753,図書名リスト!$A$3:$W$11651,11,0))</f>
        <v/>
      </c>
      <c r="L753" s="17" t="str">
        <f>IF(E753="","",VLOOKUP(W753,図書名リスト!$A$3:$W$1161,14,0))</f>
        <v/>
      </c>
      <c r="M753" s="9" t="str">
        <f>IF(E753="","",VLOOKUP(W753,図書名リスト!$A$3:$W$1161,17,0))</f>
        <v/>
      </c>
      <c r="N753" s="10"/>
      <c r="O753" s="9" t="str">
        <f>IF(E753="","",VLOOKUP(W753,図書名リスト!$A$3:$W$1161,21,0))</f>
        <v/>
      </c>
      <c r="P753" s="9" t="str">
        <f>IF(E753="","",VLOOKUP(W753,図書名リスト!$A$3:$W$1161,19,0))</f>
        <v/>
      </c>
      <c r="Q753" s="9" t="str">
        <f>IF(E753="","",VLOOKUP(W753,図書名リスト!$A$3:$W$1161,20,0))</f>
        <v/>
      </c>
      <c r="R753" s="9" t="str">
        <f>IF(E753="","",VLOOKUP(W753,図書名リスト!$A$3:$W$1161,22,0))</f>
        <v/>
      </c>
      <c r="S753" s="8" t="str">
        <f t="shared" si="63"/>
        <v xml:space="preserve"> </v>
      </c>
      <c r="T753" s="8" t="str">
        <f t="shared" si="64"/>
        <v>　</v>
      </c>
      <c r="U753" s="8" t="str">
        <f t="shared" si="65"/>
        <v xml:space="preserve"> </v>
      </c>
      <c r="V753" s="8">
        <f t="shared" si="66"/>
        <v>0</v>
      </c>
      <c r="W753" s="7" t="str">
        <f t="shared" si="67"/>
        <v/>
      </c>
    </row>
    <row r="754" spans="1:23" ht="57" customHeight="1" x14ac:dyDescent="0.15">
      <c r="A754" s="10"/>
      <c r="B754" s="16"/>
      <c r="C754" s="16"/>
      <c r="D754" s="15"/>
      <c r="E754" s="14"/>
      <c r="F754" s="13"/>
      <c r="G754" s="12" t="str">
        <f>IF(E754="","",VLOOKUP(E754,図書名リスト!$C$3:$W$1161,16,0))</f>
        <v/>
      </c>
      <c r="H754" s="11" t="str">
        <f>IF(E754="","",VLOOKUP(W754,図書名リスト!$A$3:$W$1161,5,0))</f>
        <v/>
      </c>
      <c r="I754" s="11" t="str">
        <f>IF(E754="","",VLOOKUP(W754,図書名リスト!$A$3:$W$1161,9,0))</f>
        <v/>
      </c>
      <c r="J754" s="11" t="str">
        <f>IF(E754="","",VLOOKUP(W754,図書名リスト!$A$3:$W$1161,23,0))</f>
        <v/>
      </c>
      <c r="K754" s="11" t="str">
        <f>IF(E754="","",VLOOKUP(W754,図書名リスト!$A$3:$W$11651,11,0))</f>
        <v/>
      </c>
      <c r="L754" s="17" t="str">
        <f>IF(E754="","",VLOOKUP(W754,図書名リスト!$A$3:$W$1161,14,0))</f>
        <v/>
      </c>
      <c r="M754" s="9" t="str">
        <f>IF(E754="","",VLOOKUP(W754,図書名リスト!$A$3:$W$1161,17,0))</f>
        <v/>
      </c>
      <c r="N754" s="10"/>
      <c r="O754" s="9" t="str">
        <f>IF(E754="","",VLOOKUP(W754,図書名リスト!$A$3:$W$1161,21,0))</f>
        <v/>
      </c>
      <c r="P754" s="9" t="str">
        <f>IF(E754="","",VLOOKUP(W754,図書名リスト!$A$3:$W$1161,19,0))</f>
        <v/>
      </c>
      <c r="Q754" s="9" t="str">
        <f>IF(E754="","",VLOOKUP(W754,図書名リスト!$A$3:$W$1161,20,0))</f>
        <v/>
      </c>
      <c r="R754" s="9" t="str">
        <f>IF(E754="","",VLOOKUP(W754,図書名リスト!$A$3:$W$1161,22,0))</f>
        <v/>
      </c>
      <c r="S754" s="8" t="str">
        <f t="shared" si="63"/>
        <v xml:space="preserve"> </v>
      </c>
      <c r="T754" s="8" t="str">
        <f t="shared" si="64"/>
        <v>　</v>
      </c>
      <c r="U754" s="8" t="str">
        <f t="shared" si="65"/>
        <v xml:space="preserve"> </v>
      </c>
      <c r="V754" s="8">
        <f t="shared" si="66"/>
        <v>0</v>
      </c>
      <c r="W754" s="7" t="str">
        <f t="shared" si="67"/>
        <v/>
      </c>
    </row>
    <row r="755" spans="1:23" ht="57" customHeight="1" x14ac:dyDescent="0.15">
      <c r="A755" s="10"/>
      <c r="B755" s="16"/>
      <c r="C755" s="16"/>
      <c r="D755" s="15"/>
      <c r="E755" s="14"/>
      <c r="F755" s="13"/>
      <c r="G755" s="12" t="str">
        <f>IF(E755="","",VLOOKUP(E755,図書名リスト!$C$3:$W$1161,16,0))</f>
        <v/>
      </c>
      <c r="H755" s="11" t="str">
        <f>IF(E755="","",VLOOKUP(W755,図書名リスト!$A$3:$W$1161,5,0))</f>
        <v/>
      </c>
      <c r="I755" s="11" t="str">
        <f>IF(E755="","",VLOOKUP(W755,図書名リスト!$A$3:$W$1161,9,0))</f>
        <v/>
      </c>
      <c r="J755" s="11" t="str">
        <f>IF(E755="","",VLOOKUP(W755,図書名リスト!$A$3:$W$1161,23,0))</f>
        <v/>
      </c>
      <c r="K755" s="11" t="str">
        <f>IF(E755="","",VLOOKUP(W755,図書名リスト!$A$3:$W$11651,11,0))</f>
        <v/>
      </c>
      <c r="L755" s="17" t="str">
        <f>IF(E755="","",VLOOKUP(W755,図書名リスト!$A$3:$W$1161,14,0))</f>
        <v/>
      </c>
      <c r="M755" s="9" t="str">
        <f>IF(E755="","",VLOOKUP(W755,図書名リスト!$A$3:$W$1161,17,0))</f>
        <v/>
      </c>
      <c r="N755" s="10"/>
      <c r="O755" s="9" t="str">
        <f>IF(E755="","",VLOOKUP(W755,図書名リスト!$A$3:$W$1161,21,0))</f>
        <v/>
      </c>
      <c r="P755" s="9" t="str">
        <f>IF(E755="","",VLOOKUP(W755,図書名リスト!$A$3:$W$1161,19,0))</f>
        <v/>
      </c>
      <c r="Q755" s="9" t="str">
        <f>IF(E755="","",VLOOKUP(W755,図書名リスト!$A$3:$W$1161,20,0))</f>
        <v/>
      </c>
      <c r="R755" s="9" t="str">
        <f>IF(E755="","",VLOOKUP(W755,図書名リスト!$A$3:$W$1161,22,0))</f>
        <v/>
      </c>
      <c r="S755" s="8" t="str">
        <f t="shared" si="63"/>
        <v xml:space="preserve"> </v>
      </c>
      <c r="T755" s="8" t="str">
        <f t="shared" si="64"/>
        <v>　</v>
      </c>
      <c r="U755" s="8" t="str">
        <f t="shared" si="65"/>
        <v xml:space="preserve"> </v>
      </c>
      <c r="V755" s="8">
        <f t="shared" si="66"/>
        <v>0</v>
      </c>
      <c r="W755" s="7" t="str">
        <f t="shared" si="67"/>
        <v/>
      </c>
    </row>
    <row r="756" spans="1:23" ht="57" customHeight="1" x14ac:dyDescent="0.15">
      <c r="A756" s="10"/>
      <c r="B756" s="16"/>
      <c r="C756" s="16"/>
      <c r="D756" s="15"/>
      <c r="E756" s="14"/>
      <c r="F756" s="13"/>
      <c r="G756" s="12" t="str">
        <f>IF(E756="","",VLOOKUP(E756,図書名リスト!$C$3:$W$1161,16,0))</f>
        <v/>
      </c>
      <c r="H756" s="11" t="str">
        <f>IF(E756="","",VLOOKUP(W756,図書名リスト!$A$3:$W$1161,5,0))</f>
        <v/>
      </c>
      <c r="I756" s="11" t="str">
        <f>IF(E756="","",VLOOKUP(W756,図書名リスト!$A$3:$W$1161,9,0))</f>
        <v/>
      </c>
      <c r="J756" s="11" t="str">
        <f>IF(E756="","",VLOOKUP(W756,図書名リスト!$A$3:$W$1161,23,0))</f>
        <v/>
      </c>
      <c r="K756" s="11" t="str">
        <f>IF(E756="","",VLOOKUP(W756,図書名リスト!$A$3:$W$11651,11,0))</f>
        <v/>
      </c>
      <c r="L756" s="17" t="str">
        <f>IF(E756="","",VLOOKUP(W756,図書名リスト!$A$3:$W$1161,14,0))</f>
        <v/>
      </c>
      <c r="M756" s="9" t="str">
        <f>IF(E756="","",VLOOKUP(W756,図書名リスト!$A$3:$W$1161,17,0))</f>
        <v/>
      </c>
      <c r="N756" s="10"/>
      <c r="O756" s="9" t="str">
        <f>IF(E756="","",VLOOKUP(W756,図書名リスト!$A$3:$W$1161,21,0))</f>
        <v/>
      </c>
      <c r="P756" s="9" t="str">
        <f>IF(E756="","",VLOOKUP(W756,図書名リスト!$A$3:$W$1161,19,0))</f>
        <v/>
      </c>
      <c r="Q756" s="9" t="str">
        <f>IF(E756="","",VLOOKUP(W756,図書名リスト!$A$3:$W$1161,20,0))</f>
        <v/>
      </c>
      <c r="R756" s="9" t="str">
        <f>IF(E756="","",VLOOKUP(W756,図書名リスト!$A$3:$W$1161,22,0))</f>
        <v/>
      </c>
      <c r="S756" s="8" t="str">
        <f t="shared" si="63"/>
        <v xml:space="preserve"> </v>
      </c>
      <c r="T756" s="8" t="str">
        <f t="shared" si="64"/>
        <v>　</v>
      </c>
      <c r="U756" s="8" t="str">
        <f t="shared" si="65"/>
        <v xml:space="preserve"> </v>
      </c>
      <c r="V756" s="8">
        <f t="shared" si="66"/>
        <v>0</v>
      </c>
      <c r="W756" s="7" t="str">
        <f t="shared" si="67"/>
        <v/>
      </c>
    </row>
    <row r="757" spans="1:23" ht="57" customHeight="1" x14ac:dyDescent="0.15">
      <c r="A757" s="10"/>
      <c r="B757" s="16"/>
      <c r="C757" s="16"/>
      <c r="D757" s="15"/>
      <c r="E757" s="14"/>
      <c r="F757" s="13"/>
      <c r="G757" s="12" t="str">
        <f>IF(E757="","",VLOOKUP(E757,図書名リスト!$C$3:$W$1161,16,0))</f>
        <v/>
      </c>
      <c r="H757" s="11" t="str">
        <f>IF(E757="","",VLOOKUP(W757,図書名リスト!$A$3:$W$1161,5,0))</f>
        <v/>
      </c>
      <c r="I757" s="11" t="str">
        <f>IF(E757="","",VLOOKUP(W757,図書名リスト!$A$3:$W$1161,9,0))</f>
        <v/>
      </c>
      <c r="J757" s="11" t="str">
        <f>IF(E757="","",VLOOKUP(W757,図書名リスト!$A$3:$W$1161,23,0))</f>
        <v/>
      </c>
      <c r="K757" s="11" t="str">
        <f>IF(E757="","",VLOOKUP(W757,図書名リスト!$A$3:$W$11651,11,0))</f>
        <v/>
      </c>
      <c r="L757" s="17" t="str">
        <f>IF(E757="","",VLOOKUP(W757,図書名リスト!$A$3:$W$1161,14,0))</f>
        <v/>
      </c>
      <c r="M757" s="9" t="str">
        <f>IF(E757="","",VLOOKUP(W757,図書名リスト!$A$3:$W$1161,17,0))</f>
        <v/>
      </c>
      <c r="N757" s="10"/>
      <c r="O757" s="9" t="str">
        <f>IF(E757="","",VLOOKUP(W757,図書名リスト!$A$3:$W$1161,21,0))</f>
        <v/>
      </c>
      <c r="P757" s="9" t="str">
        <f>IF(E757="","",VLOOKUP(W757,図書名リスト!$A$3:$W$1161,19,0))</f>
        <v/>
      </c>
      <c r="Q757" s="9" t="str">
        <f>IF(E757="","",VLOOKUP(W757,図書名リスト!$A$3:$W$1161,20,0))</f>
        <v/>
      </c>
      <c r="R757" s="9" t="str">
        <f>IF(E757="","",VLOOKUP(W757,図書名リスト!$A$3:$W$1161,22,0))</f>
        <v/>
      </c>
      <c r="S757" s="8" t="str">
        <f t="shared" si="63"/>
        <v xml:space="preserve"> </v>
      </c>
      <c r="T757" s="8" t="str">
        <f t="shared" si="64"/>
        <v>　</v>
      </c>
      <c r="U757" s="8" t="str">
        <f t="shared" si="65"/>
        <v xml:space="preserve"> </v>
      </c>
      <c r="V757" s="8">
        <f t="shared" si="66"/>
        <v>0</v>
      </c>
      <c r="W757" s="7" t="str">
        <f t="shared" si="67"/>
        <v/>
      </c>
    </row>
    <row r="758" spans="1:23" ht="57" customHeight="1" x14ac:dyDescent="0.15">
      <c r="A758" s="10"/>
      <c r="B758" s="16"/>
      <c r="C758" s="16"/>
      <c r="D758" s="15"/>
      <c r="E758" s="14"/>
      <c r="F758" s="13"/>
      <c r="G758" s="12" t="str">
        <f>IF(E758="","",VLOOKUP(E758,図書名リスト!$C$3:$W$1161,16,0))</f>
        <v/>
      </c>
      <c r="H758" s="11" t="str">
        <f>IF(E758="","",VLOOKUP(W758,図書名リスト!$A$3:$W$1161,5,0))</f>
        <v/>
      </c>
      <c r="I758" s="11" t="str">
        <f>IF(E758="","",VLOOKUP(W758,図書名リスト!$A$3:$W$1161,9,0))</f>
        <v/>
      </c>
      <c r="J758" s="11" t="str">
        <f>IF(E758="","",VLOOKUP(W758,図書名リスト!$A$3:$W$1161,23,0))</f>
        <v/>
      </c>
      <c r="K758" s="11" t="str">
        <f>IF(E758="","",VLOOKUP(W758,図書名リスト!$A$3:$W$11651,11,0))</f>
        <v/>
      </c>
      <c r="L758" s="17" t="str">
        <f>IF(E758="","",VLOOKUP(W758,図書名リスト!$A$3:$W$1161,14,0))</f>
        <v/>
      </c>
      <c r="M758" s="9" t="str">
        <f>IF(E758="","",VLOOKUP(W758,図書名リスト!$A$3:$W$1161,17,0))</f>
        <v/>
      </c>
      <c r="N758" s="10"/>
      <c r="O758" s="9" t="str">
        <f>IF(E758="","",VLOOKUP(W758,図書名リスト!$A$3:$W$1161,21,0))</f>
        <v/>
      </c>
      <c r="P758" s="9" t="str">
        <f>IF(E758="","",VLOOKUP(W758,図書名リスト!$A$3:$W$1161,19,0))</f>
        <v/>
      </c>
      <c r="Q758" s="9" t="str">
        <f>IF(E758="","",VLOOKUP(W758,図書名リスト!$A$3:$W$1161,20,0))</f>
        <v/>
      </c>
      <c r="R758" s="9" t="str">
        <f>IF(E758="","",VLOOKUP(W758,図書名リスト!$A$3:$W$1161,22,0))</f>
        <v/>
      </c>
      <c r="S758" s="8" t="str">
        <f t="shared" si="63"/>
        <v xml:space="preserve"> </v>
      </c>
      <c r="T758" s="8" t="str">
        <f t="shared" si="64"/>
        <v>　</v>
      </c>
      <c r="U758" s="8" t="str">
        <f t="shared" si="65"/>
        <v xml:space="preserve"> </v>
      </c>
      <c r="V758" s="8">
        <f t="shared" si="66"/>
        <v>0</v>
      </c>
      <c r="W758" s="7" t="str">
        <f t="shared" si="67"/>
        <v/>
      </c>
    </row>
    <row r="759" spans="1:23" ht="57" customHeight="1" x14ac:dyDescent="0.15">
      <c r="A759" s="10"/>
      <c r="B759" s="16"/>
      <c r="C759" s="16"/>
      <c r="D759" s="15"/>
      <c r="E759" s="14"/>
      <c r="F759" s="13"/>
      <c r="G759" s="12" t="str">
        <f>IF(E759="","",VLOOKUP(E759,図書名リスト!$C$3:$W$1161,16,0))</f>
        <v/>
      </c>
      <c r="H759" s="11" t="str">
        <f>IF(E759="","",VLOOKUP(W759,図書名リスト!$A$3:$W$1161,5,0))</f>
        <v/>
      </c>
      <c r="I759" s="11" t="str">
        <f>IF(E759="","",VLOOKUP(W759,図書名リスト!$A$3:$W$1161,9,0))</f>
        <v/>
      </c>
      <c r="J759" s="11" t="str">
        <f>IF(E759="","",VLOOKUP(W759,図書名リスト!$A$3:$W$1161,23,0))</f>
        <v/>
      </c>
      <c r="K759" s="11" t="str">
        <f>IF(E759="","",VLOOKUP(W759,図書名リスト!$A$3:$W$11651,11,0))</f>
        <v/>
      </c>
      <c r="L759" s="17" t="str">
        <f>IF(E759="","",VLOOKUP(W759,図書名リスト!$A$3:$W$1161,14,0))</f>
        <v/>
      </c>
      <c r="M759" s="9" t="str">
        <f>IF(E759="","",VLOOKUP(W759,図書名リスト!$A$3:$W$1161,17,0))</f>
        <v/>
      </c>
      <c r="N759" s="10"/>
      <c r="O759" s="9" t="str">
        <f>IF(E759="","",VLOOKUP(W759,図書名リスト!$A$3:$W$1161,21,0))</f>
        <v/>
      </c>
      <c r="P759" s="9" t="str">
        <f>IF(E759="","",VLOOKUP(W759,図書名リスト!$A$3:$W$1161,19,0))</f>
        <v/>
      </c>
      <c r="Q759" s="9" t="str">
        <f>IF(E759="","",VLOOKUP(W759,図書名リスト!$A$3:$W$1161,20,0))</f>
        <v/>
      </c>
      <c r="R759" s="9" t="str">
        <f>IF(E759="","",VLOOKUP(W759,図書名リスト!$A$3:$W$1161,22,0))</f>
        <v/>
      </c>
      <c r="S759" s="8" t="str">
        <f t="shared" si="63"/>
        <v xml:space="preserve"> </v>
      </c>
      <c r="T759" s="8" t="str">
        <f t="shared" si="64"/>
        <v>　</v>
      </c>
      <c r="U759" s="8" t="str">
        <f t="shared" si="65"/>
        <v xml:space="preserve"> </v>
      </c>
      <c r="V759" s="8">
        <f t="shared" si="66"/>
        <v>0</v>
      </c>
      <c r="W759" s="7" t="str">
        <f t="shared" si="67"/>
        <v/>
      </c>
    </row>
    <row r="760" spans="1:23" ht="57" customHeight="1" x14ac:dyDescent="0.15">
      <c r="A760" s="10"/>
      <c r="B760" s="16"/>
      <c r="C760" s="16"/>
      <c r="D760" s="15"/>
      <c r="E760" s="14"/>
      <c r="F760" s="13"/>
      <c r="G760" s="12" t="str">
        <f>IF(E760="","",VLOOKUP(E760,図書名リスト!$C$3:$W$1161,16,0))</f>
        <v/>
      </c>
      <c r="H760" s="11" t="str">
        <f>IF(E760="","",VLOOKUP(W760,図書名リスト!$A$3:$W$1161,5,0))</f>
        <v/>
      </c>
      <c r="I760" s="11" t="str">
        <f>IF(E760="","",VLOOKUP(W760,図書名リスト!$A$3:$W$1161,9,0))</f>
        <v/>
      </c>
      <c r="J760" s="11" t="str">
        <f>IF(E760="","",VLOOKUP(W760,図書名リスト!$A$3:$W$1161,23,0))</f>
        <v/>
      </c>
      <c r="K760" s="11" t="str">
        <f>IF(E760="","",VLOOKUP(W760,図書名リスト!$A$3:$W$11651,11,0))</f>
        <v/>
      </c>
      <c r="L760" s="17" t="str">
        <f>IF(E760="","",VLOOKUP(W760,図書名リスト!$A$3:$W$1161,14,0))</f>
        <v/>
      </c>
      <c r="M760" s="9" t="str">
        <f>IF(E760="","",VLOOKUP(W760,図書名リスト!$A$3:$W$1161,17,0))</f>
        <v/>
      </c>
      <c r="N760" s="10"/>
      <c r="O760" s="9" t="str">
        <f>IF(E760="","",VLOOKUP(W760,図書名リスト!$A$3:$W$1161,21,0))</f>
        <v/>
      </c>
      <c r="P760" s="9" t="str">
        <f>IF(E760="","",VLOOKUP(W760,図書名リスト!$A$3:$W$1161,19,0))</f>
        <v/>
      </c>
      <c r="Q760" s="9" t="str">
        <f>IF(E760="","",VLOOKUP(W760,図書名リスト!$A$3:$W$1161,20,0))</f>
        <v/>
      </c>
      <c r="R760" s="9" t="str">
        <f>IF(E760="","",VLOOKUP(W760,図書名リスト!$A$3:$W$1161,22,0))</f>
        <v/>
      </c>
      <c r="S760" s="8" t="str">
        <f t="shared" si="63"/>
        <v xml:space="preserve"> </v>
      </c>
      <c r="T760" s="8" t="str">
        <f t="shared" si="64"/>
        <v>　</v>
      </c>
      <c r="U760" s="8" t="str">
        <f t="shared" si="65"/>
        <v xml:space="preserve"> </v>
      </c>
      <c r="V760" s="8">
        <f t="shared" si="66"/>
        <v>0</v>
      </c>
      <c r="W760" s="7" t="str">
        <f t="shared" si="67"/>
        <v/>
      </c>
    </row>
    <row r="761" spans="1:23" ht="57" customHeight="1" x14ac:dyDescent="0.15">
      <c r="A761" s="10"/>
      <c r="B761" s="16"/>
      <c r="C761" s="16"/>
      <c r="D761" s="15"/>
      <c r="E761" s="14"/>
      <c r="F761" s="13"/>
      <c r="G761" s="12" t="str">
        <f>IF(E761="","",VLOOKUP(E761,図書名リスト!$C$3:$W$1161,16,0))</f>
        <v/>
      </c>
      <c r="H761" s="11" t="str">
        <f>IF(E761="","",VLOOKUP(W761,図書名リスト!$A$3:$W$1161,5,0))</f>
        <v/>
      </c>
      <c r="I761" s="11" t="str">
        <f>IF(E761="","",VLOOKUP(W761,図書名リスト!$A$3:$W$1161,9,0))</f>
        <v/>
      </c>
      <c r="J761" s="11" t="str">
        <f>IF(E761="","",VLOOKUP(W761,図書名リスト!$A$3:$W$1161,23,0))</f>
        <v/>
      </c>
      <c r="K761" s="11" t="str">
        <f>IF(E761="","",VLOOKUP(W761,図書名リスト!$A$3:$W$11651,11,0))</f>
        <v/>
      </c>
      <c r="L761" s="17" t="str">
        <f>IF(E761="","",VLOOKUP(W761,図書名リスト!$A$3:$W$1161,14,0))</f>
        <v/>
      </c>
      <c r="M761" s="9" t="str">
        <f>IF(E761="","",VLOOKUP(W761,図書名リスト!$A$3:$W$1161,17,0))</f>
        <v/>
      </c>
      <c r="N761" s="10"/>
      <c r="O761" s="9" t="str">
        <f>IF(E761="","",VLOOKUP(W761,図書名リスト!$A$3:$W$1161,21,0))</f>
        <v/>
      </c>
      <c r="P761" s="9" t="str">
        <f>IF(E761="","",VLOOKUP(W761,図書名リスト!$A$3:$W$1161,19,0))</f>
        <v/>
      </c>
      <c r="Q761" s="9" t="str">
        <f>IF(E761="","",VLOOKUP(W761,図書名リスト!$A$3:$W$1161,20,0))</f>
        <v/>
      </c>
      <c r="R761" s="9" t="str">
        <f>IF(E761="","",VLOOKUP(W761,図書名リスト!$A$3:$W$1161,22,0))</f>
        <v/>
      </c>
      <c r="S761" s="8" t="str">
        <f t="shared" si="63"/>
        <v xml:space="preserve"> </v>
      </c>
      <c r="T761" s="8" t="str">
        <f t="shared" si="64"/>
        <v>　</v>
      </c>
      <c r="U761" s="8" t="str">
        <f t="shared" si="65"/>
        <v xml:space="preserve"> </v>
      </c>
      <c r="V761" s="8">
        <f t="shared" si="66"/>
        <v>0</v>
      </c>
      <c r="W761" s="7" t="str">
        <f t="shared" si="67"/>
        <v/>
      </c>
    </row>
    <row r="762" spans="1:23" ht="57" customHeight="1" x14ac:dyDescent="0.15">
      <c r="A762" s="10"/>
      <c r="B762" s="16"/>
      <c r="C762" s="16"/>
      <c r="D762" s="15"/>
      <c r="E762" s="14"/>
      <c r="F762" s="13"/>
      <c r="G762" s="12" t="str">
        <f>IF(E762="","",VLOOKUP(E762,図書名リスト!$C$3:$W$1161,16,0))</f>
        <v/>
      </c>
      <c r="H762" s="11" t="str">
        <f>IF(E762="","",VLOOKUP(W762,図書名リスト!$A$3:$W$1161,5,0))</f>
        <v/>
      </c>
      <c r="I762" s="11" t="str">
        <f>IF(E762="","",VLOOKUP(W762,図書名リスト!$A$3:$W$1161,9,0))</f>
        <v/>
      </c>
      <c r="J762" s="11" t="str">
        <f>IF(E762="","",VLOOKUP(W762,図書名リスト!$A$3:$W$1161,23,0))</f>
        <v/>
      </c>
      <c r="K762" s="11" t="str">
        <f>IF(E762="","",VLOOKUP(W762,図書名リスト!$A$3:$W$11651,11,0))</f>
        <v/>
      </c>
      <c r="L762" s="17" t="str">
        <f>IF(E762="","",VLOOKUP(W762,図書名リスト!$A$3:$W$1161,14,0))</f>
        <v/>
      </c>
      <c r="M762" s="9" t="str">
        <f>IF(E762="","",VLOOKUP(W762,図書名リスト!$A$3:$W$1161,17,0))</f>
        <v/>
      </c>
      <c r="N762" s="10"/>
      <c r="O762" s="9" t="str">
        <f>IF(E762="","",VLOOKUP(W762,図書名リスト!$A$3:$W$1161,21,0))</f>
        <v/>
      </c>
      <c r="P762" s="9" t="str">
        <f>IF(E762="","",VLOOKUP(W762,図書名リスト!$A$3:$W$1161,19,0))</f>
        <v/>
      </c>
      <c r="Q762" s="9" t="str">
        <f>IF(E762="","",VLOOKUP(W762,図書名リスト!$A$3:$W$1161,20,0))</f>
        <v/>
      </c>
      <c r="R762" s="9" t="str">
        <f>IF(E762="","",VLOOKUP(W762,図書名リスト!$A$3:$W$1161,22,0))</f>
        <v/>
      </c>
      <c r="S762" s="8" t="str">
        <f t="shared" si="63"/>
        <v xml:space="preserve"> </v>
      </c>
      <c r="T762" s="8" t="str">
        <f t="shared" si="64"/>
        <v>　</v>
      </c>
      <c r="U762" s="8" t="str">
        <f t="shared" si="65"/>
        <v xml:space="preserve"> </v>
      </c>
      <c r="V762" s="8">
        <f t="shared" si="66"/>
        <v>0</v>
      </c>
      <c r="W762" s="7" t="str">
        <f t="shared" si="67"/>
        <v/>
      </c>
    </row>
    <row r="763" spans="1:23" ht="57" customHeight="1" x14ac:dyDescent="0.15">
      <c r="A763" s="10"/>
      <c r="B763" s="16"/>
      <c r="C763" s="16"/>
      <c r="D763" s="15"/>
      <c r="E763" s="14"/>
      <c r="F763" s="13"/>
      <c r="G763" s="12" t="str">
        <f>IF(E763="","",VLOOKUP(E763,図書名リスト!$C$3:$W$1161,16,0))</f>
        <v/>
      </c>
      <c r="H763" s="11" t="str">
        <f>IF(E763="","",VLOOKUP(W763,図書名リスト!$A$3:$W$1161,5,0))</f>
        <v/>
      </c>
      <c r="I763" s="11" t="str">
        <f>IF(E763="","",VLOOKUP(W763,図書名リスト!$A$3:$W$1161,9,0))</f>
        <v/>
      </c>
      <c r="J763" s="11" t="str">
        <f>IF(E763="","",VLOOKUP(W763,図書名リスト!$A$3:$W$1161,23,0))</f>
        <v/>
      </c>
      <c r="K763" s="11" t="str">
        <f>IF(E763="","",VLOOKUP(W763,図書名リスト!$A$3:$W$11651,11,0))</f>
        <v/>
      </c>
      <c r="L763" s="17" t="str">
        <f>IF(E763="","",VLOOKUP(W763,図書名リスト!$A$3:$W$1161,14,0))</f>
        <v/>
      </c>
      <c r="M763" s="9" t="str">
        <f>IF(E763="","",VLOOKUP(W763,図書名リスト!$A$3:$W$1161,17,0))</f>
        <v/>
      </c>
      <c r="N763" s="10"/>
      <c r="O763" s="9" t="str">
        <f>IF(E763="","",VLOOKUP(W763,図書名リスト!$A$3:$W$1161,21,0))</f>
        <v/>
      </c>
      <c r="P763" s="9" t="str">
        <f>IF(E763="","",VLOOKUP(W763,図書名リスト!$A$3:$W$1161,19,0))</f>
        <v/>
      </c>
      <c r="Q763" s="9" t="str">
        <f>IF(E763="","",VLOOKUP(W763,図書名リスト!$A$3:$W$1161,20,0))</f>
        <v/>
      </c>
      <c r="R763" s="9" t="str">
        <f>IF(E763="","",VLOOKUP(W763,図書名リスト!$A$3:$W$1161,22,0))</f>
        <v/>
      </c>
      <c r="S763" s="8" t="str">
        <f t="shared" si="63"/>
        <v xml:space="preserve"> </v>
      </c>
      <c r="T763" s="8" t="str">
        <f t="shared" si="64"/>
        <v>　</v>
      </c>
      <c r="U763" s="8" t="str">
        <f t="shared" si="65"/>
        <v xml:space="preserve"> </v>
      </c>
      <c r="V763" s="8">
        <f t="shared" si="66"/>
        <v>0</v>
      </c>
      <c r="W763" s="7" t="str">
        <f t="shared" si="67"/>
        <v/>
      </c>
    </row>
    <row r="764" spans="1:23" ht="57" customHeight="1" x14ac:dyDescent="0.15">
      <c r="A764" s="10"/>
      <c r="B764" s="16"/>
      <c r="C764" s="16"/>
      <c r="D764" s="15"/>
      <c r="E764" s="14"/>
      <c r="F764" s="13"/>
      <c r="G764" s="12" t="str">
        <f>IF(E764="","",VLOOKUP(E764,図書名リスト!$C$3:$W$1161,16,0))</f>
        <v/>
      </c>
      <c r="H764" s="11" t="str">
        <f>IF(E764="","",VLOOKUP(W764,図書名リスト!$A$3:$W$1161,5,0))</f>
        <v/>
      </c>
      <c r="I764" s="11" t="str">
        <f>IF(E764="","",VLOOKUP(W764,図書名リスト!$A$3:$W$1161,9,0))</f>
        <v/>
      </c>
      <c r="J764" s="11" t="str">
        <f>IF(E764="","",VLOOKUP(W764,図書名リスト!$A$3:$W$1161,23,0))</f>
        <v/>
      </c>
      <c r="K764" s="11" t="str">
        <f>IF(E764="","",VLOOKUP(W764,図書名リスト!$A$3:$W$11651,11,0))</f>
        <v/>
      </c>
      <c r="L764" s="17" t="str">
        <f>IF(E764="","",VLOOKUP(W764,図書名リスト!$A$3:$W$1161,14,0))</f>
        <v/>
      </c>
      <c r="M764" s="9" t="str">
        <f>IF(E764="","",VLOOKUP(W764,図書名リスト!$A$3:$W$1161,17,0))</f>
        <v/>
      </c>
      <c r="N764" s="10"/>
      <c r="O764" s="9" t="str">
        <f>IF(E764="","",VLOOKUP(W764,図書名リスト!$A$3:$W$1161,21,0))</f>
        <v/>
      </c>
      <c r="P764" s="9" t="str">
        <f>IF(E764="","",VLOOKUP(W764,図書名リスト!$A$3:$W$1161,19,0))</f>
        <v/>
      </c>
      <c r="Q764" s="9" t="str">
        <f>IF(E764="","",VLOOKUP(W764,図書名リスト!$A$3:$W$1161,20,0))</f>
        <v/>
      </c>
      <c r="R764" s="9" t="str">
        <f>IF(E764="","",VLOOKUP(W764,図書名リスト!$A$3:$W$1161,22,0))</f>
        <v/>
      </c>
      <c r="S764" s="8" t="str">
        <f t="shared" si="63"/>
        <v xml:space="preserve"> </v>
      </c>
      <c r="T764" s="8" t="str">
        <f t="shared" si="64"/>
        <v>　</v>
      </c>
      <c r="U764" s="8" t="str">
        <f t="shared" si="65"/>
        <v xml:space="preserve"> </v>
      </c>
      <c r="V764" s="8">
        <f t="shared" si="66"/>
        <v>0</v>
      </c>
      <c r="W764" s="7" t="str">
        <f t="shared" si="67"/>
        <v/>
      </c>
    </row>
    <row r="765" spans="1:23" ht="57" customHeight="1" x14ac:dyDescent="0.15">
      <c r="A765" s="10"/>
      <c r="B765" s="16"/>
      <c r="C765" s="16"/>
      <c r="D765" s="15"/>
      <c r="E765" s="14"/>
      <c r="F765" s="13"/>
      <c r="G765" s="12" t="str">
        <f>IF(E765="","",VLOOKUP(E765,図書名リスト!$C$3:$W$1161,16,0))</f>
        <v/>
      </c>
      <c r="H765" s="11" t="str">
        <f>IF(E765="","",VLOOKUP(W765,図書名リスト!$A$3:$W$1161,5,0))</f>
        <v/>
      </c>
      <c r="I765" s="11" t="str">
        <f>IF(E765="","",VLOOKUP(W765,図書名リスト!$A$3:$W$1161,9,0))</f>
        <v/>
      </c>
      <c r="J765" s="11" t="str">
        <f>IF(E765="","",VLOOKUP(W765,図書名リスト!$A$3:$W$1161,23,0))</f>
        <v/>
      </c>
      <c r="K765" s="11" t="str">
        <f>IF(E765="","",VLOOKUP(W765,図書名リスト!$A$3:$W$11651,11,0))</f>
        <v/>
      </c>
      <c r="L765" s="17" t="str">
        <f>IF(E765="","",VLOOKUP(W765,図書名リスト!$A$3:$W$1161,14,0))</f>
        <v/>
      </c>
      <c r="M765" s="9" t="str">
        <f>IF(E765="","",VLOOKUP(W765,図書名リスト!$A$3:$W$1161,17,0))</f>
        <v/>
      </c>
      <c r="N765" s="10"/>
      <c r="O765" s="9" t="str">
        <f>IF(E765="","",VLOOKUP(W765,図書名リスト!$A$3:$W$1161,21,0))</f>
        <v/>
      </c>
      <c r="P765" s="9" t="str">
        <f>IF(E765="","",VLOOKUP(W765,図書名リスト!$A$3:$W$1161,19,0))</f>
        <v/>
      </c>
      <c r="Q765" s="9" t="str">
        <f>IF(E765="","",VLOOKUP(W765,図書名リスト!$A$3:$W$1161,20,0))</f>
        <v/>
      </c>
      <c r="R765" s="9" t="str">
        <f>IF(E765="","",VLOOKUP(W765,図書名リスト!$A$3:$W$1161,22,0))</f>
        <v/>
      </c>
      <c r="S765" s="8" t="str">
        <f t="shared" si="63"/>
        <v xml:space="preserve"> </v>
      </c>
      <c r="T765" s="8" t="str">
        <f t="shared" si="64"/>
        <v>　</v>
      </c>
      <c r="U765" s="8" t="str">
        <f t="shared" si="65"/>
        <v xml:space="preserve"> </v>
      </c>
      <c r="V765" s="8">
        <f t="shared" si="66"/>
        <v>0</v>
      </c>
      <c r="W765" s="7" t="str">
        <f t="shared" si="67"/>
        <v/>
      </c>
    </row>
    <row r="766" spans="1:23" ht="57" customHeight="1" x14ac:dyDescent="0.15">
      <c r="A766" s="10"/>
      <c r="B766" s="16"/>
      <c r="C766" s="16"/>
      <c r="D766" s="15"/>
      <c r="E766" s="14"/>
      <c r="F766" s="13"/>
      <c r="G766" s="12" t="str">
        <f>IF(E766="","",VLOOKUP(E766,図書名リスト!$C$3:$W$1161,16,0))</f>
        <v/>
      </c>
      <c r="H766" s="11" t="str">
        <f>IF(E766="","",VLOOKUP(W766,図書名リスト!$A$3:$W$1161,5,0))</f>
        <v/>
      </c>
      <c r="I766" s="11" t="str">
        <f>IF(E766="","",VLOOKUP(W766,図書名リスト!$A$3:$W$1161,9,0))</f>
        <v/>
      </c>
      <c r="J766" s="11" t="str">
        <f>IF(E766="","",VLOOKUP(W766,図書名リスト!$A$3:$W$1161,23,0))</f>
        <v/>
      </c>
      <c r="K766" s="11" t="str">
        <f>IF(E766="","",VLOOKUP(W766,図書名リスト!$A$3:$W$11651,11,0))</f>
        <v/>
      </c>
      <c r="L766" s="17" t="str">
        <f>IF(E766="","",VLOOKUP(W766,図書名リスト!$A$3:$W$1161,14,0))</f>
        <v/>
      </c>
      <c r="M766" s="9" t="str">
        <f>IF(E766="","",VLOOKUP(W766,図書名リスト!$A$3:$W$1161,17,0))</f>
        <v/>
      </c>
      <c r="N766" s="10"/>
      <c r="O766" s="9" t="str">
        <f>IF(E766="","",VLOOKUP(W766,図書名リスト!$A$3:$W$1161,21,0))</f>
        <v/>
      </c>
      <c r="P766" s="9" t="str">
        <f>IF(E766="","",VLOOKUP(W766,図書名リスト!$A$3:$W$1161,19,0))</f>
        <v/>
      </c>
      <c r="Q766" s="9" t="str">
        <f>IF(E766="","",VLOOKUP(W766,図書名リスト!$A$3:$W$1161,20,0))</f>
        <v/>
      </c>
      <c r="R766" s="9" t="str">
        <f>IF(E766="","",VLOOKUP(W766,図書名リスト!$A$3:$W$1161,22,0))</f>
        <v/>
      </c>
      <c r="S766" s="8" t="str">
        <f t="shared" si="63"/>
        <v xml:space="preserve"> </v>
      </c>
      <c r="T766" s="8" t="str">
        <f t="shared" si="64"/>
        <v>　</v>
      </c>
      <c r="U766" s="8" t="str">
        <f t="shared" si="65"/>
        <v xml:space="preserve"> </v>
      </c>
      <c r="V766" s="8">
        <f t="shared" si="66"/>
        <v>0</v>
      </c>
      <c r="W766" s="7" t="str">
        <f t="shared" si="67"/>
        <v/>
      </c>
    </row>
    <row r="767" spans="1:23" ht="57" customHeight="1" x14ac:dyDescent="0.15">
      <c r="A767" s="10"/>
      <c r="B767" s="16"/>
      <c r="C767" s="16"/>
      <c r="D767" s="15"/>
      <c r="E767" s="14"/>
      <c r="F767" s="13"/>
      <c r="G767" s="12" t="str">
        <f>IF(E767="","",VLOOKUP(E767,図書名リスト!$C$3:$W$1161,16,0))</f>
        <v/>
      </c>
      <c r="H767" s="11" t="str">
        <f>IF(E767="","",VLOOKUP(W767,図書名リスト!$A$3:$W$1161,5,0))</f>
        <v/>
      </c>
      <c r="I767" s="11" t="str">
        <f>IF(E767="","",VLOOKUP(W767,図書名リスト!$A$3:$W$1161,9,0))</f>
        <v/>
      </c>
      <c r="J767" s="11" t="str">
        <f>IF(E767="","",VLOOKUP(W767,図書名リスト!$A$3:$W$1161,23,0))</f>
        <v/>
      </c>
      <c r="K767" s="11" t="str">
        <f>IF(E767="","",VLOOKUP(W767,図書名リスト!$A$3:$W$11651,11,0))</f>
        <v/>
      </c>
      <c r="L767" s="17" t="str">
        <f>IF(E767="","",VLOOKUP(W767,図書名リスト!$A$3:$W$1161,14,0))</f>
        <v/>
      </c>
      <c r="M767" s="9" t="str">
        <f>IF(E767="","",VLOOKUP(W767,図書名リスト!$A$3:$W$1161,17,0))</f>
        <v/>
      </c>
      <c r="N767" s="10"/>
      <c r="O767" s="9" t="str">
        <f>IF(E767="","",VLOOKUP(W767,図書名リスト!$A$3:$W$1161,21,0))</f>
        <v/>
      </c>
      <c r="P767" s="9" t="str">
        <f>IF(E767="","",VLOOKUP(W767,図書名リスト!$A$3:$W$1161,19,0))</f>
        <v/>
      </c>
      <c r="Q767" s="9" t="str">
        <f>IF(E767="","",VLOOKUP(W767,図書名リスト!$A$3:$W$1161,20,0))</f>
        <v/>
      </c>
      <c r="R767" s="9" t="str">
        <f>IF(E767="","",VLOOKUP(W767,図書名リスト!$A$3:$W$1161,22,0))</f>
        <v/>
      </c>
      <c r="S767" s="8" t="str">
        <f t="shared" si="63"/>
        <v xml:space="preserve"> </v>
      </c>
      <c r="T767" s="8" t="str">
        <f t="shared" si="64"/>
        <v>　</v>
      </c>
      <c r="U767" s="8" t="str">
        <f t="shared" si="65"/>
        <v xml:space="preserve"> </v>
      </c>
      <c r="V767" s="8">
        <f t="shared" si="66"/>
        <v>0</v>
      </c>
      <c r="W767" s="7" t="str">
        <f t="shared" si="67"/>
        <v/>
      </c>
    </row>
    <row r="768" spans="1:23" ht="57" customHeight="1" x14ac:dyDescent="0.15">
      <c r="A768" s="10"/>
      <c r="B768" s="16"/>
      <c r="C768" s="16"/>
      <c r="D768" s="15"/>
      <c r="E768" s="14"/>
      <c r="F768" s="13"/>
      <c r="G768" s="12" t="str">
        <f>IF(E768="","",VLOOKUP(E768,図書名リスト!$C$3:$W$1161,16,0))</f>
        <v/>
      </c>
      <c r="H768" s="11" t="str">
        <f>IF(E768="","",VLOOKUP(W768,図書名リスト!$A$3:$W$1161,5,0))</f>
        <v/>
      </c>
      <c r="I768" s="11" t="str">
        <f>IF(E768="","",VLOOKUP(W768,図書名リスト!$A$3:$W$1161,9,0))</f>
        <v/>
      </c>
      <c r="J768" s="11" t="str">
        <f>IF(E768="","",VLOOKUP(W768,図書名リスト!$A$3:$W$1161,23,0))</f>
        <v/>
      </c>
      <c r="K768" s="11" t="str">
        <f>IF(E768="","",VLOOKUP(W768,図書名リスト!$A$3:$W$11651,11,0))</f>
        <v/>
      </c>
      <c r="L768" s="17" t="str">
        <f>IF(E768="","",VLOOKUP(W768,図書名リスト!$A$3:$W$1161,14,0))</f>
        <v/>
      </c>
      <c r="M768" s="9" t="str">
        <f>IF(E768="","",VLOOKUP(W768,図書名リスト!$A$3:$W$1161,17,0))</f>
        <v/>
      </c>
      <c r="N768" s="10"/>
      <c r="O768" s="9" t="str">
        <f>IF(E768="","",VLOOKUP(W768,図書名リスト!$A$3:$W$1161,21,0))</f>
        <v/>
      </c>
      <c r="P768" s="9" t="str">
        <f>IF(E768="","",VLOOKUP(W768,図書名リスト!$A$3:$W$1161,19,0))</f>
        <v/>
      </c>
      <c r="Q768" s="9" t="str">
        <f>IF(E768="","",VLOOKUP(W768,図書名リスト!$A$3:$W$1161,20,0))</f>
        <v/>
      </c>
      <c r="R768" s="9" t="str">
        <f>IF(E768="","",VLOOKUP(W768,図書名リスト!$A$3:$W$1161,22,0))</f>
        <v/>
      </c>
      <c r="S768" s="8" t="str">
        <f t="shared" si="63"/>
        <v xml:space="preserve"> </v>
      </c>
      <c r="T768" s="8" t="str">
        <f t="shared" si="64"/>
        <v>　</v>
      </c>
      <c r="U768" s="8" t="str">
        <f t="shared" si="65"/>
        <v xml:space="preserve"> </v>
      </c>
      <c r="V768" s="8">
        <f t="shared" si="66"/>
        <v>0</v>
      </c>
      <c r="W768" s="7" t="str">
        <f t="shared" si="67"/>
        <v/>
      </c>
    </row>
    <row r="769" spans="1:23" ht="57" customHeight="1" x14ac:dyDescent="0.15">
      <c r="A769" s="10"/>
      <c r="B769" s="16"/>
      <c r="C769" s="16"/>
      <c r="D769" s="15"/>
      <c r="E769" s="14"/>
      <c r="F769" s="13"/>
      <c r="G769" s="12" t="str">
        <f>IF(E769="","",VLOOKUP(E769,図書名リスト!$C$3:$W$1161,16,0))</f>
        <v/>
      </c>
      <c r="H769" s="11" t="str">
        <f>IF(E769="","",VLOOKUP(W769,図書名リスト!$A$3:$W$1161,5,0))</f>
        <v/>
      </c>
      <c r="I769" s="11" t="str">
        <f>IF(E769="","",VLOOKUP(W769,図書名リスト!$A$3:$W$1161,9,0))</f>
        <v/>
      </c>
      <c r="J769" s="11" t="str">
        <f>IF(E769="","",VLOOKUP(W769,図書名リスト!$A$3:$W$1161,23,0))</f>
        <v/>
      </c>
      <c r="K769" s="11" t="str">
        <f>IF(E769="","",VLOOKUP(W769,図書名リスト!$A$3:$W$11651,11,0))</f>
        <v/>
      </c>
      <c r="L769" s="17" t="str">
        <f>IF(E769="","",VLOOKUP(W769,図書名リスト!$A$3:$W$1161,14,0))</f>
        <v/>
      </c>
      <c r="M769" s="9" t="str">
        <f>IF(E769="","",VLOOKUP(W769,図書名リスト!$A$3:$W$1161,17,0))</f>
        <v/>
      </c>
      <c r="N769" s="10"/>
      <c r="O769" s="9" t="str">
        <f>IF(E769="","",VLOOKUP(W769,図書名リスト!$A$3:$W$1161,21,0))</f>
        <v/>
      </c>
      <c r="P769" s="9" t="str">
        <f>IF(E769="","",VLOOKUP(W769,図書名リスト!$A$3:$W$1161,19,0))</f>
        <v/>
      </c>
      <c r="Q769" s="9" t="str">
        <f>IF(E769="","",VLOOKUP(W769,図書名リスト!$A$3:$W$1161,20,0))</f>
        <v/>
      </c>
      <c r="R769" s="9" t="str">
        <f>IF(E769="","",VLOOKUP(W769,図書名リスト!$A$3:$W$1161,22,0))</f>
        <v/>
      </c>
      <c r="S769" s="8" t="str">
        <f t="shared" si="63"/>
        <v xml:space="preserve"> </v>
      </c>
      <c r="T769" s="8" t="str">
        <f t="shared" si="64"/>
        <v>　</v>
      </c>
      <c r="U769" s="8" t="str">
        <f t="shared" si="65"/>
        <v xml:space="preserve"> </v>
      </c>
      <c r="V769" s="8">
        <f t="shared" si="66"/>
        <v>0</v>
      </c>
      <c r="W769" s="7" t="str">
        <f t="shared" si="67"/>
        <v/>
      </c>
    </row>
    <row r="770" spans="1:23" ht="57" customHeight="1" x14ac:dyDescent="0.15">
      <c r="A770" s="10"/>
      <c r="B770" s="16"/>
      <c r="C770" s="16"/>
      <c r="D770" s="15"/>
      <c r="E770" s="14"/>
      <c r="F770" s="13"/>
      <c r="G770" s="12" t="str">
        <f>IF(E770="","",VLOOKUP(E770,図書名リスト!$C$3:$W$1161,16,0))</f>
        <v/>
      </c>
      <c r="H770" s="11" t="str">
        <f>IF(E770="","",VLOOKUP(W770,図書名リスト!$A$3:$W$1161,5,0))</f>
        <v/>
      </c>
      <c r="I770" s="11" t="str">
        <f>IF(E770="","",VLOOKUP(W770,図書名リスト!$A$3:$W$1161,9,0))</f>
        <v/>
      </c>
      <c r="J770" s="11" t="str">
        <f>IF(E770="","",VLOOKUP(W770,図書名リスト!$A$3:$W$1161,23,0))</f>
        <v/>
      </c>
      <c r="K770" s="11" t="str">
        <f>IF(E770="","",VLOOKUP(W770,図書名リスト!$A$3:$W$11651,11,0))</f>
        <v/>
      </c>
      <c r="L770" s="17" t="str">
        <f>IF(E770="","",VLOOKUP(W770,図書名リスト!$A$3:$W$1161,14,0))</f>
        <v/>
      </c>
      <c r="M770" s="9" t="str">
        <f>IF(E770="","",VLOOKUP(W770,図書名リスト!$A$3:$W$1161,17,0))</f>
        <v/>
      </c>
      <c r="N770" s="10"/>
      <c r="O770" s="9" t="str">
        <f>IF(E770="","",VLOOKUP(W770,図書名リスト!$A$3:$W$1161,21,0))</f>
        <v/>
      </c>
      <c r="P770" s="9" t="str">
        <f>IF(E770="","",VLOOKUP(W770,図書名リスト!$A$3:$W$1161,19,0))</f>
        <v/>
      </c>
      <c r="Q770" s="9" t="str">
        <f>IF(E770="","",VLOOKUP(W770,図書名リスト!$A$3:$W$1161,20,0))</f>
        <v/>
      </c>
      <c r="R770" s="9" t="str">
        <f>IF(E770="","",VLOOKUP(W770,図書名リスト!$A$3:$W$1161,22,0))</f>
        <v/>
      </c>
      <c r="S770" s="8" t="str">
        <f t="shared" si="63"/>
        <v xml:space="preserve"> </v>
      </c>
      <c r="T770" s="8" t="str">
        <f t="shared" si="64"/>
        <v>　</v>
      </c>
      <c r="U770" s="8" t="str">
        <f t="shared" si="65"/>
        <v xml:space="preserve"> </v>
      </c>
      <c r="V770" s="8">
        <f t="shared" si="66"/>
        <v>0</v>
      </c>
      <c r="W770" s="7" t="str">
        <f t="shared" si="67"/>
        <v/>
      </c>
    </row>
    <row r="771" spans="1:23" ht="57" customHeight="1" x14ac:dyDescent="0.15">
      <c r="A771" s="10"/>
      <c r="B771" s="16"/>
      <c r="C771" s="16"/>
      <c r="D771" s="15"/>
      <c r="E771" s="14"/>
      <c r="F771" s="13"/>
      <c r="G771" s="12" t="str">
        <f>IF(E771="","",VLOOKUP(E771,図書名リスト!$C$3:$W$1161,16,0))</f>
        <v/>
      </c>
      <c r="H771" s="11" t="str">
        <f>IF(E771="","",VLOOKUP(W771,図書名リスト!$A$3:$W$1161,5,0))</f>
        <v/>
      </c>
      <c r="I771" s="11" t="str">
        <f>IF(E771="","",VLOOKUP(W771,図書名リスト!$A$3:$W$1161,9,0))</f>
        <v/>
      </c>
      <c r="J771" s="11" t="str">
        <f>IF(E771="","",VLOOKUP(W771,図書名リスト!$A$3:$W$1161,23,0))</f>
        <v/>
      </c>
      <c r="K771" s="11" t="str">
        <f>IF(E771="","",VLOOKUP(W771,図書名リスト!$A$3:$W$11651,11,0))</f>
        <v/>
      </c>
      <c r="L771" s="17" t="str">
        <f>IF(E771="","",VLOOKUP(W771,図書名リスト!$A$3:$W$1161,14,0))</f>
        <v/>
      </c>
      <c r="M771" s="9" t="str">
        <f>IF(E771="","",VLOOKUP(W771,図書名リスト!$A$3:$W$1161,17,0))</f>
        <v/>
      </c>
      <c r="N771" s="10"/>
      <c r="O771" s="9" t="str">
        <f>IF(E771="","",VLOOKUP(W771,図書名リスト!$A$3:$W$1161,21,0))</f>
        <v/>
      </c>
      <c r="P771" s="9" t="str">
        <f>IF(E771="","",VLOOKUP(W771,図書名リスト!$A$3:$W$1161,19,0))</f>
        <v/>
      </c>
      <c r="Q771" s="9" t="str">
        <f>IF(E771="","",VLOOKUP(W771,図書名リスト!$A$3:$W$1161,20,0))</f>
        <v/>
      </c>
      <c r="R771" s="9" t="str">
        <f>IF(E771="","",VLOOKUP(W771,図書名リスト!$A$3:$W$1161,22,0))</f>
        <v/>
      </c>
      <c r="S771" s="8" t="str">
        <f t="shared" si="63"/>
        <v xml:space="preserve"> </v>
      </c>
      <c r="T771" s="8" t="str">
        <f t="shared" si="64"/>
        <v>　</v>
      </c>
      <c r="U771" s="8" t="str">
        <f t="shared" si="65"/>
        <v xml:space="preserve"> </v>
      </c>
      <c r="V771" s="8">
        <f t="shared" si="66"/>
        <v>0</v>
      </c>
      <c r="W771" s="7" t="str">
        <f t="shared" si="67"/>
        <v/>
      </c>
    </row>
    <row r="772" spans="1:23" ht="57" customHeight="1" x14ac:dyDescent="0.15">
      <c r="A772" s="10"/>
      <c r="B772" s="16"/>
      <c r="C772" s="16"/>
      <c r="D772" s="15"/>
      <c r="E772" s="14"/>
      <c r="F772" s="13"/>
      <c r="G772" s="12" t="str">
        <f>IF(E772="","",VLOOKUP(E772,図書名リスト!$C$3:$W$1161,16,0))</f>
        <v/>
      </c>
      <c r="H772" s="11" t="str">
        <f>IF(E772="","",VLOOKUP(W772,図書名リスト!$A$3:$W$1161,5,0))</f>
        <v/>
      </c>
      <c r="I772" s="11" t="str">
        <f>IF(E772="","",VLOOKUP(W772,図書名リスト!$A$3:$W$1161,9,0))</f>
        <v/>
      </c>
      <c r="J772" s="11" t="str">
        <f>IF(E772="","",VLOOKUP(W772,図書名リスト!$A$3:$W$1161,23,0))</f>
        <v/>
      </c>
      <c r="K772" s="11" t="str">
        <f>IF(E772="","",VLOOKUP(W772,図書名リスト!$A$3:$W$11651,11,0))</f>
        <v/>
      </c>
      <c r="L772" s="17" t="str">
        <f>IF(E772="","",VLOOKUP(W772,図書名リスト!$A$3:$W$1161,14,0))</f>
        <v/>
      </c>
      <c r="M772" s="9" t="str">
        <f>IF(E772="","",VLOOKUP(W772,図書名リスト!$A$3:$W$1161,17,0))</f>
        <v/>
      </c>
      <c r="N772" s="10"/>
      <c r="O772" s="9" t="str">
        <f>IF(E772="","",VLOOKUP(W772,図書名リスト!$A$3:$W$1161,21,0))</f>
        <v/>
      </c>
      <c r="P772" s="9" t="str">
        <f>IF(E772="","",VLOOKUP(W772,図書名リスト!$A$3:$W$1161,19,0))</f>
        <v/>
      </c>
      <c r="Q772" s="9" t="str">
        <f>IF(E772="","",VLOOKUP(W772,図書名リスト!$A$3:$W$1161,20,0))</f>
        <v/>
      </c>
      <c r="R772" s="9" t="str">
        <f>IF(E772="","",VLOOKUP(W772,図書名リスト!$A$3:$W$1161,22,0))</f>
        <v/>
      </c>
      <c r="S772" s="8" t="str">
        <f t="shared" si="63"/>
        <v xml:space="preserve"> </v>
      </c>
      <c r="T772" s="8" t="str">
        <f t="shared" si="64"/>
        <v>　</v>
      </c>
      <c r="U772" s="8" t="str">
        <f t="shared" si="65"/>
        <v xml:space="preserve"> </v>
      </c>
      <c r="V772" s="8">
        <f t="shared" si="66"/>
        <v>0</v>
      </c>
      <c r="W772" s="7" t="str">
        <f t="shared" si="67"/>
        <v/>
      </c>
    </row>
    <row r="773" spans="1:23" ht="57" customHeight="1" x14ac:dyDescent="0.15">
      <c r="A773" s="10"/>
      <c r="B773" s="16"/>
      <c r="C773" s="16"/>
      <c r="D773" s="15"/>
      <c r="E773" s="14"/>
      <c r="F773" s="13"/>
      <c r="G773" s="12" t="str">
        <f>IF(E773="","",VLOOKUP(E773,図書名リスト!$C$3:$W$1161,16,0))</f>
        <v/>
      </c>
      <c r="H773" s="11" t="str">
        <f>IF(E773="","",VLOOKUP(W773,図書名リスト!$A$3:$W$1161,5,0))</f>
        <v/>
      </c>
      <c r="I773" s="11" t="str">
        <f>IF(E773="","",VLOOKUP(W773,図書名リスト!$A$3:$W$1161,9,0))</f>
        <v/>
      </c>
      <c r="J773" s="11" t="str">
        <f>IF(E773="","",VLOOKUP(W773,図書名リスト!$A$3:$W$1161,23,0))</f>
        <v/>
      </c>
      <c r="K773" s="11" t="str">
        <f>IF(E773="","",VLOOKUP(W773,図書名リスト!$A$3:$W$11651,11,0))</f>
        <v/>
      </c>
      <c r="L773" s="17" t="str">
        <f>IF(E773="","",VLOOKUP(W773,図書名リスト!$A$3:$W$1161,14,0))</f>
        <v/>
      </c>
      <c r="M773" s="9" t="str">
        <f>IF(E773="","",VLOOKUP(W773,図書名リスト!$A$3:$W$1161,17,0))</f>
        <v/>
      </c>
      <c r="N773" s="10"/>
      <c r="O773" s="9" t="str">
        <f>IF(E773="","",VLOOKUP(W773,図書名リスト!$A$3:$W$1161,21,0))</f>
        <v/>
      </c>
      <c r="P773" s="9" t="str">
        <f>IF(E773="","",VLOOKUP(W773,図書名リスト!$A$3:$W$1161,19,0))</f>
        <v/>
      </c>
      <c r="Q773" s="9" t="str">
        <f>IF(E773="","",VLOOKUP(W773,図書名リスト!$A$3:$W$1161,20,0))</f>
        <v/>
      </c>
      <c r="R773" s="9" t="str">
        <f>IF(E773="","",VLOOKUP(W773,図書名リスト!$A$3:$W$1161,22,0))</f>
        <v/>
      </c>
      <c r="S773" s="8" t="str">
        <f t="shared" si="63"/>
        <v xml:space="preserve"> </v>
      </c>
      <c r="T773" s="8" t="str">
        <f t="shared" si="64"/>
        <v>　</v>
      </c>
      <c r="U773" s="8" t="str">
        <f t="shared" si="65"/>
        <v xml:space="preserve"> </v>
      </c>
      <c r="V773" s="8">
        <f t="shared" si="66"/>
        <v>0</v>
      </c>
      <c r="W773" s="7" t="str">
        <f t="shared" si="67"/>
        <v/>
      </c>
    </row>
    <row r="774" spans="1:23" ht="57" customHeight="1" x14ac:dyDescent="0.15">
      <c r="A774" s="10"/>
      <c r="B774" s="16"/>
      <c r="C774" s="16"/>
      <c r="D774" s="15"/>
      <c r="E774" s="14"/>
      <c r="F774" s="13"/>
      <c r="G774" s="12" t="str">
        <f>IF(E774="","",VLOOKUP(E774,図書名リスト!$C$3:$W$1161,16,0))</f>
        <v/>
      </c>
      <c r="H774" s="11" t="str">
        <f>IF(E774="","",VLOOKUP(W774,図書名リスト!$A$3:$W$1161,5,0))</f>
        <v/>
      </c>
      <c r="I774" s="11" t="str">
        <f>IF(E774="","",VLOOKUP(W774,図書名リスト!$A$3:$W$1161,9,0))</f>
        <v/>
      </c>
      <c r="J774" s="11" t="str">
        <f>IF(E774="","",VLOOKUP(W774,図書名リスト!$A$3:$W$1161,23,0))</f>
        <v/>
      </c>
      <c r="K774" s="11" t="str">
        <f>IF(E774="","",VLOOKUP(W774,図書名リスト!$A$3:$W$11651,11,0))</f>
        <v/>
      </c>
      <c r="L774" s="17" t="str">
        <f>IF(E774="","",VLOOKUP(W774,図書名リスト!$A$3:$W$1161,14,0))</f>
        <v/>
      </c>
      <c r="M774" s="9" t="str">
        <f>IF(E774="","",VLOOKUP(W774,図書名リスト!$A$3:$W$1161,17,0))</f>
        <v/>
      </c>
      <c r="N774" s="10"/>
      <c r="O774" s="9" t="str">
        <f>IF(E774="","",VLOOKUP(W774,図書名リスト!$A$3:$W$1161,21,0))</f>
        <v/>
      </c>
      <c r="P774" s="9" t="str">
        <f>IF(E774="","",VLOOKUP(W774,図書名リスト!$A$3:$W$1161,19,0))</f>
        <v/>
      </c>
      <c r="Q774" s="9" t="str">
        <f>IF(E774="","",VLOOKUP(W774,図書名リスト!$A$3:$W$1161,20,0))</f>
        <v/>
      </c>
      <c r="R774" s="9" t="str">
        <f>IF(E774="","",VLOOKUP(W774,図書名リスト!$A$3:$W$1161,22,0))</f>
        <v/>
      </c>
      <c r="S774" s="8" t="str">
        <f t="shared" si="63"/>
        <v xml:space="preserve"> </v>
      </c>
      <c r="T774" s="8" t="str">
        <f t="shared" si="64"/>
        <v>　</v>
      </c>
      <c r="U774" s="8" t="str">
        <f t="shared" si="65"/>
        <v xml:space="preserve"> </v>
      </c>
      <c r="V774" s="8">
        <f t="shared" si="66"/>
        <v>0</v>
      </c>
      <c r="W774" s="7" t="str">
        <f t="shared" si="67"/>
        <v/>
      </c>
    </row>
    <row r="775" spans="1:23" ht="57" customHeight="1" x14ac:dyDescent="0.15">
      <c r="A775" s="10"/>
      <c r="B775" s="16"/>
      <c r="C775" s="16"/>
      <c r="D775" s="15"/>
      <c r="E775" s="14"/>
      <c r="F775" s="13"/>
      <c r="G775" s="12" t="str">
        <f>IF(E775="","",VLOOKUP(E775,図書名リスト!$C$3:$W$1161,16,0))</f>
        <v/>
      </c>
      <c r="H775" s="11" t="str">
        <f>IF(E775="","",VLOOKUP(W775,図書名リスト!$A$3:$W$1161,5,0))</f>
        <v/>
      </c>
      <c r="I775" s="11" t="str">
        <f>IF(E775="","",VLOOKUP(W775,図書名リスト!$A$3:$W$1161,9,0))</f>
        <v/>
      </c>
      <c r="J775" s="11" t="str">
        <f>IF(E775="","",VLOOKUP(W775,図書名リスト!$A$3:$W$1161,23,0))</f>
        <v/>
      </c>
      <c r="K775" s="11" t="str">
        <f>IF(E775="","",VLOOKUP(W775,図書名リスト!$A$3:$W$11651,11,0))</f>
        <v/>
      </c>
      <c r="L775" s="17" t="str">
        <f>IF(E775="","",VLOOKUP(W775,図書名リスト!$A$3:$W$1161,14,0))</f>
        <v/>
      </c>
      <c r="M775" s="9" t="str">
        <f>IF(E775="","",VLOOKUP(W775,図書名リスト!$A$3:$W$1161,17,0))</f>
        <v/>
      </c>
      <c r="N775" s="10"/>
      <c r="O775" s="9" t="str">
        <f>IF(E775="","",VLOOKUP(W775,図書名リスト!$A$3:$W$1161,21,0))</f>
        <v/>
      </c>
      <c r="P775" s="9" t="str">
        <f>IF(E775="","",VLOOKUP(W775,図書名リスト!$A$3:$W$1161,19,0))</f>
        <v/>
      </c>
      <c r="Q775" s="9" t="str">
        <f>IF(E775="","",VLOOKUP(W775,図書名リスト!$A$3:$W$1161,20,0))</f>
        <v/>
      </c>
      <c r="R775" s="9" t="str">
        <f>IF(E775="","",VLOOKUP(W775,図書名リスト!$A$3:$W$1161,22,0))</f>
        <v/>
      </c>
      <c r="S775" s="8" t="str">
        <f t="shared" si="63"/>
        <v xml:space="preserve"> </v>
      </c>
      <c r="T775" s="8" t="str">
        <f t="shared" si="64"/>
        <v>　</v>
      </c>
      <c r="U775" s="8" t="str">
        <f t="shared" si="65"/>
        <v xml:space="preserve"> </v>
      </c>
      <c r="V775" s="8">
        <f t="shared" si="66"/>
        <v>0</v>
      </c>
      <c r="W775" s="7" t="str">
        <f t="shared" si="67"/>
        <v/>
      </c>
    </row>
    <row r="776" spans="1:23" ht="57" customHeight="1" x14ac:dyDescent="0.15">
      <c r="A776" s="10"/>
      <c r="B776" s="16"/>
      <c r="C776" s="16"/>
      <c r="D776" s="15"/>
      <c r="E776" s="14"/>
      <c r="F776" s="13"/>
      <c r="G776" s="12" t="str">
        <f>IF(E776="","",VLOOKUP(E776,図書名リスト!$C$3:$W$1161,16,0))</f>
        <v/>
      </c>
      <c r="H776" s="11" t="str">
        <f>IF(E776="","",VLOOKUP(W776,図書名リスト!$A$3:$W$1161,5,0))</f>
        <v/>
      </c>
      <c r="I776" s="11" t="str">
        <f>IF(E776="","",VLOOKUP(W776,図書名リスト!$A$3:$W$1161,9,0))</f>
        <v/>
      </c>
      <c r="J776" s="11" t="str">
        <f>IF(E776="","",VLOOKUP(W776,図書名リスト!$A$3:$W$1161,23,0))</f>
        <v/>
      </c>
      <c r="K776" s="11" t="str">
        <f>IF(E776="","",VLOOKUP(W776,図書名リスト!$A$3:$W$11651,11,0))</f>
        <v/>
      </c>
      <c r="L776" s="17" t="str">
        <f>IF(E776="","",VLOOKUP(W776,図書名リスト!$A$3:$W$1161,14,0))</f>
        <v/>
      </c>
      <c r="M776" s="9" t="str">
        <f>IF(E776="","",VLOOKUP(W776,図書名リスト!$A$3:$W$1161,17,0))</f>
        <v/>
      </c>
      <c r="N776" s="10"/>
      <c r="O776" s="9" t="str">
        <f>IF(E776="","",VLOOKUP(W776,図書名リスト!$A$3:$W$1161,21,0))</f>
        <v/>
      </c>
      <c r="P776" s="9" t="str">
        <f>IF(E776="","",VLOOKUP(W776,図書名リスト!$A$3:$W$1161,19,0))</f>
        <v/>
      </c>
      <c r="Q776" s="9" t="str">
        <f>IF(E776="","",VLOOKUP(W776,図書名リスト!$A$3:$W$1161,20,0))</f>
        <v/>
      </c>
      <c r="R776" s="9" t="str">
        <f>IF(E776="","",VLOOKUP(W776,図書名リスト!$A$3:$W$1161,22,0))</f>
        <v/>
      </c>
      <c r="S776" s="8" t="str">
        <f t="shared" si="63"/>
        <v xml:space="preserve"> </v>
      </c>
      <c r="T776" s="8" t="str">
        <f t="shared" si="64"/>
        <v>　</v>
      </c>
      <c r="U776" s="8" t="str">
        <f t="shared" si="65"/>
        <v xml:space="preserve"> </v>
      </c>
      <c r="V776" s="8">
        <f t="shared" si="66"/>
        <v>0</v>
      </c>
      <c r="W776" s="7" t="str">
        <f t="shared" si="67"/>
        <v/>
      </c>
    </row>
    <row r="777" spans="1:23" ht="57" customHeight="1" x14ac:dyDescent="0.15">
      <c r="A777" s="10"/>
      <c r="B777" s="16"/>
      <c r="C777" s="16"/>
      <c r="D777" s="15"/>
      <c r="E777" s="14"/>
      <c r="F777" s="13"/>
      <c r="G777" s="12" t="str">
        <f>IF(E777="","",VLOOKUP(E777,図書名リスト!$C$3:$W$1161,16,0))</f>
        <v/>
      </c>
      <c r="H777" s="11" t="str">
        <f>IF(E777="","",VLOOKUP(W777,図書名リスト!$A$3:$W$1161,5,0))</f>
        <v/>
      </c>
      <c r="I777" s="11" t="str">
        <f>IF(E777="","",VLOOKUP(W777,図書名リスト!$A$3:$W$1161,9,0))</f>
        <v/>
      </c>
      <c r="J777" s="11" t="str">
        <f>IF(E777="","",VLOOKUP(W777,図書名リスト!$A$3:$W$1161,23,0))</f>
        <v/>
      </c>
      <c r="K777" s="11" t="str">
        <f>IF(E777="","",VLOOKUP(W777,図書名リスト!$A$3:$W$11651,11,0))</f>
        <v/>
      </c>
      <c r="L777" s="17" t="str">
        <f>IF(E777="","",VLOOKUP(W777,図書名リスト!$A$3:$W$1161,14,0))</f>
        <v/>
      </c>
      <c r="M777" s="9" t="str">
        <f>IF(E777="","",VLOOKUP(W777,図書名リスト!$A$3:$W$1161,17,0))</f>
        <v/>
      </c>
      <c r="N777" s="10"/>
      <c r="O777" s="9" t="str">
        <f>IF(E777="","",VLOOKUP(W777,図書名リスト!$A$3:$W$1161,21,0))</f>
        <v/>
      </c>
      <c r="P777" s="9" t="str">
        <f>IF(E777="","",VLOOKUP(W777,図書名リスト!$A$3:$W$1161,19,0))</f>
        <v/>
      </c>
      <c r="Q777" s="9" t="str">
        <f>IF(E777="","",VLOOKUP(W777,図書名リスト!$A$3:$W$1161,20,0))</f>
        <v/>
      </c>
      <c r="R777" s="9" t="str">
        <f>IF(E777="","",VLOOKUP(W777,図書名リスト!$A$3:$W$1161,22,0))</f>
        <v/>
      </c>
      <c r="S777" s="8" t="str">
        <f t="shared" si="63"/>
        <v xml:space="preserve"> </v>
      </c>
      <c r="T777" s="8" t="str">
        <f t="shared" si="64"/>
        <v>　</v>
      </c>
      <c r="U777" s="8" t="str">
        <f t="shared" si="65"/>
        <v xml:space="preserve"> </v>
      </c>
      <c r="V777" s="8">
        <f t="shared" si="66"/>
        <v>0</v>
      </c>
      <c r="W777" s="7" t="str">
        <f t="shared" si="67"/>
        <v/>
      </c>
    </row>
    <row r="778" spans="1:23" ht="57" customHeight="1" x14ac:dyDescent="0.15">
      <c r="A778" s="10"/>
      <c r="B778" s="16"/>
      <c r="C778" s="16"/>
      <c r="D778" s="15"/>
      <c r="E778" s="14"/>
      <c r="F778" s="13"/>
      <c r="G778" s="12" t="str">
        <f>IF(E778="","",VLOOKUP(E778,図書名リスト!$C$3:$W$1161,16,0))</f>
        <v/>
      </c>
      <c r="H778" s="11" t="str">
        <f>IF(E778="","",VLOOKUP(W778,図書名リスト!$A$3:$W$1161,5,0))</f>
        <v/>
      </c>
      <c r="I778" s="11" t="str">
        <f>IF(E778="","",VLOOKUP(W778,図書名リスト!$A$3:$W$1161,9,0))</f>
        <v/>
      </c>
      <c r="J778" s="11" t="str">
        <f>IF(E778="","",VLOOKUP(W778,図書名リスト!$A$3:$W$1161,23,0))</f>
        <v/>
      </c>
      <c r="K778" s="11" t="str">
        <f>IF(E778="","",VLOOKUP(W778,図書名リスト!$A$3:$W$11651,11,0))</f>
        <v/>
      </c>
      <c r="L778" s="17" t="str">
        <f>IF(E778="","",VLOOKUP(W778,図書名リスト!$A$3:$W$1161,14,0))</f>
        <v/>
      </c>
      <c r="M778" s="9" t="str">
        <f>IF(E778="","",VLOOKUP(W778,図書名リスト!$A$3:$W$1161,17,0))</f>
        <v/>
      </c>
      <c r="N778" s="10"/>
      <c r="O778" s="9" t="str">
        <f>IF(E778="","",VLOOKUP(W778,図書名リスト!$A$3:$W$1161,21,0))</f>
        <v/>
      </c>
      <c r="P778" s="9" t="str">
        <f>IF(E778="","",VLOOKUP(W778,図書名リスト!$A$3:$W$1161,19,0))</f>
        <v/>
      </c>
      <c r="Q778" s="9" t="str">
        <f>IF(E778="","",VLOOKUP(W778,図書名リスト!$A$3:$W$1161,20,0))</f>
        <v/>
      </c>
      <c r="R778" s="9" t="str">
        <f>IF(E778="","",VLOOKUP(W778,図書名リスト!$A$3:$W$1161,22,0))</f>
        <v/>
      </c>
      <c r="S778" s="8" t="str">
        <f t="shared" si="63"/>
        <v xml:space="preserve"> </v>
      </c>
      <c r="T778" s="8" t="str">
        <f t="shared" si="64"/>
        <v>　</v>
      </c>
      <c r="U778" s="8" t="str">
        <f t="shared" si="65"/>
        <v xml:space="preserve"> </v>
      </c>
      <c r="V778" s="8">
        <f t="shared" si="66"/>
        <v>0</v>
      </c>
      <c r="W778" s="7" t="str">
        <f t="shared" si="67"/>
        <v/>
      </c>
    </row>
    <row r="779" spans="1:23" ht="57" customHeight="1" x14ac:dyDescent="0.15">
      <c r="A779" s="10"/>
      <c r="B779" s="16"/>
      <c r="C779" s="16"/>
      <c r="D779" s="15"/>
      <c r="E779" s="14"/>
      <c r="F779" s="13"/>
      <c r="G779" s="12" t="str">
        <f>IF(E779="","",VLOOKUP(E779,図書名リスト!$C$3:$W$1161,16,0))</f>
        <v/>
      </c>
      <c r="H779" s="11" t="str">
        <f>IF(E779="","",VLOOKUP(W779,図書名リスト!$A$3:$W$1161,5,0))</f>
        <v/>
      </c>
      <c r="I779" s="11" t="str">
        <f>IF(E779="","",VLOOKUP(W779,図書名リスト!$A$3:$W$1161,9,0))</f>
        <v/>
      </c>
      <c r="J779" s="11" t="str">
        <f>IF(E779="","",VLOOKUP(W779,図書名リスト!$A$3:$W$1161,23,0))</f>
        <v/>
      </c>
      <c r="K779" s="11" t="str">
        <f>IF(E779="","",VLOOKUP(W779,図書名リスト!$A$3:$W$11651,11,0))</f>
        <v/>
      </c>
      <c r="L779" s="17" t="str">
        <f>IF(E779="","",VLOOKUP(W779,図書名リスト!$A$3:$W$1161,14,0))</f>
        <v/>
      </c>
      <c r="M779" s="9" t="str">
        <f>IF(E779="","",VLOOKUP(W779,図書名リスト!$A$3:$W$1161,17,0))</f>
        <v/>
      </c>
      <c r="N779" s="10"/>
      <c r="O779" s="9" t="str">
        <f>IF(E779="","",VLOOKUP(W779,図書名リスト!$A$3:$W$1161,21,0))</f>
        <v/>
      </c>
      <c r="P779" s="9" t="str">
        <f>IF(E779="","",VLOOKUP(W779,図書名リスト!$A$3:$W$1161,19,0))</f>
        <v/>
      </c>
      <c r="Q779" s="9" t="str">
        <f>IF(E779="","",VLOOKUP(W779,図書名リスト!$A$3:$W$1161,20,0))</f>
        <v/>
      </c>
      <c r="R779" s="9" t="str">
        <f>IF(E779="","",VLOOKUP(W779,図書名リスト!$A$3:$W$1161,22,0))</f>
        <v/>
      </c>
      <c r="S779" s="8" t="str">
        <f t="shared" si="63"/>
        <v xml:space="preserve"> </v>
      </c>
      <c r="T779" s="8" t="str">
        <f t="shared" si="64"/>
        <v>　</v>
      </c>
      <c r="U779" s="8" t="str">
        <f t="shared" si="65"/>
        <v xml:space="preserve"> </v>
      </c>
      <c r="V779" s="8">
        <f t="shared" si="66"/>
        <v>0</v>
      </c>
      <c r="W779" s="7" t="str">
        <f t="shared" si="67"/>
        <v/>
      </c>
    </row>
    <row r="780" spans="1:23" ht="57" customHeight="1" x14ac:dyDescent="0.15">
      <c r="A780" s="10"/>
      <c r="B780" s="16"/>
      <c r="C780" s="16"/>
      <c r="D780" s="15"/>
      <c r="E780" s="14"/>
      <c r="F780" s="13"/>
      <c r="G780" s="12" t="str">
        <f>IF(E780="","",VLOOKUP(E780,図書名リスト!$C$3:$W$1161,16,0))</f>
        <v/>
      </c>
      <c r="H780" s="11" t="str">
        <f>IF(E780="","",VLOOKUP(W780,図書名リスト!$A$3:$W$1161,5,0))</f>
        <v/>
      </c>
      <c r="I780" s="11" t="str">
        <f>IF(E780="","",VLOOKUP(W780,図書名リスト!$A$3:$W$1161,9,0))</f>
        <v/>
      </c>
      <c r="J780" s="11" t="str">
        <f>IF(E780="","",VLOOKUP(W780,図書名リスト!$A$3:$W$1161,23,0))</f>
        <v/>
      </c>
      <c r="K780" s="11" t="str">
        <f>IF(E780="","",VLOOKUP(W780,図書名リスト!$A$3:$W$11651,11,0))</f>
        <v/>
      </c>
      <c r="L780" s="17" t="str">
        <f>IF(E780="","",VLOOKUP(W780,図書名リスト!$A$3:$W$1161,14,0))</f>
        <v/>
      </c>
      <c r="M780" s="9" t="str">
        <f>IF(E780="","",VLOOKUP(W780,図書名リスト!$A$3:$W$1161,17,0))</f>
        <v/>
      </c>
      <c r="N780" s="10"/>
      <c r="O780" s="9" t="str">
        <f>IF(E780="","",VLOOKUP(W780,図書名リスト!$A$3:$W$1161,21,0))</f>
        <v/>
      </c>
      <c r="P780" s="9" t="str">
        <f>IF(E780="","",VLOOKUP(W780,図書名リスト!$A$3:$W$1161,19,0))</f>
        <v/>
      </c>
      <c r="Q780" s="9" t="str">
        <f>IF(E780="","",VLOOKUP(W780,図書名リスト!$A$3:$W$1161,20,0))</f>
        <v/>
      </c>
      <c r="R780" s="9" t="str">
        <f>IF(E780="","",VLOOKUP(W780,図書名リスト!$A$3:$W$1161,22,0))</f>
        <v/>
      </c>
      <c r="S780" s="8" t="str">
        <f t="shared" si="63"/>
        <v xml:space="preserve"> </v>
      </c>
      <c r="T780" s="8" t="str">
        <f t="shared" si="64"/>
        <v>　</v>
      </c>
      <c r="U780" s="8" t="str">
        <f t="shared" si="65"/>
        <v xml:space="preserve"> </v>
      </c>
      <c r="V780" s="8">
        <f t="shared" si="66"/>
        <v>0</v>
      </c>
      <c r="W780" s="7" t="str">
        <f t="shared" si="67"/>
        <v/>
      </c>
    </row>
    <row r="781" spans="1:23" ht="57" customHeight="1" x14ac:dyDescent="0.15">
      <c r="A781" s="10"/>
      <c r="B781" s="16"/>
      <c r="C781" s="16"/>
      <c r="D781" s="15"/>
      <c r="E781" s="14"/>
      <c r="F781" s="13"/>
      <c r="G781" s="12" t="str">
        <f>IF(E781="","",VLOOKUP(E781,図書名リスト!$C$3:$W$1161,16,0))</f>
        <v/>
      </c>
      <c r="H781" s="11" t="str">
        <f>IF(E781="","",VLOOKUP(W781,図書名リスト!$A$3:$W$1161,5,0))</f>
        <v/>
      </c>
      <c r="I781" s="11" t="str">
        <f>IF(E781="","",VLOOKUP(W781,図書名リスト!$A$3:$W$1161,9,0))</f>
        <v/>
      </c>
      <c r="J781" s="11" t="str">
        <f>IF(E781="","",VLOOKUP(W781,図書名リスト!$A$3:$W$1161,23,0))</f>
        <v/>
      </c>
      <c r="K781" s="11" t="str">
        <f>IF(E781="","",VLOOKUP(W781,図書名リスト!$A$3:$W$11651,11,0))</f>
        <v/>
      </c>
      <c r="L781" s="17" t="str">
        <f>IF(E781="","",VLOOKUP(W781,図書名リスト!$A$3:$W$1161,14,0))</f>
        <v/>
      </c>
      <c r="M781" s="9" t="str">
        <f>IF(E781="","",VLOOKUP(W781,図書名リスト!$A$3:$W$1161,17,0))</f>
        <v/>
      </c>
      <c r="N781" s="10"/>
      <c r="O781" s="9" t="str">
        <f>IF(E781="","",VLOOKUP(W781,図書名リスト!$A$3:$W$1161,21,0))</f>
        <v/>
      </c>
      <c r="P781" s="9" t="str">
        <f>IF(E781="","",VLOOKUP(W781,図書名リスト!$A$3:$W$1161,19,0))</f>
        <v/>
      </c>
      <c r="Q781" s="9" t="str">
        <f>IF(E781="","",VLOOKUP(W781,図書名リスト!$A$3:$W$1161,20,0))</f>
        <v/>
      </c>
      <c r="R781" s="9" t="str">
        <f>IF(E781="","",VLOOKUP(W781,図書名リスト!$A$3:$W$1161,22,0))</f>
        <v/>
      </c>
      <c r="S781" s="8" t="str">
        <f t="shared" ref="S781:S844" si="68">IF($A781=0," ",$K$2)</f>
        <v xml:space="preserve"> </v>
      </c>
      <c r="T781" s="8" t="str">
        <f t="shared" ref="T781:T844" si="69">IF($A781=0,"　",$O$2)</f>
        <v>　</v>
      </c>
      <c r="U781" s="8" t="str">
        <f t="shared" si="65"/>
        <v xml:space="preserve"> </v>
      </c>
      <c r="V781" s="8">
        <f t="shared" si="66"/>
        <v>0</v>
      </c>
      <c r="W781" s="7" t="str">
        <f t="shared" si="67"/>
        <v/>
      </c>
    </row>
    <row r="782" spans="1:23" ht="57" customHeight="1" x14ac:dyDescent="0.15">
      <c r="A782" s="10"/>
      <c r="B782" s="16"/>
      <c r="C782" s="16"/>
      <c r="D782" s="15"/>
      <c r="E782" s="14"/>
      <c r="F782" s="13"/>
      <c r="G782" s="12" t="str">
        <f>IF(E782="","",VLOOKUP(E782,図書名リスト!$C$3:$W$1161,16,0))</f>
        <v/>
      </c>
      <c r="H782" s="11" t="str">
        <f>IF(E782="","",VLOOKUP(W782,図書名リスト!$A$3:$W$1161,5,0))</f>
        <v/>
      </c>
      <c r="I782" s="11" t="str">
        <f>IF(E782="","",VLOOKUP(W782,図書名リスト!$A$3:$W$1161,9,0))</f>
        <v/>
      </c>
      <c r="J782" s="11" t="str">
        <f>IF(E782="","",VLOOKUP(W782,図書名リスト!$A$3:$W$1161,23,0))</f>
        <v/>
      </c>
      <c r="K782" s="11" t="str">
        <f>IF(E782="","",VLOOKUP(W782,図書名リスト!$A$3:$W$11651,11,0))</f>
        <v/>
      </c>
      <c r="L782" s="17" t="str">
        <f>IF(E782="","",VLOOKUP(W782,図書名リスト!$A$3:$W$1161,14,0))</f>
        <v/>
      </c>
      <c r="M782" s="9" t="str">
        <f>IF(E782="","",VLOOKUP(W782,図書名リスト!$A$3:$W$1161,17,0))</f>
        <v/>
      </c>
      <c r="N782" s="10"/>
      <c r="O782" s="9" t="str">
        <f>IF(E782="","",VLOOKUP(W782,図書名リスト!$A$3:$W$1161,21,0))</f>
        <v/>
      </c>
      <c r="P782" s="9" t="str">
        <f>IF(E782="","",VLOOKUP(W782,図書名リスト!$A$3:$W$1161,19,0))</f>
        <v/>
      </c>
      <c r="Q782" s="9" t="str">
        <f>IF(E782="","",VLOOKUP(W782,図書名リスト!$A$3:$W$1161,20,0))</f>
        <v/>
      </c>
      <c r="R782" s="9" t="str">
        <f>IF(E782="","",VLOOKUP(W782,図書名リスト!$A$3:$W$1161,22,0))</f>
        <v/>
      </c>
      <c r="S782" s="8" t="str">
        <f t="shared" si="68"/>
        <v xml:space="preserve"> </v>
      </c>
      <c r="T782" s="8" t="str">
        <f t="shared" si="69"/>
        <v>　</v>
      </c>
      <c r="U782" s="8" t="str">
        <f t="shared" ref="U782:U845" si="70">IF($A782=0," ",VLOOKUP(S782,$Y$13:$Z$59,2,0))</f>
        <v xml:space="preserve"> </v>
      </c>
      <c r="V782" s="8">
        <f t="shared" ref="V782:V845" si="71">A782</f>
        <v>0</v>
      </c>
      <c r="W782" s="7" t="str">
        <f t="shared" ref="W782:W845" si="72">IF(E782&amp;F782="","",CONCATENATE(E782,F782))</f>
        <v/>
      </c>
    </row>
    <row r="783" spans="1:23" ht="57" customHeight="1" x14ac:dyDescent="0.15">
      <c r="A783" s="10"/>
      <c r="B783" s="16"/>
      <c r="C783" s="16"/>
      <c r="D783" s="15"/>
      <c r="E783" s="14"/>
      <c r="F783" s="13"/>
      <c r="G783" s="12" t="str">
        <f>IF(E783="","",VLOOKUP(E783,図書名リスト!$C$3:$W$1161,16,0))</f>
        <v/>
      </c>
      <c r="H783" s="11" t="str">
        <f>IF(E783="","",VLOOKUP(W783,図書名リスト!$A$3:$W$1161,5,0))</f>
        <v/>
      </c>
      <c r="I783" s="11" t="str">
        <f>IF(E783="","",VLOOKUP(W783,図書名リスト!$A$3:$W$1161,9,0))</f>
        <v/>
      </c>
      <c r="J783" s="11" t="str">
        <f>IF(E783="","",VLOOKUP(W783,図書名リスト!$A$3:$W$1161,23,0))</f>
        <v/>
      </c>
      <c r="K783" s="11" t="str">
        <f>IF(E783="","",VLOOKUP(W783,図書名リスト!$A$3:$W$11651,11,0))</f>
        <v/>
      </c>
      <c r="L783" s="17" t="str">
        <f>IF(E783="","",VLOOKUP(W783,図書名リスト!$A$3:$W$1161,14,0))</f>
        <v/>
      </c>
      <c r="M783" s="9" t="str">
        <f>IF(E783="","",VLOOKUP(W783,図書名リスト!$A$3:$W$1161,17,0))</f>
        <v/>
      </c>
      <c r="N783" s="10"/>
      <c r="O783" s="9" t="str">
        <f>IF(E783="","",VLOOKUP(W783,図書名リスト!$A$3:$W$1161,21,0))</f>
        <v/>
      </c>
      <c r="P783" s="9" t="str">
        <f>IF(E783="","",VLOOKUP(W783,図書名リスト!$A$3:$W$1161,19,0))</f>
        <v/>
      </c>
      <c r="Q783" s="9" t="str">
        <f>IF(E783="","",VLOOKUP(W783,図書名リスト!$A$3:$W$1161,20,0))</f>
        <v/>
      </c>
      <c r="R783" s="9" t="str">
        <f>IF(E783="","",VLOOKUP(W783,図書名リスト!$A$3:$W$1161,22,0))</f>
        <v/>
      </c>
      <c r="S783" s="8" t="str">
        <f t="shared" si="68"/>
        <v xml:space="preserve"> </v>
      </c>
      <c r="T783" s="8" t="str">
        <f t="shared" si="69"/>
        <v>　</v>
      </c>
      <c r="U783" s="8" t="str">
        <f t="shared" si="70"/>
        <v xml:space="preserve"> </v>
      </c>
      <c r="V783" s="8">
        <f t="shared" si="71"/>
        <v>0</v>
      </c>
      <c r="W783" s="7" t="str">
        <f t="shared" si="72"/>
        <v/>
      </c>
    </row>
    <row r="784" spans="1:23" ht="57" customHeight="1" x14ac:dyDescent="0.15">
      <c r="A784" s="10"/>
      <c r="B784" s="16"/>
      <c r="C784" s="16"/>
      <c r="D784" s="15"/>
      <c r="E784" s="14"/>
      <c r="F784" s="13"/>
      <c r="G784" s="12" t="str">
        <f>IF(E784="","",VLOOKUP(E784,図書名リスト!$C$3:$W$1161,16,0))</f>
        <v/>
      </c>
      <c r="H784" s="11" t="str">
        <f>IF(E784="","",VLOOKUP(W784,図書名リスト!$A$3:$W$1161,5,0))</f>
        <v/>
      </c>
      <c r="I784" s="11" t="str">
        <f>IF(E784="","",VLOOKUP(W784,図書名リスト!$A$3:$W$1161,9,0))</f>
        <v/>
      </c>
      <c r="J784" s="11" t="str">
        <f>IF(E784="","",VLOOKUP(W784,図書名リスト!$A$3:$W$1161,23,0))</f>
        <v/>
      </c>
      <c r="K784" s="11" t="str">
        <f>IF(E784="","",VLOOKUP(W784,図書名リスト!$A$3:$W$11651,11,0))</f>
        <v/>
      </c>
      <c r="L784" s="17" t="str">
        <f>IF(E784="","",VLOOKUP(W784,図書名リスト!$A$3:$W$1161,14,0))</f>
        <v/>
      </c>
      <c r="M784" s="9" t="str">
        <f>IF(E784="","",VLOOKUP(W784,図書名リスト!$A$3:$W$1161,17,0))</f>
        <v/>
      </c>
      <c r="N784" s="10"/>
      <c r="O784" s="9" t="str">
        <f>IF(E784="","",VLOOKUP(W784,図書名リスト!$A$3:$W$1161,21,0))</f>
        <v/>
      </c>
      <c r="P784" s="9" t="str">
        <f>IF(E784="","",VLOOKUP(W784,図書名リスト!$A$3:$W$1161,19,0))</f>
        <v/>
      </c>
      <c r="Q784" s="9" t="str">
        <f>IF(E784="","",VLOOKUP(W784,図書名リスト!$A$3:$W$1161,20,0))</f>
        <v/>
      </c>
      <c r="R784" s="9" t="str">
        <f>IF(E784="","",VLOOKUP(W784,図書名リスト!$A$3:$W$1161,22,0))</f>
        <v/>
      </c>
      <c r="S784" s="8" t="str">
        <f t="shared" si="68"/>
        <v xml:space="preserve"> </v>
      </c>
      <c r="T784" s="8" t="str">
        <f t="shared" si="69"/>
        <v>　</v>
      </c>
      <c r="U784" s="8" t="str">
        <f t="shared" si="70"/>
        <v xml:space="preserve"> </v>
      </c>
      <c r="V784" s="8">
        <f t="shared" si="71"/>
        <v>0</v>
      </c>
      <c r="W784" s="7" t="str">
        <f t="shared" si="72"/>
        <v/>
      </c>
    </row>
    <row r="785" spans="1:23" ht="57" customHeight="1" x14ac:dyDescent="0.15">
      <c r="A785" s="10"/>
      <c r="B785" s="16"/>
      <c r="C785" s="16"/>
      <c r="D785" s="15"/>
      <c r="E785" s="14"/>
      <c r="F785" s="13"/>
      <c r="G785" s="12" t="str">
        <f>IF(E785="","",VLOOKUP(E785,図書名リスト!$C$3:$W$1161,16,0))</f>
        <v/>
      </c>
      <c r="H785" s="11" t="str">
        <f>IF(E785="","",VLOOKUP(W785,図書名リスト!$A$3:$W$1161,5,0))</f>
        <v/>
      </c>
      <c r="I785" s="11" t="str">
        <f>IF(E785="","",VLOOKUP(W785,図書名リスト!$A$3:$W$1161,9,0))</f>
        <v/>
      </c>
      <c r="J785" s="11" t="str">
        <f>IF(E785="","",VLOOKUP(W785,図書名リスト!$A$3:$W$1161,23,0))</f>
        <v/>
      </c>
      <c r="K785" s="11" t="str">
        <f>IF(E785="","",VLOOKUP(W785,図書名リスト!$A$3:$W$11651,11,0))</f>
        <v/>
      </c>
      <c r="L785" s="17" t="str">
        <f>IF(E785="","",VLOOKUP(W785,図書名リスト!$A$3:$W$1161,14,0))</f>
        <v/>
      </c>
      <c r="M785" s="9" t="str">
        <f>IF(E785="","",VLOOKUP(W785,図書名リスト!$A$3:$W$1161,17,0))</f>
        <v/>
      </c>
      <c r="N785" s="10"/>
      <c r="O785" s="9" t="str">
        <f>IF(E785="","",VLOOKUP(W785,図書名リスト!$A$3:$W$1161,21,0))</f>
        <v/>
      </c>
      <c r="P785" s="9" t="str">
        <f>IF(E785="","",VLOOKUP(W785,図書名リスト!$A$3:$W$1161,19,0))</f>
        <v/>
      </c>
      <c r="Q785" s="9" t="str">
        <f>IF(E785="","",VLOOKUP(W785,図書名リスト!$A$3:$W$1161,20,0))</f>
        <v/>
      </c>
      <c r="R785" s="9" t="str">
        <f>IF(E785="","",VLOOKUP(W785,図書名リスト!$A$3:$W$1161,22,0))</f>
        <v/>
      </c>
      <c r="S785" s="8" t="str">
        <f t="shared" si="68"/>
        <v xml:space="preserve"> </v>
      </c>
      <c r="T785" s="8" t="str">
        <f t="shared" si="69"/>
        <v>　</v>
      </c>
      <c r="U785" s="8" t="str">
        <f t="shared" si="70"/>
        <v xml:space="preserve"> </v>
      </c>
      <c r="V785" s="8">
        <f t="shared" si="71"/>
        <v>0</v>
      </c>
      <c r="W785" s="7" t="str">
        <f t="shared" si="72"/>
        <v/>
      </c>
    </row>
    <row r="786" spans="1:23" ht="57" customHeight="1" x14ac:dyDescent="0.15">
      <c r="A786" s="10"/>
      <c r="B786" s="16"/>
      <c r="C786" s="16"/>
      <c r="D786" s="15"/>
      <c r="E786" s="14"/>
      <c r="F786" s="13"/>
      <c r="G786" s="12" t="str">
        <f>IF(E786="","",VLOOKUP(E786,図書名リスト!$C$3:$W$1161,16,0))</f>
        <v/>
      </c>
      <c r="H786" s="11" t="str">
        <f>IF(E786="","",VLOOKUP(W786,図書名リスト!$A$3:$W$1161,5,0))</f>
        <v/>
      </c>
      <c r="I786" s="11" t="str">
        <f>IF(E786="","",VLOOKUP(W786,図書名リスト!$A$3:$W$1161,9,0))</f>
        <v/>
      </c>
      <c r="J786" s="11" t="str">
        <f>IF(E786="","",VLOOKUP(W786,図書名リスト!$A$3:$W$1161,23,0))</f>
        <v/>
      </c>
      <c r="K786" s="11" t="str">
        <f>IF(E786="","",VLOOKUP(W786,図書名リスト!$A$3:$W$11651,11,0))</f>
        <v/>
      </c>
      <c r="L786" s="17" t="str">
        <f>IF(E786="","",VLOOKUP(W786,図書名リスト!$A$3:$W$1161,14,0))</f>
        <v/>
      </c>
      <c r="M786" s="9" t="str">
        <f>IF(E786="","",VLOOKUP(W786,図書名リスト!$A$3:$W$1161,17,0))</f>
        <v/>
      </c>
      <c r="N786" s="10"/>
      <c r="O786" s="9" t="str">
        <f>IF(E786="","",VLOOKUP(W786,図書名リスト!$A$3:$W$1161,21,0))</f>
        <v/>
      </c>
      <c r="P786" s="9" t="str">
        <f>IF(E786="","",VLOOKUP(W786,図書名リスト!$A$3:$W$1161,19,0))</f>
        <v/>
      </c>
      <c r="Q786" s="9" t="str">
        <f>IF(E786="","",VLOOKUP(W786,図書名リスト!$A$3:$W$1161,20,0))</f>
        <v/>
      </c>
      <c r="R786" s="9" t="str">
        <f>IF(E786="","",VLOOKUP(W786,図書名リスト!$A$3:$W$1161,22,0))</f>
        <v/>
      </c>
      <c r="S786" s="8" t="str">
        <f t="shared" si="68"/>
        <v xml:space="preserve"> </v>
      </c>
      <c r="T786" s="8" t="str">
        <f t="shared" si="69"/>
        <v>　</v>
      </c>
      <c r="U786" s="8" t="str">
        <f t="shared" si="70"/>
        <v xml:space="preserve"> </v>
      </c>
      <c r="V786" s="8">
        <f t="shared" si="71"/>
        <v>0</v>
      </c>
      <c r="W786" s="7" t="str">
        <f t="shared" si="72"/>
        <v/>
      </c>
    </row>
    <row r="787" spans="1:23" ht="57" customHeight="1" x14ac:dyDescent="0.15">
      <c r="A787" s="10"/>
      <c r="B787" s="16"/>
      <c r="C787" s="16"/>
      <c r="D787" s="15"/>
      <c r="E787" s="14"/>
      <c r="F787" s="13"/>
      <c r="G787" s="12" t="str">
        <f>IF(E787="","",VLOOKUP(E787,図書名リスト!$C$3:$W$1161,16,0))</f>
        <v/>
      </c>
      <c r="H787" s="11" t="str">
        <f>IF(E787="","",VLOOKUP(W787,図書名リスト!$A$3:$W$1161,5,0))</f>
        <v/>
      </c>
      <c r="I787" s="11" t="str">
        <f>IF(E787="","",VLOOKUP(W787,図書名リスト!$A$3:$W$1161,9,0))</f>
        <v/>
      </c>
      <c r="J787" s="11" t="str">
        <f>IF(E787="","",VLOOKUP(W787,図書名リスト!$A$3:$W$1161,23,0))</f>
        <v/>
      </c>
      <c r="K787" s="11" t="str">
        <f>IF(E787="","",VLOOKUP(W787,図書名リスト!$A$3:$W$11651,11,0))</f>
        <v/>
      </c>
      <c r="L787" s="17" t="str">
        <f>IF(E787="","",VLOOKUP(W787,図書名リスト!$A$3:$W$1161,14,0))</f>
        <v/>
      </c>
      <c r="M787" s="9" t="str">
        <f>IF(E787="","",VLOOKUP(W787,図書名リスト!$A$3:$W$1161,17,0))</f>
        <v/>
      </c>
      <c r="N787" s="10"/>
      <c r="O787" s="9" t="str">
        <f>IF(E787="","",VLOOKUP(W787,図書名リスト!$A$3:$W$1161,21,0))</f>
        <v/>
      </c>
      <c r="P787" s="9" t="str">
        <f>IF(E787="","",VLOOKUP(W787,図書名リスト!$A$3:$W$1161,19,0))</f>
        <v/>
      </c>
      <c r="Q787" s="9" t="str">
        <f>IF(E787="","",VLOOKUP(W787,図書名リスト!$A$3:$W$1161,20,0))</f>
        <v/>
      </c>
      <c r="R787" s="9" t="str">
        <f>IF(E787="","",VLOOKUP(W787,図書名リスト!$A$3:$W$1161,22,0))</f>
        <v/>
      </c>
      <c r="S787" s="8" t="str">
        <f t="shared" si="68"/>
        <v xml:space="preserve"> </v>
      </c>
      <c r="T787" s="8" t="str">
        <f t="shared" si="69"/>
        <v>　</v>
      </c>
      <c r="U787" s="8" t="str">
        <f t="shared" si="70"/>
        <v xml:space="preserve"> </v>
      </c>
      <c r="V787" s="8">
        <f t="shared" si="71"/>
        <v>0</v>
      </c>
      <c r="W787" s="7" t="str">
        <f t="shared" si="72"/>
        <v/>
      </c>
    </row>
    <row r="788" spans="1:23" ht="57" customHeight="1" x14ac:dyDescent="0.15">
      <c r="A788" s="10"/>
      <c r="B788" s="16"/>
      <c r="C788" s="16"/>
      <c r="D788" s="15"/>
      <c r="E788" s="14"/>
      <c r="F788" s="13"/>
      <c r="G788" s="12" t="str">
        <f>IF(E788="","",VLOOKUP(E788,図書名リスト!$C$3:$W$1161,16,0))</f>
        <v/>
      </c>
      <c r="H788" s="11" t="str">
        <f>IF(E788="","",VLOOKUP(W788,図書名リスト!$A$3:$W$1161,5,0))</f>
        <v/>
      </c>
      <c r="I788" s="11" t="str">
        <f>IF(E788="","",VLOOKUP(W788,図書名リスト!$A$3:$W$1161,9,0))</f>
        <v/>
      </c>
      <c r="J788" s="11" t="str">
        <f>IF(E788="","",VLOOKUP(W788,図書名リスト!$A$3:$W$1161,23,0))</f>
        <v/>
      </c>
      <c r="K788" s="11" t="str">
        <f>IF(E788="","",VLOOKUP(W788,図書名リスト!$A$3:$W$11651,11,0))</f>
        <v/>
      </c>
      <c r="L788" s="17" t="str">
        <f>IF(E788="","",VLOOKUP(W788,図書名リスト!$A$3:$W$1161,14,0))</f>
        <v/>
      </c>
      <c r="M788" s="9" t="str">
        <f>IF(E788="","",VLOOKUP(W788,図書名リスト!$A$3:$W$1161,17,0))</f>
        <v/>
      </c>
      <c r="N788" s="10"/>
      <c r="O788" s="9" t="str">
        <f>IF(E788="","",VLOOKUP(W788,図書名リスト!$A$3:$W$1161,21,0))</f>
        <v/>
      </c>
      <c r="P788" s="9" t="str">
        <f>IF(E788="","",VLOOKUP(W788,図書名リスト!$A$3:$W$1161,19,0))</f>
        <v/>
      </c>
      <c r="Q788" s="9" t="str">
        <f>IF(E788="","",VLOOKUP(W788,図書名リスト!$A$3:$W$1161,20,0))</f>
        <v/>
      </c>
      <c r="R788" s="9" t="str">
        <f>IF(E788="","",VLOOKUP(W788,図書名リスト!$A$3:$W$1161,22,0))</f>
        <v/>
      </c>
      <c r="S788" s="8" t="str">
        <f t="shared" si="68"/>
        <v xml:space="preserve"> </v>
      </c>
      <c r="T788" s="8" t="str">
        <f t="shared" si="69"/>
        <v>　</v>
      </c>
      <c r="U788" s="8" t="str">
        <f t="shared" si="70"/>
        <v xml:space="preserve"> </v>
      </c>
      <c r="V788" s="8">
        <f t="shared" si="71"/>
        <v>0</v>
      </c>
      <c r="W788" s="7" t="str">
        <f t="shared" si="72"/>
        <v/>
      </c>
    </row>
    <row r="789" spans="1:23" ht="57" customHeight="1" x14ac:dyDescent="0.15">
      <c r="A789" s="10"/>
      <c r="B789" s="16"/>
      <c r="C789" s="16"/>
      <c r="D789" s="15"/>
      <c r="E789" s="14"/>
      <c r="F789" s="13"/>
      <c r="G789" s="12" t="str">
        <f>IF(E789="","",VLOOKUP(E789,図書名リスト!$C$3:$W$1161,16,0))</f>
        <v/>
      </c>
      <c r="H789" s="11" t="str">
        <f>IF(E789="","",VLOOKUP(W789,図書名リスト!$A$3:$W$1161,5,0))</f>
        <v/>
      </c>
      <c r="I789" s="11" t="str">
        <f>IF(E789="","",VLOOKUP(W789,図書名リスト!$A$3:$W$1161,9,0))</f>
        <v/>
      </c>
      <c r="J789" s="11" t="str">
        <f>IF(E789="","",VLOOKUP(W789,図書名リスト!$A$3:$W$1161,23,0))</f>
        <v/>
      </c>
      <c r="K789" s="11" t="str">
        <f>IF(E789="","",VLOOKUP(W789,図書名リスト!$A$3:$W$11651,11,0))</f>
        <v/>
      </c>
      <c r="L789" s="17" t="str">
        <f>IF(E789="","",VLOOKUP(W789,図書名リスト!$A$3:$W$1161,14,0))</f>
        <v/>
      </c>
      <c r="M789" s="9" t="str">
        <f>IF(E789="","",VLOOKUP(W789,図書名リスト!$A$3:$W$1161,17,0))</f>
        <v/>
      </c>
      <c r="N789" s="10"/>
      <c r="O789" s="9" t="str">
        <f>IF(E789="","",VLOOKUP(W789,図書名リスト!$A$3:$W$1161,21,0))</f>
        <v/>
      </c>
      <c r="P789" s="9" t="str">
        <f>IF(E789="","",VLOOKUP(W789,図書名リスト!$A$3:$W$1161,19,0))</f>
        <v/>
      </c>
      <c r="Q789" s="9" t="str">
        <f>IF(E789="","",VLOOKUP(W789,図書名リスト!$A$3:$W$1161,20,0))</f>
        <v/>
      </c>
      <c r="R789" s="9" t="str">
        <f>IF(E789="","",VLOOKUP(W789,図書名リスト!$A$3:$W$1161,22,0))</f>
        <v/>
      </c>
      <c r="S789" s="8" t="str">
        <f t="shared" si="68"/>
        <v xml:space="preserve"> </v>
      </c>
      <c r="T789" s="8" t="str">
        <f t="shared" si="69"/>
        <v>　</v>
      </c>
      <c r="U789" s="8" t="str">
        <f t="shared" si="70"/>
        <v xml:space="preserve"> </v>
      </c>
      <c r="V789" s="8">
        <f t="shared" si="71"/>
        <v>0</v>
      </c>
      <c r="W789" s="7" t="str">
        <f t="shared" si="72"/>
        <v/>
      </c>
    </row>
    <row r="790" spans="1:23" ht="57" customHeight="1" x14ac:dyDescent="0.15">
      <c r="A790" s="10"/>
      <c r="B790" s="16"/>
      <c r="C790" s="16"/>
      <c r="D790" s="15"/>
      <c r="E790" s="14"/>
      <c r="F790" s="13"/>
      <c r="G790" s="12" t="str">
        <f>IF(E790="","",VLOOKUP(E790,図書名リスト!$C$3:$W$1161,16,0))</f>
        <v/>
      </c>
      <c r="H790" s="11" t="str">
        <f>IF(E790="","",VLOOKUP(W790,図書名リスト!$A$3:$W$1161,5,0))</f>
        <v/>
      </c>
      <c r="I790" s="11" t="str">
        <f>IF(E790="","",VLOOKUP(W790,図書名リスト!$A$3:$W$1161,9,0))</f>
        <v/>
      </c>
      <c r="J790" s="11" t="str">
        <f>IF(E790="","",VLOOKUP(W790,図書名リスト!$A$3:$W$1161,23,0))</f>
        <v/>
      </c>
      <c r="K790" s="11" t="str">
        <f>IF(E790="","",VLOOKUP(W790,図書名リスト!$A$3:$W$11651,11,0))</f>
        <v/>
      </c>
      <c r="L790" s="17" t="str">
        <f>IF(E790="","",VLOOKUP(W790,図書名リスト!$A$3:$W$1161,14,0))</f>
        <v/>
      </c>
      <c r="M790" s="9" t="str">
        <f>IF(E790="","",VLOOKUP(W790,図書名リスト!$A$3:$W$1161,17,0))</f>
        <v/>
      </c>
      <c r="N790" s="10"/>
      <c r="O790" s="9" t="str">
        <f>IF(E790="","",VLOOKUP(W790,図書名リスト!$A$3:$W$1161,21,0))</f>
        <v/>
      </c>
      <c r="P790" s="9" t="str">
        <f>IF(E790="","",VLOOKUP(W790,図書名リスト!$A$3:$W$1161,19,0))</f>
        <v/>
      </c>
      <c r="Q790" s="9" t="str">
        <f>IF(E790="","",VLOOKUP(W790,図書名リスト!$A$3:$W$1161,20,0))</f>
        <v/>
      </c>
      <c r="R790" s="9" t="str">
        <f>IF(E790="","",VLOOKUP(W790,図書名リスト!$A$3:$W$1161,22,0))</f>
        <v/>
      </c>
      <c r="S790" s="8" t="str">
        <f t="shared" si="68"/>
        <v xml:space="preserve"> </v>
      </c>
      <c r="T790" s="8" t="str">
        <f t="shared" si="69"/>
        <v>　</v>
      </c>
      <c r="U790" s="8" t="str">
        <f t="shared" si="70"/>
        <v xml:space="preserve"> </v>
      </c>
      <c r="V790" s="8">
        <f t="shared" si="71"/>
        <v>0</v>
      </c>
      <c r="W790" s="7" t="str">
        <f t="shared" si="72"/>
        <v/>
      </c>
    </row>
    <row r="791" spans="1:23" ht="57" customHeight="1" x14ac:dyDescent="0.15">
      <c r="A791" s="10"/>
      <c r="B791" s="16"/>
      <c r="C791" s="16"/>
      <c r="D791" s="15"/>
      <c r="E791" s="14"/>
      <c r="F791" s="13"/>
      <c r="G791" s="12" t="str">
        <f>IF(E791="","",VLOOKUP(E791,図書名リスト!$C$3:$W$1161,16,0))</f>
        <v/>
      </c>
      <c r="H791" s="11" t="str">
        <f>IF(E791="","",VLOOKUP(W791,図書名リスト!$A$3:$W$1161,5,0))</f>
        <v/>
      </c>
      <c r="I791" s="11" t="str">
        <f>IF(E791="","",VLOOKUP(W791,図書名リスト!$A$3:$W$1161,9,0))</f>
        <v/>
      </c>
      <c r="J791" s="11" t="str">
        <f>IF(E791="","",VLOOKUP(W791,図書名リスト!$A$3:$W$1161,23,0))</f>
        <v/>
      </c>
      <c r="K791" s="11" t="str">
        <f>IF(E791="","",VLOOKUP(W791,図書名リスト!$A$3:$W$11651,11,0))</f>
        <v/>
      </c>
      <c r="L791" s="17" t="str">
        <f>IF(E791="","",VLOOKUP(W791,図書名リスト!$A$3:$W$1161,14,0))</f>
        <v/>
      </c>
      <c r="M791" s="9" t="str">
        <f>IF(E791="","",VLOOKUP(W791,図書名リスト!$A$3:$W$1161,17,0))</f>
        <v/>
      </c>
      <c r="N791" s="10"/>
      <c r="O791" s="9" t="str">
        <f>IF(E791="","",VLOOKUP(W791,図書名リスト!$A$3:$W$1161,21,0))</f>
        <v/>
      </c>
      <c r="P791" s="9" t="str">
        <f>IF(E791="","",VLOOKUP(W791,図書名リスト!$A$3:$W$1161,19,0))</f>
        <v/>
      </c>
      <c r="Q791" s="9" t="str">
        <f>IF(E791="","",VLOOKUP(W791,図書名リスト!$A$3:$W$1161,20,0))</f>
        <v/>
      </c>
      <c r="R791" s="9" t="str">
        <f>IF(E791="","",VLOOKUP(W791,図書名リスト!$A$3:$W$1161,22,0))</f>
        <v/>
      </c>
      <c r="S791" s="8" t="str">
        <f t="shared" si="68"/>
        <v xml:space="preserve"> </v>
      </c>
      <c r="T791" s="8" t="str">
        <f t="shared" si="69"/>
        <v>　</v>
      </c>
      <c r="U791" s="8" t="str">
        <f t="shared" si="70"/>
        <v xml:space="preserve"> </v>
      </c>
      <c r="V791" s="8">
        <f t="shared" si="71"/>
        <v>0</v>
      </c>
      <c r="W791" s="7" t="str">
        <f t="shared" si="72"/>
        <v/>
      </c>
    </row>
    <row r="792" spans="1:23" ht="57" customHeight="1" x14ac:dyDescent="0.15">
      <c r="A792" s="10"/>
      <c r="B792" s="16"/>
      <c r="C792" s="16"/>
      <c r="D792" s="15"/>
      <c r="E792" s="14"/>
      <c r="F792" s="13"/>
      <c r="G792" s="12" t="str">
        <f>IF(E792="","",VLOOKUP(E792,図書名リスト!$C$3:$W$1161,16,0))</f>
        <v/>
      </c>
      <c r="H792" s="11" t="str">
        <f>IF(E792="","",VLOOKUP(W792,図書名リスト!$A$3:$W$1161,5,0))</f>
        <v/>
      </c>
      <c r="I792" s="11" t="str">
        <f>IF(E792="","",VLOOKUP(W792,図書名リスト!$A$3:$W$1161,9,0))</f>
        <v/>
      </c>
      <c r="J792" s="11" t="str">
        <f>IF(E792="","",VLOOKUP(W792,図書名リスト!$A$3:$W$1161,23,0))</f>
        <v/>
      </c>
      <c r="K792" s="11" t="str">
        <f>IF(E792="","",VLOOKUP(W792,図書名リスト!$A$3:$W$11651,11,0))</f>
        <v/>
      </c>
      <c r="L792" s="17" t="str">
        <f>IF(E792="","",VLOOKUP(W792,図書名リスト!$A$3:$W$1161,14,0))</f>
        <v/>
      </c>
      <c r="M792" s="9" t="str">
        <f>IF(E792="","",VLOOKUP(W792,図書名リスト!$A$3:$W$1161,17,0))</f>
        <v/>
      </c>
      <c r="N792" s="10"/>
      <c r="O792" s="9" t="str">
        <f>IF(E792="","",VLOOKUP(W792,図書名リスト!$A$3:$W$1161,21,0))</f>
        <v/>
      </c>
      <c r="P792" s="9" t="str">
        <f>IF(E792="","",VLOOKUP(W792,図書名リスト!$A$3:$W$1161,19,0))</f>
        <v/>
      </c>
      <c r="Q792" s="9" t="str">
        <f>IF(E792="","",VLOOKUP(W792,図書名リスト!$A$3:$W$1161,20,0))</f>
        <v/>
      </c>
      <c r="R792" s="9" t="str">
        <f>IF(E792="","",VLOOKUP(W792,図書名リスト!$A$3:$W$1161,22,0))</f>
        <v/>
      </c>
      <c r="S792" s="8" t="str">
        <f t="shared" si="68"/>
        <v xml:space="preserve"> </v>
      </c>
      <c r="T792" s="8" t="str">
        <f t="shared" si="69"/>
        <v>　</v>
      </c>
      <c r="U792" s="8" t="str">
        <f t="shared" si="70"/>
        <v xml:space="preserve"> </v>
      </c>
      <c r="V792" s="8">
        <f t="shared" si="71"/>
        <v>0</v>
      </c>
      <c r="W792" s="7" t="str">
        <f t="shared" si="72"/>
        <v/>
      </c>
    </row>
    <row r="793" spans="1:23" ht="57" customHeight="1" x14ac:dyDescent="0.15">
      <c r="A793" s="10"/>
      <c r="B793" s="16"/>
      <c r="C793" s="16"/>
      <c r="D793" s="15"/>
      <c r="E793" s="14"/>
      <c r="F793" s="13"/>
      <c r="G793" s="12" t="str">
        <f>IF(E793="","",VLOOKUP(E793,図書名リスト!$C$3:$W$1161,16,0))</f>
        <v/>
      </c>
      <c r="H793" s="11" t="str">
        <f>IF(E793="","",VLOOKUP(W793,図書名リスト!$A$3:$W$1161,5,0))</f>
        <v/>
      </c>
      <c r="I793" s="11" t="str">
        <f>IF(E793="","",VLOOKUP(W793,図書名リスト!$A$3:$W$1161,9,0))</f>
        <v/>
      </c>
      <c r="J793" s="11" t="str">
        <f>IF(E793="","",VLOOKUP(W793,図書名リスト!$A$3:$W$1161,23,0))</f>
        <v/>
      </c>
      <c r="K793" s="11" t="str">
        <f>IF(E793="","",VLOOKUP(W793,図書名リスト!$A$3:$W$11651,11,0))</f>
        <v/>
      </c>
      <c r="L793" s="17" t="str">
        <f>IF(E793="","",VLOOKUP(W793,図書名リスト!$A$3:$W$1161,14,0))</f>
        <v/>
      </c>
      <c r="M793" s="9" t="str">
        <f>IF(E793="","",VLOOKUP(W793,図書名リスト!$A$3:$W$1161,17,0))</f>
        <v/>
      </c>
      <c r="N793" s="10"/>
      <c r="O793" s="9" t="str">
        <f>IF(E793="","",VLOOKUP(W793,図書名リスト!$A$3:$W$1161,21,0))</f>
        <v/>
      </c>
      <c r="P793" s="9" t="str">
        <f>IF(E793="","",VLOOKUP(W793,図書名リスト!$A$3:$W$1161,19,0))</f>
        <v/>
      </c>
      <c r="Q793" s="9" t="str">
        <f>IF(E793="","",VLOOKUP(W793,図書名リスト!$A$3:$W$1161,20,0))</f>
        <v/>
      </c>
      <c r="R793" s="9" t="str">
        <f>IF(E793="","",VLOOKUP(W793,図書名リスト!$A$3:$W$1161,22,0))</f>
        <v/>
      </c>
      <c r="S793" s="8" t="str">
        <f t="shared" si="68"/>
        <v xml:space="preserve"> </v>
      </c>
      <c r="T793" s="8" t="str">
        <f t="shared" si="69"/>
        <v>　</v>
      </c>
      <c r="U793" s="8" t="str">
        <f t="shared" si="70"/>
        <v xml:space="preserve"> </v>
      </c>
      <c r="V793" s="8">
        <f t="shared" si="71"/>
        <v>0</v>
      </c>
      <c r="W793" s="7" t="str">
        <f t="shared" si="72"/>
        <v/>
      </c>
    </row>
    <row r="794" spans="1:23" ht="57" customHeight="1" x14ac:dyDescent="0.15">
      <c r="A794" s="10"/>
      <c r="B794" s="16"/>
      <c r="C794" s="16"/>
      <c r="D794" s="15"/>
      <c r="E794" s="14"/>
      <c r="F794" s="13"/>
      <c r="G794" s="12" t="str">
        <f>IF(E794="","",VLOOKUP(E794,図書名リスト!$C$3:$W$1161,16,0))</f>
        <v/>
      </c>
      <c r="H794" s="11" t="str">
        <f>IF(E794="","",VLOOKUP(W794,図書名リスト!$A$3:$W$1161,5,0))</f>
        <v/>
      </c>
      <c r="I794" s="11" t="str">
        <f>IF(E794="","",VLOOKUP(W794,図書名リスト!$A$3:$W$1161,9,0))</f>
        <v/>
      </c>
      <c r="J794" s="11" t="str">
        <f>IF(E794="","",VLOOKUP(W794,図書名リスト!$A$3:$W$1161,23,0))</f>
        <v/>
      </c>
      <c r="K794" s="11" t="str">
        <f>IF(E794="","",VLOOKUP(W794,図書名リスト!$A$3:$W$11651,11,0))</f>
        <v/>
      </c>
      <c r="L794" s="17" t="str">
        <f>IF(E794="","",VLOOKUP(W794,図書名リスト!$A$3:$W$1161,14,0))</f>
        <v/>
      </c>
      <c r="M794" s="9" t="str">
        <f>IF(E794="","",VLOOKUP(W794,図書名リスト!$A$3:$W$1161,17,0))</f>
        <v/>
      </c>
      <c r="N794" s="10"/>
      <c r="O794" s="9" t="str">
        <f>IF(E794="","",VLOOKUP(W794,図書名リスト!$A$3:$W$1161,21,0))</f>
        <v/>
      </c>
      <c r="P794" s="9" t="str">
        <f>IF(E794="","",VLOOKUP(W794,図書名リスト!$A$3:$W$1161,19,0))</f>
        <v/>
      </c>
      <c r="Q794" s="9" t="str">
        <f>IF(E794="","",VLOOKUP(W794,図書名リスト!$A$3:$W$1161,20,0))</f>
        <v/>
      </c>
      <c r="R794" s="9" t="str">
        <f>IF(E794="","",VLOOKUP(W794,図書名リスト!$A$3:$W$1161,22,0))</f>
        <v/>
      </c>
      <c r="S794" s="8" t="str">
        <f t="shared" si="68"/>
        <v xml:space="preserve"> </v>
      </c>
      <c r="T794" s="8" t="str">
        <f t="shared" si="69"/>
        <v>　</v>
      </c>
      <c r="U794" s="8" t="str">
        <f t="shared" si="70"/>
        <v xml:space="preserve"> </v>
      </c>
      <c r="V794" s="8">
        <f t="shared" si="71"/>
        <v>0</v>
      </c>
      <c r="W794" s="7" t="str">
        <f t="shared" si="72"/>
        <v/>
      </c>
    </row>
    <row r="795" spans="1:23" ht="57" customHeight="1" x14ac:dyDescent="0.15">
      <c r="A795" s="10"/>
      <c r="B795" s="16"/>
      <c r="C795" s="16"/>
      <c r="D795" s="15"/>
      <c r="E795" s="14"/>
      <c r="F795" s="13"/>
      <c r="G795" s="12" t="str">
        <f>IF(E795="","",VLOOKUP(E795,図書名リスト!$C$3:$W$1161,16,0))</f>
        <v/>
      </c>
      <c r="H795" s="11" t="str">
        <f>IF(E795="","",VLOOKUP(W795,図書名リスト!$A$3:$W$1161,5,0))</f>
        <v/>
      </c>
      <c r="I795" s="11" t="str">
        <f>IF(E795="","",VLOOKUP(W795,図書名リスト!$A$3:$W$1161,9,0))</f>
        <v/>
      </c>
      <c r="J795" s="11" t="str">
        <f>IF(E795="","",VLOOKUP(W795,図書名リスト!$A$3:$W$1161,23,0))</f>
        <v/>
      </c>
      <c r="K795" s="11" t="str">
        <f>IF(E795="","",VLOOKUP(W795,図書名リスト!$A$3:$W$11651,11,0))</f>
        <v/>
      </c>
      <c r="L795" s="17" t="str">
        <f>IF(E795="","",VLOOKUP(W795,図書名リスト!$A$3:$W$1161,14,0))</f>
        <v/>
      </c>
      <c r="M795" s="9" t="str">
        <f>IF(E795="","",VLOOKUP(W795,図書名リスト!$A$3:$W$1161,17,0))</f>
        <v/>
      </c>
      <c r="N795" s="10"/>
      <c r="O795" s="9" t="str">
        <f>IF(E795="","",VLOOKUP(W795,図書名リスト!$A$3:$W$1161,21,0))</f>
        <v/>
      </c>
      <c r="P795" s="9" t="str">
        <f>IF(E795="","",VLOOKUP(W795,図書名リスト!$A$3:$W$1161,19,0))</f>
        <v/>
      </c>
      <c r="Q795" s="9" t="str">
        <f>IF(E795="","",VLOOKUP(W795,図書名リスト!$A$3:$W$1161,20,0))</f>
        <v/>
      </c>
      <c r="R795" s="9" t="str">
        <f>IF(E795="","",VLOOKUP(W795,図書名リスト!$A$3:$W$1161,22,0))</f>
        <v/>
      </c>
      <c r="S795" s="8" t="str">
        <f t="shared" si="68"/>
        <v xml:space="preserve"> </v>
      </c>
      <c r="T795" s="8" t="str">
        <f t="shared" si="69"/>
        <v>　</v>
      </c>
      <c r="U795" s="8" t="str">
        <f t="shared" si="70"/>
        <v xml:space="preserve"> </v>
      </c>
      <c r="V795" s="8">
        <f t="shared" si="71"/>
        <v>0</v>
      </c>
      <c r="W795" s="7" t="str">
        <f t="shared" si="72"/>
        <v/>
      </c>
    </row>
    <row r="796" spans="1:23" ht="57" customHeight="1" x14ac:dyDescent="0.15">
      <c r="A796" s="10"/>
      <c r="B796" s="16"/>
      <c r="C796" s="16"/>
      <c r="D796" s="15"/>
      <c r="E796" s="14"/>
      <c r="F796" s="13"/>
      <c r="G796" s="12" t="str">
        <f>IF(E796="","",VLOOKUP(E796,図書名リスト!$C$3:$W$1161,16,0))</f>
        <v/>
      </c>
      <c r="H796" s="11" t="str">
        <f>IF(E796="","",VLOOKUP(W796,図書名リスト!$A$3:$W$1161,5,0))</f>
        <v/>
      </c>
      <c r="I796" s="11" t="str">
        <f>IF(E796="","",VLOOKUP(W796,図書名リスト!$A$3:$W$1161,9,0))</f>
        <v/>
      </c>
      <c r="J796" s="11" t="str">
        <f>IF(E796="","",VLOOKUP(W796,図書名リスト!$A$3:$W$1161,23,0))</f>
        <v/>
      </c>
      <c r="K796" s="11" t="str">
        <f>IF(E796="","",VLOOKUP(W796,図書名リスト!$A$3:$W$11651,11,0))</f>
        <v/>
      </c>
      <c r="L796" s="17" t="str">
        <f>IF(E796="","",VLOOKUP(W796,図書名リスト!$A$3:$W$1161,14,0))</f>
        <v/>
      </c>
      <c r="M796" s="9" t="str">
        <f>IF(E796="","",VLOOKUP(W796,図書名リスト!$A$3:$W$1161,17,0))</f>
        <v/>
      </c>
      <c r="N796" s="10"/>
      <c r="O796" s="9" t="str">
        <f>IF(E796="","",VLOOKUP(W796,図書名リスト!$A$3:$W$1161,21,0))</f>
        <v/>
      </c>
      <c r="P796" s="9" t="str">
        <f>IF(E796="","",VLOOKUP(W796,図書名リスト!$A$3:$W$1161,19,0))</f>
        <v/>
      </c>
      <c r="Q796" s="9" t="str">
        <f>IF(E796="","",VLOOKUP(W796,図書名リスト!$A$3:$W$1161,20,0))</f>
        <v/>
      </c>
      <c r="R796" s="9" t="str">
        <f>IF(E796="","",VLOOKUP(W796,図書名リスト!$A$3:$W$1161,22,0))</f>
        <v/>
      </c>
      <c r="S796" s="8" t="str">
        <f t="shared" si="68"/>
        <v xml:space="preserve"> </v>
      </c>
      <c r="T796" s="8" t="str">
        <f t="shared" si="69"/>
        <v>　</v>
      </c>
      <c r="U796" s="8" t="str">
        <f t="shared" si="70"/>
        <v xml:space="preserve"> </v>
      </c>
      <c r="V796" s="8">
        <f t="shared" si="71"/>
        <v>0</v>
      </c>
      <c r="W796" s="7" t="str">
        <f t="shared" si="72"/>
        <v/>
      </c>
    </row>
    <row r="797" spans="1:23" ht="57" customHeight="1" x14ac:dyDescent="0.15">
      <c r="A797" s="10"/>
      <c r="B797" s="16"/>
      <c r="C797" s="16"/>
      <c r="D797" s="15"/>
      <c r="E797" s="14"/>
      <c r="F797" s="13"/>
      <c r="G797" s="12" t="str">
        <f>IF(E797="","",VLOOKUP(E797,図書名リスト!$C$3:$W$1161,16,0))</f>
        <v/>
      </c>
      <c r="H797" s="11" t="str">
        <f>IF(E797="","",VLOOKUP(W797,図書名リスト!$A$3:$W$1161,5,0))</f>
        <v/>
      </c>
      <c r="I797" s="11" t="str">
        <f>IF(E797="","",VLOOKUP(W797,図書名リスト!$A$3:$W$1161,9,0))</f>
        <v/>
      </c>
      <c r="J797" s="11" t="str">
        <f>IF(E797="","",VLOOKUP(W797,図書名リスト!$A$3:$W$1161,23,0))</f>
        <v/>
      </c>
      <c r="K797" s="11" t="str">
        <f>IF(E797="","",VLOOKUP(W797,図書名リスト!$A$3:$W$11651,11,0))</f>
        <v/>
      </c>
      <c r="L797" s="17" t="str">
        <f>IF(E797="","",VLOOKUP(W797,図書名リスト!$A$3:$W$1161,14,0))</f>
        <v/>
      </c>
      <c r="M797" s="9" t="str">
        <f>IF(E797="","",VLOOKUP(W797,図書名リスト!$A$3:$W$1161,17,0))</f>
        <v/>
      </c>
      <c r="N797" s="10"/>
      <c r="O797" s="9" t="str">
        <f>IF(E797="","",VLOOKUP(W797,図書名リスト!$A$3:$W$1161,21,0))</f>
        <v/>
      </c>
      <c r="P797" s="9" t="str">
        <f>IF(E797="","",VLOOKUP(W797,図書名リスト!$A$3:$W$1161,19,0))</f>
        <v/>
      </c>
      <c r="Q797" s="9" t="str">
        <f>IF(E797="","",VLOOKUP(W797,図書名リスト!$A$3:$W$1161,20,0))</f>
        <v/>
      </c>
      <c r="R797" s="9" t="str">
        <f>IF(E797="","",VLOOKUP(W797,図書名リスト!$A$3:$W$1161,22,0))</f>
        <v/>
      </c>
      <c r="S797" s="8" t="str">
        <f t="shared" si="68"/>
        <v xml:space="preserve"> </v>
      </c>
      <c r="T797" s="8" t="str">
        <f t="shared" si="69"/>
        <v>　</v>
      </c>
      <c r="U797" s="8" t="str">
        <f t="shared" si="70"/>
        <v xml:space="preserve"> </v>
      </c>
      <c r="V797" s="8">
        <f t="shared" si="71"/>
        <v>0</v>
      </c>
      <c r="W797" s="7" t="str">
        <f t="shared" si="72"/>
        <v/>
      </c>
    </row>
    <row r="798" spans="1:23" ht="57" customHeight="1" x14ac:dyDescent="0.15">
      <c r="A798" s="10"/>
      <c r="B798" s="16"/>
      <c r="C798" s="16"/>
      <c r="D798" s="15"/>
      <c r="E798" s="14"/>
      <c r="F798" s="13"/>
      <c r="G798" s="12" t="str">
        <f>IF(E798="","",VLOOKUP(E798,図書名リスト!$C$3:$W$1161,16,0))</f>
        <v/>
      </c>
      <c r="H798" s="11" t="str">
        <f>IF(E798="","",VLOOKUP(W798,図書名リスト!$A$3:$W$1161,5,0))</f>
        <v/>
      </c>
      <c r="I798" s="11" t="str">
        <f>IF(E798="","",VLOOKUP(W798,図書名リスト!$A$3:$W$1161,9,0))</f>
        <v/>
      </c>
      <c r="J798" s="11" t="str">
        <f>IF(E798="","",VLOOKUP(W798,図書名リスト!$A$3:$W$1161,23,0))</f>
        <v/>
      </c>
      <c r="K798" s="11" t="str">
        <f>IF(E798="","",VLOOKUP(W798,図書名リスト!$A$3:$W$11651,11,0))</f>
        <v/>
      </c>
      <c r="L798" s="17" t="str">
        <f>IF(E798="","",VLOOKUP(W798,図書名リスト!$A$3:$W$1161,14,0))</f>
        <v/>
      </c>
      <c r="M798" s="9" t="str">
        <f>IF(E798="","",VLOOKUP(W798,図書名リスト!$A$3:$W$1161,17,0))</f>
        <v/>
      </c>
      <c r="N798" s="10"/>
      <c r="O798" s="9" t="str">
        <f>IF(E798="","",VLOOKUP(W798,図書名リスト!$A$3:$W$1161,21,0))</f>
        <v/>
      </c>
      <c r="P798" s="9" t="str">
        <f>IF(E798="","",VLOOKUP(W798,図書名リスト!$A$3:$W$1161,19,0))</f>
        <v/>
      </c>
      <c r="Q798" s="9" t="str">
        <f>IF(E798="","",VLOOKUP(W798,図書名リスト!$A$3:$W$1161,20,0))</f>
        <v/>
      </c>
      <c r="R798" s="9" t="str">
        <f>IF(E798="","",VLOOKUP(W798,図書名リスト!$A$3:$W$1161,22,0))</f>
        <v/>
      </c>
      <c r="S798" s="8" t="str">
        <f t="shared" si="68"/>
        <v xml:space="preserve"> </v>
      </c>
      <c r="T798" s="8" t="str">
        <f t="shared" si="69"/>
        <v>　</v>
      </c>
      <c r="U798" s="8" t="str">
        <f t="shared" si="70"/>
        <v xml:space="preserve"> </v>
      </c>
      <c r="V798" s="8">
        <f t="shared" si="71"/>
        <v>0</v>
      </c>
      <c r="W798" s="7" t="str">
        <f t="shared" si="72"/>
        <v/>
      </c>
    </row>
    <row r="799" spans="1:23" ht="57" customHeight="1" x14ac:dyDescent="0.15">
      <c r="A799" s="10"/>
      <c r="B799" s="16"/>
      <c r="C799" s="16"/>
      <c r="D799" s="15"/>
      <c r="E799" s="14"/>
      <c r="F799" s="13"/>
      <c r="G799" s="12" t="str">
        <f>IF(E799="","",VLOOKUP(E799,図書名リスト!$C$3:$W$1161,16,0))</f>
        <v/>
      </c>
      <c r="H799" s="11" t="str">
        <f>IF(E799="","",VLOOKUP(W799,図書名リスト!$A$3:$W$1161,5,0))</f>
        <v/>
      </c>
      <c r="I799" s="11" t="str">
        <f>IF(E799="","",VLOOKUP(W799,図書名リスト!$A$3:$W$1161,9,0))</f>
        <v/>
      </c>
      <c r="J799" s="11" t="str">
        <f>IF(E799="","",VLOOKUP(W799,図書名リスト!$A$3:$W$1161,23,0))</f>
        <v/>
      </c>
      <c r="K799" s="11" t="str">
        <f>IF(E799="","",VLOOKUP(W799,図書名リスト!$A$3:$W$11651,11,0))</f>
        <v/>
      </c>
      <c r="L799" s="17" t="str">
        <f>IF(E799="","",VLOOKUP(W799,図書名リスト!$A$3:$W$1161,14,0))</f>
        <v/>
      </c>
      <c r="M799" s="9" t="str">
        <f>IF(E799="","",VLOOKUP(W799,図書名リスト!$A$3:$W$1161,17,0))</f>
        <v/>
      </c>
      <c r="N799" s="10"/>
      <c r="O799" s="9" t="str">
        <f>IF(E799="","",VLOOKUP(W799,図書名リスト!$A$3:$W$1161,21,0))</f>
        <v/>
      </c>
      <c r="P799" s="9" t="str">
        <f>IF(E799="","",VLOOKUP(W799,図書名リスト!$A$3:$W$1161,19,0))</f>
        <v/>
      </c>
      <c r="Q799" s="9" t="str">
        <f>IF(E799="","",VLOOKUP(W799,図書名リスト!$A$3:$W$1161,20,0))</f>
        <v/>
      </c>
      <c r="R799" s="9" t="str">
        <f>IF(E799="","",VLOOKUP(W799,図書名リスト!$A$3:$W$1161,22,0))</f>
        <v/>
      </c>
      <c r="S799" s="8" t="str">
        <f t="shared" si="68"/>
        <v xml:space="preserve"> </v>
      </c>
      <c r="T799" s="8" t="str">
        <f t="shared" si="69"/>
        <v>　</v>
      </c>
      <c r="U799" s="8" t="str">
        <f t="shared" si="70"/>
        <v xml:space="preserve"> </v>
      </c>
      <c r="V799" s="8">
        <f t="shared" si="71"/>
        <v>0</v>
      </c>
      <c r="W799" s="7" t="str">
        <f t="shared" si="72"/>
        <v/>
      </c>
    </row>
    <row r="800" spans="1:23" ht="57" customHeight="1" x14ac:dyDescent="0.15">
      <c r="A800" s="10"/>
      <c r="B800" s="16"/>
      <c r="C800" s="16"/>
      <c r="D800" s="15"/>
      <c r="E800" s="14"/>
      <c r="F800" s="13"/>
      <c r="G800" s="12" t="str">
        <f>IF(E800="","",VLOOKUP(E800,図書名リスト!$C$3:$W$1161,16,0))</f>
        <v/>
      </c>
      <c r="H800" s="11" t="str">
        <f>IF(E800="","",VLOOKUP(W800,図書名リスト!$A$3:$W$1161,5,0))</f>
        <v/>
      </c>
      <c r="I800" s="11" t="str">
        <f>IF(E800="","",VLOOKUP(W800,図書名リスト!$A$3:$W$1161,9,0))</f>
        <v/>
      </c>
      <c r="J800" s="11" t="str">
        <f>IF(E800="","",VLOOKUP(W800,図書名リスト!$A$3:$W$1161,23,0))</f>
        <v/>
      </c>
      <c r="K800" s="11" t="str">
        <f>IF(E800="","",VLOOKUP(W800,図書名リスト!$A$3:$W$11651,11,0))</f>
        <v/>
      </c>
      <c r="L800" s="17" t="str">
        <f>IF(E800="","",VLOOKUP(W800,図書名リスト!$A$3:$W$1161,14,0))</f>
        <v/>
      </c>
      <c r="M800" s="9" t="str">
        <f>IF(E800="","",VLOOKUP(W800,図書名リスト!$A$3:$W$1161,17,0))</f>
        <v/>
      </c>
      <c r="N800" s="10"/>
      <c r="O800" s="9" t="str">
        <f>IF(E800="","",VLOOKUP(W800,図書名リスト!$A$3:$W$1161,21,0))</f>
        <v/>
      </c>
      <c r="P800" s="9" t="str">
        <f>IF(E800="","",VLOOKUP(W800,図書名リスト!$A$3:$W$1161,19,0))</f>
        <v/>
      </c>
      <c r="Q800" s="9" t="str">
        <f>IF(E800="","",VLOOKUP(W800,図書名リスト!$A$3:$W$1161,20,0))</f>
        <v/>
      </c>
      <c r="R800" s="9" t="str">
        <f>IF(E800="","",VLOOKUP(W800,図書名リスト!$A$3:$W$1161,22,0))</f>
        <v/>
      </c>
      <c r="S800" s="8" t="str">
        <f t="shared" si="68"/>
        <v xml:space="preserve"> </v>
      </c>
      <c r="T800" s="8" t="str">
        <f t="shared" si="69"/>
        <v>　</v>
      </c>
      <c r="U800" s="8" t="str">
        <f t="shared" si="70"/>
        <v xml:space="preserve"> </v>
      </c>
      <c r="V800" s="8">
        <f t="shared" si="71"/>
        <v>0</v>
      </c>
      <c r="W800" s="7" t="str">
        <f t="shared" si="72"/>
        <v/>
      </c>
    </row>
    <row r="801" spans="1:23" ht="57" customHeight="1" x14ac:dyDescent="0.15">
      <c r="A801" s="10"/>
      <c r="B801" s="16"/>
      <c r="C801" s="16"/>
      <c r="D801" s="15"/>
      <c r="E801" s="14"/>
      <c r="F801" s="13"/>
      <c r="G801" s="12" t="str">
        <f>IF(E801="","",VLOOKUP(E801,図書名リスト!$C$3:$W$1161,16,0))</f>
        <v/>
      </c>
      <c r="H801" s="11" t="str">
        <f>IF(E801="","",VLOOKUP(W801,図書名リスト!$A$3:$W$1161,5,0))</f>
        <v/>
      </c>
      <c r="I801" s="11" t="str">
        <f>IF(E801="","",VLOOKUP(W801,図書名リスト!$A$3:$W$1161,9,0))</f>
        <v/>
      </c>
      <c r="J801" s="11" t="str">
        <f>IF(E801="","",VLOOKUP(W801,図書名リスト!$A$3:$W$1161,23,0))</f>
        <v/>
      </c>
      <c r="K801" s="11" t="str">
        <f>IF(E801="","",VLOOKUP(W801,図書名リスト!$A$3:$W$11651,11,0))</f>
        <v/>
      </c>
      <c r="L801" s="17" t="str">
        <f>IF(E801="","",VLOOKUP(W801,図書名リスト!$A$3:$W$1161,14,0))</f>
        <v/>
      </c>
      <c r="M801" s="9" t="str">
        <f>IF(E801="","",VLOOKUP(W801,図書名リスト!$A$3:$W$1161,17,0))</f>
        <v/>
      </c>
      <c r="N801" s="10"/>
      <c r="O801" s="9" t="str">
        <f>IF(E801="","",VLOOKUP(W801,図書名リスト!$A$3:$W$1161,21,0))</f>
        <v/>
      </c>
      <c r="P801" s="9" t="str">
        <f>IF(E801="","",VLOOKUP(W801,図書名リスト!$A$3:$W$1161,19,0))</f>
        <v/>
      </c>
      <c r="Q801" s="9" t="str">
        <f>IF(E801="","",VLOOKUP(W801,図書名リスト!$A$3:$W$1161,20,0))</f>
        <v/>
      </c>
      <c r="R801" s="9" t="str">
        <f>IF(E801="","",VLOOKUP(W801,図書名リスト!$A$3:$W$1161,22,0))</f>
        <v/>
      </c>
      <c r="S801" s="8" t="str">
        <f t="shared" si="68"/>
        <v xml:space="preserve"> </v>
      </c>
      <c r="T801" s="8" t="str">
        <f t="shared" si="69"/>
        <v>　</v>
      </c>
      <c r="U801" s="8" t="str">
        <f t="shared" si="70"/>
        <v xml:space="preserve"> </v>
      </c>
      <c r="V801" s="8">
        <f t="shared" si="71"/>
        <v>0</v>
      </c>
      <c r="W801" s="7" t="str">
        <f t="shared" si="72"/>
        <v/>
      </c>
    </row>
    <row r="802" spans="1:23" ht="57" customHeight="1" x14ac:dyDescent="0.15">
      <c r="A802" s="10"/>
      <c r="B802" s="16"/>
      <c r="C802" s="16"/>
      <c r="D802" s="15"/>
      <c r="E802" s="14"/>
      <c r="F802" s="13"/>
      <c r="G802" s="12" t="str">
        <f>IF(E802="","",VLOOKUP(E802,図書名リスト!$C$3:$W$1161,16,0))</f>
        <v/>
      </c>
      <c r="H802" s="11" t="str">
        <f>IF(E802="","",VLOOKUP(W802,図書名リスト!$A$3:$W$1161,5,0))</f>
        <v/>
      </c>
      <c r="I802" s="11" t="str">
        <f>IF(E802="","",VLOOKUP(W802,図書名リスト!$A$3:$W$1161,9,0))</f>
        <v/>
      </c>
      <c r="J802" s="11" t="str">
        <f>IF(E802="","",VLOOKUP(W802,図書名リスト!$A$3:$W$1161,23,0))</f>
        <v/>
      </c>
      <c r="K802" s="11" t="str">
        <f>IF(E802="","",VLOOKUP(W802,図書名リスト!$A$3:$W$11651,11,0))</f>
        <v/>
      </c>
      <c r="L802" s="17" t="str">
        <f>IF(E802="","",VLOOKUP(W802,図書名リスト!$A$3:$W$1161,14,0))</f>
        <v/>
      </c>
      <c r="M802" s="9" t="str">
        <f>IF(E802="","",VLOOKUP(W802,図書名リスト!$A$3:$W$1161,17,0))</f>
        <v/>
      </c>
      <c r="N802" s="10"/>
      <c r="O802" s="9" t="str">
        <f>IF(E802="","",VLOOKUP(W802,図書名リスト!$A$3:$W$1161,21,0))</f>
        <v/>
      </c>
      <c r="P802" s="9" t="str">
        <f>IF(E802="","",VLOOKUP(W802,図書名リスト!$A$3:$W$1161,19,0))</f>
        <v/>
      </c>
      <c r="Q802" s="9" t="str">
        <f>IF(E802="","",VLOOKUP(W802,図書名リスト!$A$3:$W$1161,20,0))</f>
        <v/>
      </c>
      <c r="R802" s="9" t="str">
        <f>IF(E802="","",VLOOKUP(W802,図書名リスト!$A$3:$W$1161,22,0))</f>
        <v/>
      </c>
      <c r="S802" s="8" t="str">
        <f t="shared" si="68"/>
        <v xml:space="preserve"> </v>
      </c>
      <c r="T802" s="8" t="str">
        <f t="shared" si="69"/>
        <v>　</v>
      </c>
      <c r="U802" s="8" t="str">
        <f t="shared" si="70"/>
        <v xml:space="preserve"> </v>
      </c>
      <c r="V802" s="8">
        <f t="shared" si="71"/>
        <v>0</v>
      </c>
      <c r="W802" s="7" t="str">
        <f t="shared" si="72"/>
        <v/>
      </c>
    </row>
    <row r="803" spans="1:23" ht="57" customHeight="1" x14ac:dyDescent="0.15">
      <c r="A803" s="10"/>
      <c r="B803" s="16"/>
      <c r="C803" s="16"/>
      <c r="D803" s="15"/>
      <c r="E803" s="14"/>
      <c r="F803" s="13"/>
      <c r="G803" s="12" t="str">
        <f>IF(E803="","",VLOOKUP(E803,図書名リスト!$C$3:$W$1161,16,0))</f>
        <v/>
      </c>
      <c r="H803" s="11" t="str">
        <f>IF(E803="","",VLOOKUP(W803,図書名リスト!$A$3:$W$1161,5,0))</f>
        <v/>
      </c>
      <c r="I803" s="11" t="str">
        <f>IF(E803="","",VLOOKUP(W803,図書名リスト!$A$3:$W$1161,9,0))</f>
        <v/>
      </c>
      <c r="J803" s="11" t="str">
        <f>IF(E803="","",VLOOKUP(W803,図書名リスト!$A$3:$W$1161,23,0))</f>
        <v/>
      </c>
      <c r="K803" s="11" t="str">
        <f>IF(E803="","",VLOOKUP(W803,図書名リスト!$A$3:$W$11651,11,0))</f>
        <v/>
      </c>
      <c r="L803" s="17" t="str">
        <f>IF(E803="","",VLOOKUP(W803,図書名リスト!$A$3:$W$1161,14,0))</f>
        <v/>
      </c>
      <c r="M803" s="9" t="str">
        <f>IF(E803="","",VLOOKUP(W803,図書名リスト!$A$3:$W$1161,17,0))</f>
        <v/>
      </c>
      <c r="N803" s="10"/>
      <c r="O803" s="9" t="str">
        <f>IF(E803="","",VLOOKUP(W803,図書名リスト!$A$3:$W$1161,21,0))</f>
        <v/>
      </c>
      <c r="P803" s="9" t="str">
        <f>IF(E803="","",VLOOKUP(W803,図書名リスト!$A$3:$W$1161,19,0))</f>
        <v/>
      </c>
      <c r="Q803" s="9" t="str">
        <f>IF(E803="","",VLOOKUP(W803,図書名リスト!$A$3:$W$1161,20,0))</f>
        <v/>
      </c>
      <c r="R803" s="9" t="str">
        <f>IF(E803="","",VLOOKUP(W803,図書名リスト!$A$3:$W$1161,22,0))</f>
        <v/>
      </c>
      <c r="S803" s="8" t="str">
        <f t="shared" si="68"/>
        <v xml:space="preserve"> </v>
      </c>
      <c r="T803" s="8" t="str">
        <f t="shared" si="69"/>
        <v>　</v>
      </c>
      <c r="U803" s="8" t="str">
        <f t="shared" si="70"/>
        <v xml:space="preserve"> </v>
      </c>
      <c r="V803" s="8">
        <f t="shared" si="71"/>
        <v>0</v>
      </c>
      <c r="W803" s="7" t="str">
        <f t="shared" si="72"/>
        <v/>
      </c>
    </row>
    <row r="804" spans="1:23" ht="57" customHeight="1" x14ac:dyDescent="0.15">
      <c r="A804" s="10"/>
      <c r="B804" s="16"/>
      <c r="C804" s="16"/>
      <c r="D804" s="15"/>
      <c r="E804" s="14"/>
      <c r="F804" s="13"/>
      <c r="G804" s="12" t="str">
        <f>IF(E804="","",VLOOKUP(E804,図書名リスト!$C$3:$W$1161,16,0))</f>
        <v/>
      </c>
      <c r="H804" s="11" t="str">
        <f>IF(E804="","",VLOOKUP(W804,図書名リスト!$A$3:$W$1161,5,0))</f>
        <v/>
      </c>
      <c r="I804" s="11" t="str">
        <f>IF(E804="","",VLOOKUP(W804,図書名リスト!$A$3:$W$1161,9,0))</f>
        <v/>
      </c>
      <c r="J804" s="11" t="str">
        <f>IF(E804="","",VLOOKUP(W804,図書名リスト!$A$3:$W$1161,23,0))</f>
        <v/>
      </c>
      <c r="K804" s="11" t="str">
        <f>IF(E804="","",VLOOKUP(W804,図書名リスト!$A$3:$W$11651,11,0))</f>
        <v/>
      </c>
      <c r="L804" s="17" t="str">
        <f>IF(E804="","",VLOOKUP(W804,図書名リスト!$A$3:$W$1161,14,0))</f>
        <v/>
      </c>
      <c r="M804" s="9" t="str">
        <f>IF(E804="","",VLOOKUP(W804,図書名リスト!$A$3:$W$1161,17,0))</f>
        <v/>
      </c>
      <c r="N804" s="10"/>
      <c r="O804" s="9" t="str">
        <f>IF(E804="","",VLOOKUP(W804,図書名リスト!$A$3:$W$1161,21,0))</f>
        <v/>
      </c>
      <c r="P804" s="9" t="str">
        <f>IF(E804="","",VLOOKUP(W804,図書名リスト!$A$3:$W$1161,19,0))</f>
        <v/>
      </c>
      <c r="Q804" s="9" t="str">
        <f>IF(E804="","",VLOOKUP(W804,図書名リスト!$A$3:$W$1161,20,0))</f>
        <v/>
      </c>
      <c r="R804" s="9" t="str">
        <f>IF(E804="","",VLOOKUP(W804,図書名リスト!$A$3:$W$1161,22,0))</f>
        <v/>
      </c>
      <c r="S804" s="8" t="str">
        <f t="shared" si="68"/>
        <v xml:space="preserve"> </v>
      </c>
      <c r="T804" s="8" t="str">
        <f t="shared" si="69"/>
        <v>　</v>
      </c>
      <c r="U804" s="8" t="str">
        <f t="shared" si="70"/>
        <v xml:space="preserve"> </v>
      </c>
      <c r="V804" s="8">
        <f t="shared" si="71"/>
        <v>0</v>
      </c>
      <c r="W804" s="7" t="str">
        <f t="shared" si="72"/>
        <v/>
      </c>
    </row>
    <row r="805" spans="1:23" ht="57" customHeight="1" x14ac:dyDescent="0.15">
      <c r="A805" s="10"/>
      <c r="B805" s="16"/>
      <c r="C805" s="16"/>
      <c r="D805" s="15"/>
      <c r="E805" s="14"/>
      <c r="F805" s="13"/>
      <c r="G805" s="12" t="str">
        <f>IF(E805="","",VLOOKUP(E805,図書名リスト!$C$3:$W$1161,16,0))</f>
        <v/>
      </c>
      <c r="H805" s="11" t="str">
        <f>IF(E805="","",VLOOKUP(W805,図書名リスト!$A$3:$W$1161,5,0))</f>
        <v/>
      </c>
      <c r="I805" s="11" t="str">
        <f>IF(E805="","",VLOOKUP(W805,図書名リスト!$A$3:$W$1161,9,0))</f>
        <v/>
      </c>
      <c r="J805" s="11" t="str">
        <f>IF(E805="","",VLOOKUP(W805,図書名リスト!$A$3:$W$1161,23,0))</f>
        <v/>
      </c>
      <c r="K805" s="11" t="str">
        <f>IF(E805="","",VLOOKUP(W805,図書名リスト!$A$3:$W$11651,11,0))</f>
        <v/>
      </c>
      <c r="L805" s="17" t="str">
        <f>IF(E805="","",VLOOKUP(W805,図書名リスト!$A$3:$W$1161,14,0))</f>
        <v/>
      </c>
      <c r="M805" s="9" t="str">
        <f>IF(E805="","",VLOOKUP(W805,図書名リスト!$A$3:$W$1161,17,0))</f>
        <v/>
      </c>
      <c r="N805" s="10"/>
      <c r="O805" s="9" t="str">
        <f>IF(E805="","",VLOOKUP(W805,図書名リスト!$A$3:$W$1161,21,0))</f>
        <v/>
      </c>
      <c r="P805" s="9" t="str">
        <f>IF(E805="","",VLOOKUP(W805,図書名リスト!$A$3:$W$1161,19,0))</f>
        <v/>
      </c>
      <c r="Q805" s="9" t="str">
        <f>IF(E805="","",VLOOKUP(W805,図書名リスト!$A$3:$W$1161,20,0))</f>
        <v/>
      </c>
      <c r="R805" s="9" t="str">
        <f>IF(E805="","",VLOOKUP(W805,図書名リスト!$A$3:$W$1161,22,0))</f>
        <v/>
      </c>
      <c r="S805" s="8" t="str">
        <f t="shared" si="68"/>
        <v xml:space="preserve"> </v>
      </c>
      <c r="T805" s="8" t="str">
        <f t="shared" si="69"/>
        <v>　</v>
      </c>
      <c r="U805" s="8" t="str">
        <f t="shared" si="70"/>
        <v xml:space="preserve"> </v>
      </c>
      <c r="V805" s="8">
        <f t="shared" si="71"/>
        <v>0</v>
      </c>
      <c r="W805" s="7" t="str">
        <f t="shared" si="72"/>
        <v/>
      </c>
    </row>
    <row r="806" spans="1:23" ht="57" customHeight="1" x14ac:dyDescent="0.15">
      <c r="A806" s="10"/>
      <c r="B806" s="16"/>
      <c r="C806" s="16"/>
      <c r="D806" s="15"/>
      <c r="E806" s="14"/>
      <c r="F806" s="13"/>
      <c r="G806" s="12" t="str">
        <f>IF(E806="","",VLOOKUP(E806,図書名リスト!$C$3:$W$1161,16,0))</f>
        <v/>
      </c>
      <c r="H806" s="11" t="str">
        <f>IF(E806="","",VLOOKUP(W806,図書名リスト!$A$3:$W$1161,5,0))</f>
        <v/>
      </c>
      <c r="I806" s="11" t="str">
        <f>IF(E806="","",VLOOKUP(W806,図書名リスト!$A$3:$W$1161,9,0))</f>
        <v/>
      </c>
      <c r="J806" s="11" t="str">
        <f>IF(E806="","",VLOOKUP(W806,図書名リスト!$A$3:$W$1161,23,0))</f>
        <v/>
      </c>
      <c r="K806" s="11" t="str">
        <f>IF(E806="","",VLOOKUP(W806,図書名リスト!$A$3:$W$11651,11,0))</f>
        <v/>
      </c>
      <c r="L806" s="17" t="str">
        <f>IF(E806="","",VLOOKUP(W806,図書名リスト!$A$3:$W$1161,14,0))</f>
        <v/>
      </c>
      <c r="M806" s="9" t="str">
        <f>IF(E806="","",VLOOKUP(W806,図書名リスト!$A$3:$W$1161,17,0))</f>
        <v/>
      </c>
      <c r="N806" s="10"/>
      <c r="O806" s="9" t="str">
        <f>IF(E806="","",VLOOKUP(W806,図書名リスト!$A$3:$W$1161,21,0))</f>
        <v/>
      </c>
      <c r="P806" s="9" t="str">
        <f>IF(E806="","",VLOOKUP(W806,図書名リスト!$A$3:$W$1161,19,0))</f>
        <v/>
      </c>
      <c r="Q806" s="9" t="str">
        <f>IF(E806="","",VLOOKUP(W806,図書名リスト!$A$3:$W$1161,20,0))</f>
        <v/>
      </c>
      <c r="R806" s="9" t="str">
        <f>IF(E806="","",VLOOKUP(W806,図書名リスト!$A$3:$W$1161,22,0))</f>
        <v/>
      </c>
      <c r="S806" s="8" t="str">
        <f t="shared" si="68"/>
        <v xml:space="preserve"> </v>
      </c>
      <c r="T806" s="8" t="str">
        <f t="shared" si="69"/>
        <v>　</v>
      </c>
      <c r="U806" s="8" t="str">
        <f t="shared" si="70"/>
        <v xml:space="preserve"> </v>
      </c>
      <c r="V806" s="8">
        <f t="shared" si="71"/>
        <v>0</v>
      </c>
      <c r="W806" s="7" t="str">
        <f t="shared" si="72"/>
        <v/>
      </c>
    </row>
    <row r="807" spans="1:23" ht="57" customHeight="1" x14ac:dyDescent="0.15">
      <c r="A807" s="10"/>
      <c r="B807" s="16"/>
      <c r="C807" s="16"/>
      <c r="D807" s="15"/>
      <c r="E807" s="14"/>
      <c r="F807" s="13"/>
      <c r="G807" s="12" t="str">
        <f>IF(E807="","",VLOOKUP(E807,図書名リスト!$C$3:$W$1161,16,0))</f>
        <v/>
      </c>
      <c r="H807" s="11" t="str">
        <f>IF(E807="","",VLOOKUP(W807,図書名リスト!$A$3:$W$1161,5,0))</f>
        <v/>
      </c>
      <c r="I807" s="11" t="str">
        <f>IF(E807="","",VLOOKUP(W807,図書名リスト!$A$3:$W$1161,9,0))</f>
        <v/>
      </c>
      <c r="J807" s="11" t="str">
        <f>IF(E807="","",VLOOKUP(W807,図書名リスト!$A$3:$W$1161,23,0))</f>
        <v/>
      </c>
      <c r="K807" s="11" t="str">
        <f>IF(E807="","",VLOOKUP(W807,図書名リスト!$A$3:$W$11651,11,0))</f>
        <v/>
      </c>
      <c r="L807" s="17" t="str">
        <f>IF(E807="","",VLOOKUP(W807,図書名リスト!$A$3:$W$1161,14,0))</f>
        <v/>
      </c>
      <c r="M807" s="9" t="str">
        <f>IF(E807="","",VLOOKUP(W807,図書名リスト!$A$3:$W$1161,17,0))</f>
        <v/>
      </c>
      <c r="N807" s="10"/>
      <c r="O807" s="9" t="str">
        <f>IF(E807="","",VLOOKUP(W807,図書名リスト!$A$3:$W$1161,21,0))</f>
        <v/>
      </c>
      <c r="P807" s="9" t="str">
        <f>IF(E807="","",VLOOKUP(W807,図書名リスト!$A$3:$W$1161,19,0))</f>
        <v/>
      </c>
      <c r="Q807" s="9" t="str">
        <f>IF(E807="","",VLOOKUP(W807,図書名リスト!$A$3:$W$1161,20,0))</f>
        <v/>
      </c>
      <c r="R807" s="9" t="str">
        <f>IF(E807="","",VLOOKUP(W807,図書名リスト!$A$3:$W$1161,22,0))</f>
        <v/>
      </c>
      <c r="S807" s="8" t="str">
        <f t="shared" si="68"/>
        <v xml:space="preserve"> </v>
      </c>
      <c r="T807" s="8" t="str">
        <f t="shared" si="69"/>
        <v>　</v>
      </c>
      <c r="U807" s="8" t="str">
        <f t="shared" si="70"/>
        <v xml:space="preserve"> </v>
      </c>
      <c r="V807" s="8">
        <f t="shared" si="71"/>
        <v>0</v>
      </c>
      <c r="W807" s="7" t="str">
        <f t="shared" si="72"/>
        <v/>
      </c>
    </row>
    <row r="808" spans="1:23" ht="57" customHeight="1" x14ac:dyDescent="0.15">
      <c r="A808" s="10"/>
      <c r="B808" s="16"/>
      <c r="C808" s="16"/>
      <c r="D808" s="15"/>
      <c r="E808" s="14"/>
      <c r="F808" s="13"/>
      <c r="G808" s="12" t="str">
        <f>IF(E808="","",VLOOKUP(E808,図書名リスト!$C$3:$W$1161,16,0))</f>
        <v/>
      </c>
      <c r="H808" s="11" t="str">
        <f>IF(E808="","",VLOOKUP(W808,図書名リスト!$A$3:$W$1161,5,0))</f>
        <v/>
      </c>
      <c r="I808" s="11" t="str">
        <f>IF(E808="","",VLOOKUP(W808,図書名リスト!$A$3:$W$1161,9,0))</f>
        <v/>
      </c>
      <c r="J808" s="11" t="str">
        <f>IF(E808="","",VLOOKUP(W808,図書名リスト!$A$3:$W$1161,23,0))</f>
        <v/>
      </c>
      <c r="K808" s="11" t="str">
        <f>IF(E808="","",VLOOKUP(W808,図書名リスト!$A$3:$W$11651,11,0))</f>
        <v/>
      </c>
      <c r="L808" s="17" t="str">
        <f>IF(E808="","",VLOOKUP(W808,図書名リスト!$A$3:$W$1161,14,0))</f>
        <v/>
      </c>
      <c r="M808" s="9" t="str">
        <f>IF(E808="","",VLOOKUP(W808,図書名リスト!$A$3:$W$1161,17,0))</f>
        <v/>
      </c>
      <c r="N808" s="10"/>
      <c r="O808" s="9" t="str">
        <f>IF(E808="","",VLOOKUP(W808,図書名リスト!$A$3:$W$1161,21,0))</f>
        <v/>
      </c>
      <c r="P808" s="9" t="str">
        <f>IF(E808="","",VLOOKUP(W808,図書名リスト!$A$3:$W$1161,19,0))</f>
        <v/>
      </c>
      <c r="Q808" s="9" t="str">
        <f>IF(E808="","",VLOOKUP(W808,図書名リスト!$A$3:$W$1161,20,0))</f>
        <v/>
      </c>
      <c r="R808" s="9" t="str">
        <f>IF(E808="","",VLOOKUP(W808,図書名リスト!$A$3:$W$1161,22,0))</f>
        <v/>
      </c>
      <c r="S808" s="8" t="str">
        <f t="shared" si="68"/>
        <v xml:space="preserve"> </v>
      </c>
      <c r="T808" s="8" t="str">
        <f t="shared" si="69"/>
        <v>　</v>
      </c>
      <c r="U808" s="8" t="str">
        <f t="shared" si="70"/>
        <v xml:space="preserve"> </v>
      </c>
      <c r="V808" s="8">
        <f t="shared" si="71"/>
        <v>0</v>
      </c>
      <c r="W808" s="7" t="str">
        <f t="shared" si="72"/>
        <v/>
      </c>
    </row>
    <row r="809" spans="1:23" ht="57" customHeight="1" x14ac:dyDescent="0.15">
      <c r="A809" s="10"/>
      <c r="B809" s="16"/>
      <c r="C809" s="16"/>
      <c r="D809" s="15"/>
      <c r="E809" s="14"/>
      <c r="F809" s="13"/>
      <c r="G809" s="12" t="str">
        <f>IF(E809="","",VLOOKUP(E809,図書名リスト!$C$3:$W$1161,16,0))</f>
        <v/>
      </c>
      <c r="H809" s="11" t="str">
        <f>IF(E809="","",VLOOKUP(W809,図書名リスト!$A$3:$W$1161,5,0))</f>
        <v/>
      </c>
      <c r="I809" s="11" t="str">
        <f>IF(E809="","",VLOOKUP(W809,図書名リスト!$A$3:$W$1161,9,0))</f>
        <v/>
      </c>
      <c r="J809" s="11" t="str">
        <f>IF(E809="","",VLOOKUP(W809,図書名リスト!$A$3:$W$1161,23,0))</f>
        <v/>
      </c>
      <c r="K809" s="11" t="str">
        <f>IF(E809="","",VLOOKUP(W809,図書名リスト!$A$3:$W$11651,11,0))</f>
        <v/>
      </c>
      <c r="L809" s="17" t="str">
        <f>IF(E809="","",VLOOKUP(W809,図書名リスト!$A$3:$W$1161,14,0))</f>
        <v/>
      </c>
      <c r="M809" s="9" t="str">
        <f>IF(E809="","",VLOOKUP(W809,図書名リスト!$A$3:$W$1161,17,0))</f>
        <v/>
      </c>
      <c r="N809" s="10"/>
      <c r="O809" s="9" t="str">
        <f>IF(E809="","",VLOOKUP(W809,図書名リスト!$A$3:$W$1161,21,0))</f>
        <v/>
      </c>
      <c r="P809" s="9" t="str">
        <f>IF(E809="","",VLOOKUP(W809,図書名リスト!$A$3:$W$1161,19,0))</f>
        <v/>
      </c>
      <c r="Q809" s="9" t="str">
        <f>IF(E809="","",VLOOKUP(W809,図書名リスト!$A$3:$W$1161,20,0))</f>
        <v/>
      </c>
      <c r="R809" s="9" t="str">
        <f>IF(E809="","",VLOOKUP(W809,図書名リスト!$A$3:$W$1161,22,0))</f>
        <v/>
      </c>
      <c r="S809" s="8" t="str">
        <f t="shared" si="68"/>
        <v xml:space="preserve"> </v>
      </c>
      <c r="T809" s="8" t="str">
        <f t="shared" si="69"/>
        <v>　</v>
      </c>
      <c r="U809" s="8" t="str">
        <f t="shared" si="70"/>
        <v xml:space="preserve"> </v>
      </c>
      <c r="V809" s="8">
        <f t="shared" si="71"/>
        <v>0</v>
      </c>
      <c r="W809" s="7" t="str">
        <f t="shared" si="72"/>
        <v/>
      </c>
    </row>
    <row r="810" spans="1:23" ht="57" customHeight="1" x14ac:dyDescent="0.15">
      <c r="A810" s="10"/>
      <c r="B810" s="16"/>
      <c r="C810" s="16"/>
      <c r="D810" s="15"/>
      <c r="E810" s="14"/>
      <c r="F810" s="13"/>
      <c r="G810" s="12" t="str">
        <f>IF(E810="","",VLOOKUP(E810,図書名リスト!$C$3:$W$1161,16,0))</f>
        <v/>
      </c>
      <c r="H810" s="11" t="str">
        <f>IF(E810="","",VLOOKUP(W810,図書名リスト!$A$3:$W$1161,5,0))</f>
        <v/>
      </c>
      <c r="I810" s="11" t="str">
        <f>IF(E810="","",VLOOKUP(W810,図書名リスト!$A$3:$W$1161,9,0))</f>
        <v/>
      </c>
      <c r="J810" s="11" t="str">
        <f>IF(E810="","",VLOOKUP(W810,図書名リスト!$A$3:$W$1161,23,0))</f>
        <v/>
      </c>
      <c r="K810" s="11" t="str">
        <f>IF(E810="","",VLOOKUP(W810,図書名リスト!$A$3:$W$11651,11,0))</f>
        <v/>
      </c>
      <c r="L810" s="17" t="str">
        <f>IF(E810="","",VLOOKUP(W810,図書名リスト!$A$3:$W$1161,14,0))</f>
        <v/>
      </c>
      <c r="M810" s="9" t="str">
        <f>IF(E810="","",VLOOKUP(W810,図書名リスト!$A$3:$W$1161,17,0))</f>
        <v/>
      </c>
      <c r="N810" s="10"/>
      <c r="O810" s="9" t="str">
        <f>IF(E810="","",VLOOKUP(W810,図書名リスト!$A$3:$W$1161,21,0))</f>
        <v/>
      </c>
      <c r="P810" s="9" t="str">
        <f>IF(E810="","",VLOOKUP(W810,図書名リスト!$A$3:$W$1161,19,0))</f>
        <v/>
      </c>
      <c r="Q810" s="9" t="str">
        <f>IF(E810="","",VLOOKUP(W810,図書名リスト!$A$3:$W$1161,20,0))</f>
        <v/>
      </c>
      <c r="R810" s="9" t="str">
        <f>IF(E810="","",VLOOKUP(W810,図書名リスト!$A$3:$W$1161,22,0))</f>
        <v/>
      </c>
      <c r="S810" s="8" t="str">
        <f t="shared" si="68"/>
        <v xml:space="preserve"> </v>
      </c>
      <c r="T810" s="8" t="str">
        <f t="shared" si="69"/>
        <v>　</v>
      </c>
      <c r="U810" s="8" t="str">
        <f t="shared" si="70"/>
        <v xml:space="preserve"> </v>
      </c>
      <c r="V810" s="8">
        <f t="shared" si="71"/>
        <v>0</v>
      </c>
      <c r="W810" s="7" t="str">
        <f t="shared" si="72"/>
        <v/>
      </c>
    </row>
    <row r="811" spans="1:23" ht="57" customHeight="1" x14ac:dyDescent="0.15">
      <c r="A811" s="10"/>
      <c r="B811" s="16"/>
      <c r="C811" s="16"/>
      <c r="D811" s="15"/>
      <c r="E811" s="14"/>
      <c r="F811" s="13"/>
      <c r="G811" s="12" t="str">
        <f>IF(E811="","",VLOOKUP(E811,図書名リスト!$C$3:$W$1161,16,0))</f>
        <v/>
      </c>
      <c r="H811" s="11" t="str">
        <f>IF(E811="","",VLOOKUP(W811,図書名リスト!$A$3:$W$1161,5,0))</f>
        <v/>
      </c>
      <c r="I811" s="11" t="str">
        <f>IF(E811="","",VLOOKUP(W811,図書名リスト!$A$3:$W$1161,9,0))</f>
        <v/>
      </c>
      <c r="J811" s="11" t="str">
        <f>IF(E811="","",VLOOKUP(W811,図書名リスト!$A$3:$W$1161,23,0))</f>
        <v/>
      </c>
      <c r="K811" s="11" t="str">
        <f>IF(E811="","",VLOOKUP(W811,図書名リスト!$A$3:$W$11651,11,0))</f>
        <v/>
      </c>
      <c r="L811" s="17" t="str">
        <f>IF(E811="","",VLOOKUP(W811,図書名リスト!$A$3:$W$1161,14,0))</f>
        <v/>
      </c>
      <c r="M811" s="9" t="str">
        <f>IF(E811="","",VLOOKUP(W811,図書名リスト!$A$3:$W$1161,17,0))</f>
        <v/>
      </c>
      <c r="N811" s="10"/>
      <c r="O811" s="9" t="str">
        <f>IF(E811="","",VLOOKUP(W811,図書名リスト!$A$3:$W$1161,21,0))</f>
        <v/>
      </c>
      <c r="P811" s="9" t="str">
        <f>IF(E811="","",VLOOKUP(W811,図書名リスト!$A$3:$W$1161,19,0))</f>
        <v/>
      </c>
      <c r="Q811" s="9" t="str">
        <f>IF(E811="","",VLOOKUP(W811,図書名リスト!$A$3:$W$1161,20,0))</f>
        <v/>
      </c>
      <c r="R811" s="9" t="str">
        <f>IF(E811="","",VLOOKUP(W811,図書名リスト!$A$3:$W$1161,22,0))</f>
        <v/>
      </c>
      <c r="S811" s="8" t="str">
        <f t="shared" si="68"/>
        <v xml:space="preserve"> </v>
      </c>
      <c r="T811" s="8" t="str">
        <f t="shared" si="69"/>
        <v>　</v>
      </c>
      <c r="U811" s="8" t="str">
        <f t="shared" si="70"/>
        <v xml:space="preserve"> </v>
      </c>
      <c r="V811" s="8">
        <f t="shared" si="71"/>
        <v>0</v>
      </c>
      <c r="W811" s="7" t="str">
        <f t="shared" si="72"/>
        <v/>
      </c>
    </row>
    <row r="812" spans="1:23" ht="57" customHeight="1" x14ac:dyDescent="0.15">
      <c r="A812" s="10"/>
      <c r="B812" s="16"/>
      <c r="C812" s="16"/>
      <c r="D812" s="15"/>
      <c r="E812" s="14"/>
      <c r="F812" s="13"/>
      <c r="G812" s="12" t="str">
        <f>IF(E812="","",VLOOKUP(E812,図書名リスト!$C$3:$W$1161,16,0))</f>
        <v/>
      </c>
      <c r="H812" s="11" t="str">
        <f>IF(E812="","",VLOOKUP(W812,図書名リスト!$A$3:$W$1161,5,0))</f>
        <v/>
      </c>
      <c r="I812" s="11" t="str">
        <f>IF(E812="","",VLOOKUP(W812,図書名リスト!$A$3:$W$1161,9,0))</f>
        <v/>
      </c>
      <c r="J812" s="11" t="str">
        <f>IF(E812="","",VLOOKUP(W812,図書名リスト!$A$3:$W$1161,23,0))</f>
        <v/>
      </c>
      <c r="K812" s="11" t="str">
        <f>IF(E812="","",VLOOKUP(W812,図書名リスト!$A$3:$W$11651,11,0))</f>
        <v/>
      </c>
      <c r="L812" s="17" t="str">
        <f>IF(E812="","",VLOOKUP(W812,図書名リスト!$A$3:$W$1161,14,0))</f>
        <v/>
      </c>
      <c r="M812" s="9" t="str">
        <f>IF(E812="","",VLOOKUP(W812,図書名リスト!$A$3:$W$1161,17,0))</f>
        <v/>
      </c>
      <c r="N812" s="10"/>
      <c r="O812" s="9" t="str">
        <f>IF(E812="","",VLOOKUP(W812,図書名リスト!$A$3:$W$1161,21,0))</f>
        <v/>
      </c>
      <c r="P812" s="9" t="str">
        <f>IF(E812="","",VLOOKUP(W812,図書名リスト!$A$3:$W$1161,19,0))</f>
        <v/>
      </c>
      <c r="Q812" s="9" t="str">
        <f>IF(E812="","",VLOOKUP(W812,図書名リスト!$A$3:$W$1161,20,0))</f>
        <v/>
      </c>
      <c r="R812" s="9" t="str">
        <f>IF(E812="","",VLOOKUP(W812,図書名リスト!$A$3:$W$1161,22,0))</f>
        <v/>
      </c>
      <c r="S812" s="8" t="str">
        <f t="shared" si="68"/>
        <v xml:space="preserve"> </v>
      </c>
      <c r="T812" s="8" t="str">
        <f t="shared" si="69"/>
        <v>　</v>
      </c>
      <c r="U812" s="8" t="str">
        <f t="shared" si="70"/>
        <v xml:space="preserve"> </v>
      </c>
      <c r="V812" s="8">
        <f t="shared" si="71"/>
        <v>0</v>
      </c>
      <c r="W812" s="7" t="str">
        <f t="shared" si="72"/>
        <v/>
      </c>
    </row>
    <row r="813" spans="1:23" ht="57" customHeight="1" x14ac:dyDescent="0.15">
      <c r="A813" s="10"/>
      <c r="B813" s="16"/>
      <c r="C813" s="16"/>
      <c r="D813" s="15"/>
      <c r="E813" s="14"/>
      <c r="F813" s="13"/>
      <c r="G813" s="12" t="str">
        <f>IF(E813="","",VLOOKUP(E813,図書名リスト!$C$3:$W$1161,16,0))</f>
        <v/>
      </c>
      <c r="H813" s="11" t="str">
        <f>IF(E813="","",VLOOKUP(W813,図書名リスト!$A$3:$W$1161,5,0))</f>
        <v/>
      </c>
      <c r="I813" s="11" t="str">
        <f>IF(E813="","",VLOOKUP(W813,図書名リスト!$A$3:$W$1161,9,0))</f>
        <v/>
      </c>
      <c r="J813" s="11" t="str">
        <f>IF(E813="","",VLOOKUP(W813,図書名リスト!$A$3:$W$1161,23,0))</f>
        <v/>
      </c>
      <c r="K813" s="11" t="str">
        <f>IF(E813="","",VLOOKUP(W813,図書名リスト!$A$3:$W$11651,11,0))</f>
        <v/>
      </c>
      <c r="L813" s="17" t="str">
        <f>IF(E813="","",VLOOKUP(W813,図書名リスト!$A$3:$W$1161,14,0))</f>
        <v/>
      </c>
      <c r="M813" s="9" t="str">
        <f>IF(E813="","",VLOOKUP(W813,図書名リスト!$A$3:$W$1161,17,0))</f>
        <v/>
      </c>
      <c r="N813" s="10"/>
      <c r="O813" s="9" t="str">
        <f>IF(E813="","",VLOOKUP(W813,図書名リスト!$A$3:$W$1161,21,0))</f>
        <v/>
      </c>
      <c r="P813" s="9" t="str">
        <f>IF(E813="","",VLOOKUP(W813,図書名リスト!$A$3:$W$1161,19,0))</f>
        <v/>
      </c>
      <c r="Q813" s="9" t="str">
        <f>IF(E813="","",VLOOKUP(W813,図書名リスト!$A$3:$W$1161,20,0))</f>
        <v/>
      </c>
      <c r="R813" s="9" t="str">
        <f>IF(E813="","",VLOOKUP(W813,図書名リスト!$A$3:$W$1161,22,0))</f>
        <v/>
      </c>
      <c r="S813" s="8" t="str">
        <f t="shared" si="68"/>
        <v xml:space="preserve"> </v>
      </c>
      <c r="T813" s="8" t="str">
        <f t="shared" si="69"/>
        <v>　</v>
      </c>
      <c r="U813" s="8" t="str">
        <f t="shared" si="70"/>
        <v xml:space="preserve"> </v>
      </c>
      <c r="V813" s="8">
        <f t="shared" si="71"/>
        <v>0</v>
      </c>
      <c r="W813" s="7" t="str">
        <f t="shared" si="72"/>
        <v/>
      </c>
    </row>
    <row r="814" spans="1:23" ht="57" customHeight="1" x14ac:dyDescent="0.15">
      <c r="A814" s="10"/>
      <c r="B814" s="16"/>
      <c r="C814" s="16"/>
      <c r="D814" s="15"/>
      <c r="E814" s="14"/>
      <c r="F814" s="13"/>
      <c r="G814" s="12" t="str">
        <f>IF(E814="","",VLOOKUP(E814,図書名リスト!$C$3:$W$1161,16,0))</f>
        <v/>
      </c>
      <c r="H814" s="11" t="str">
        <f>IF(E814="","",VLOOKUP(W814,図書名リスト!$A$3:$W$1161,5,0))</f>
        <v/>
      </c>
      <c r="I814" s="11" t="str">
        <f>IF(E814="","",VLOOKUP(W814,図書名リスト!$A$3:$W$1161,9,0))</f>
        <v/>
      </c>
      <c r="J814" s="11" t="str">
        <f>IF(E814="","",VLOOKUP(W814,図書名リスト!$A$3:$W$1161,23,0))</f>
        <v/>
      </c>
      <c r="K814" s="11" t="str">
        <f>IF(E814="","",VLOOKUP(W814,図書名リスト!$A$3:$W$11651,11,0))</f>
        <v/>
      </c>
      <c r="L814" s="17" t="str">
        <f>IF(E814="","",VLOOKUP(W814,図書名リスト!$A$3:$W$1161,14,0))</f>
        <v/>
      </c>
      <c r="M814" s="9" t="str">
        <f>IF(E814="","",VLOOKUP(W814,図書名リスト!$A$3:$W$1161,17,0))</f>
        <v/>
      </c>
      <c r="N814" s="10"/>
      <c r="O814" s="9" t="str">
        <f>IF(E814="","",VLOOKUP(W814,図書名リスト!$A$3:$W$1161,21,0))</f>
        <v/>
      </c>
      <c r="P814" s="9" t="str">
        <f>IF(E814="","",VLOOKUP(W814,図書名リスト!$A$3:$W$1161,19,0))</f>
        <v/>
      </c>
      <c r="Q814" s="9" t="str">
        <f>IF(E814="","",VLOOKUP(W814,図書名リスト!$A$3:$W$1161,20,0))</f>
        <v/>
      </c>
      <c r="R814" s="9" t="str">
        <f>IF(E814="","",VLOOKUP(W814,図書名リスト!$A$3:$W$1161,22,0))</f>
        <v/>
      </c>
      <c r="S814" s="8" t="str">
        <f t="shared" si="68"/>
        <v xml:space="preserve"> </v>
      </c>
      <c r="T814" s="8" t="str">
        <f t="shared" si="69"/>
        <v>　</v>
      </c>
      <c r="U814" s="8" t="str">
        <f t="shared" si="70"/>
        <v xml:space="preserve"> </v>
      </c>
      <c r="V814" s="8">
        <f t="shared" si="71"/>
        <v>0</v>
      </c>
      <c r="W814" s="7" t="str">
        <f t="shared" si="72"/>
        <v/>
      </c>
    </row>
    <row r="815" spans="1:23" ht="57" customHeight="1" x14ac:dyDescent="0.15">
      <c r="A815" s="10"/>
      <c r="B815" s="16"/>
      <c r="C815" s="16"/>
      <c r="D815" s="15"/>
      <c r="E815" s="14"/>
      <c r="F815" s="13"/>
      <c r="G815" s="12" t="str">
        <f>IF(E815="","",VLOOKUP(E815,図書名リスト!$C$3:$W$1161,16,0))</f>
        <v/>
      </c>
      <c r="H815" s="11" t="str">
        <f>IF(E815="","",VLOOKUP(W815,図書名リスト!$A$3:$W$1161,5,0))</f>
        <v/>
      </c>
      <c r="I815" s="11" t="str">
        <f>IF(E815="","",VLOOKUP(W815,図書名リスト!$A$3:$W$1161,9,0))</f>
        <v/>
      </c>
      <c r="J815" s="11" t="str">
        <f>IF(E815="","",VLOOKUP(W815,図書名リスト!$A$3:$W$1161,23,0))</f>
        <v/>
      </c>
      <c r="K815" s="11" t="str">
        <f>IF(E815="","",VLOOKUP(W815,図書名リスト!$A$3:$W$11651,11,0))</f>
        <v/>
      </c>
      <c r="L815" s="17" t="str">
        <f>IF(E815="","",VLOOKUP(W815,図書名リスト!$A$3:$W$1161,14,0))</f>
        <v/>
      </c>
      <c r="M815" s="9" t="str">
        <f>IF(E815="","",VLOOKUP(W815,図書名リスト!$A$3:$W$1161,17,0))</f>
        <v/>
      </c>
      <c r="N815" s="10"/>
      <c r="O815" s="9" t="str">
        <f>IF(E815="","",VLOOKUP(W815,図書名リスト!$A$3:$W$1161,21,0))</f>
        <v/>
      </c>
      <c r="P815" s="9" t="str">
        <f>IF(E815="","",VLOOKUP(W815,図書名リスト!$A$3:$W$1161,19,0))</f>
        <v/>
      </c>
      <c r="Q815" s="9" t="str">
        <f>IF(E815="","",VLOOKUP(W815,図書名リスト!$A$3:$W$1161,20,0))</f>
        <v/>
      </c>
      <c r="R815" s="9" t="str">
        <f>IF(E815="","",VLOOKUP(W815,図書名リスト!$A$3:$W$1161,22,0))</f>
        <v/>
      </c>
      <c r="S815" s="8" t="str">
        <f t="shared" si="68"/>
        <v xml:space="preserve"> </v>
      </c>
      <c r="T815" s="8" t="str">
        <f t="shared" si="69"/>
        <v>　</v>
      </c>
      <c r="U815" s="8" t="str">
        <f t="shared" si="70"/>
        <v xml:space="preserve"> </v>
      </c>
      <c r="V815" s="8">
        <f t="shared" si="71"/>
        <v>0</v>
      </c>
      <c r="W815" s="7" t="str">
        <f t="shared" si="72"/>
        <v/>
      </c>
    </row>
    <row r="816" spans="1:23" ht="57" customHeight="1" x14ac:dyDescent="0.15">
      <c r="A816" s="10"/>
      <c r="B816" s="16"/>
      <c r="C816" s="16"/>
      <c r="D816" s="15"/>
      <c r="E816" s="14"/>
      <c r="F816" s="13"/>
      <c r="G816" s="12" t="str">
        <f>IF(E816="","",VLOOKUP(E816,図書名リスト!$C$3:$W$1161,16,0))</f>
        <v/>
      </c>
      <c r="H816" s="11" t="str">
        <f>IF(E816="","",VLOOKUP(W816,図書名リスト!$A$3:$W$1161,5,0))</f>
        <v/>
      </c>
      <c r="I816" s="11" t="str">
        <f>IF(E816="","",VLOOKUP(W816,図書名リスト!$A$3:$W$1161,9,0))</f>
        <v/>
      </c>
      <c r="J816" s="11" t="str">
        <f>IF(E816="","",VLOOKUP(W816,図書名リスト!$A$3:$W$1161,23,0))</f>
        <v/>
      </c>
      <c r="K816" s="11" t="str">
        <f>IF(E816="","",VLOOKUP(W816,図書名リスト!$A$3:$W$11651,11,0))</f>
        <v/>
      </c>
      <c r="L816" s="17" t="str">
        <f>IF(E816="","",VLOOKUP(W816,図書名リスト!$A$3:$W$1161,14,0))</f>
        <v/>
      </c>
      <c r="M816" s="9" t="str">
        <f>IF(E816="","",VLOOKUP(W816,図書名リスト!$A$3:$W$1161,17,0))</f>
        <v/>
      </c>
      <c r="N816" s="10"/>
      <c r="O816" s="9" t="str">
        <f>IF(E816="","",VLOOKUP(W816,図書名リスト!$A$3:$W$1161,21,0))</f>
        <v/>
      </c>
      <c r="P816" s="9" t="str">
        <f>IF(E816="","",VLOOKUP(W816,図書名リスト!$A$3:$W$1161,19,0))</f>
        <v/>
      </c>
      <c r="Q816" s="9" t="str">
        <f>IF(E816="","",VLOOKUP(W816,図書名リスト!$A$3:$W$1161,20,0))</f>
        <v/>
      </c>
      <c r="R816" s="9" t="str">
        <f>IF(E816="","",VLOOKUP(W816,図書名リスト!$A$3:$W$1161,22,0))</f>
        <v/>
      </c>
      <c r="S816" s="8" t="str">
        <f t="shared" si="68"/>
        <v xml:space="preserve"> </v>
      </c>
      <c r="T816" s="8" t="str">
        <f t="shared" si="69"/>
        <v>　</v>
      </c>
      <c r="U816" s="8" t="str">
        <f t="shared" si="70"/>
        <v xml:space="preserve"> </v>
      </c>
      <c r="V816" s="8">
        <f t="shared" si="71"/>
        <v>0</v>
      </c>
      <c r="W816" s="7" t="str">
        <f t="shared" si="72"/>
        <v/>
      </c>
    </row>
    <row r="817" spans="1:23" ht="57" customHeight="1" x14ac:dyDescent="0.15">
      <c r="A817" s="10"/>
      <c r="B817" s="16"/>
      <c r="C817" s="16"/>
      <c r="D817" s="15"/>
      <c r="E817" s="14"/>
      <c r="F817" s="13"/>
      <c r="G817" s="12" t="str">
        <f>IF(E817="","",VLOOKUP(E817,図書名リスト!$C$3:$W$1161,16,0))</f>
        <v/>
      </c>
      <c r="H817" s="11" t="str">
        <f>IF(E817="","",VLOOKUP(W817,図書名リスト!$A$3:$W$1161,5,0))</f>
        <v/>
      </c>
      <c r="I817" s="11" t="str">
        <f>IF(E817="","",VLOOKUP(W817,図書名リスト!$A$3:$W$1161,9,0))</f>
        <v/>
      </c>
      <c r="J817" s="11" t="str">
        <f>IF(E817="","",VLOOKUP(W817,図書名リスト!$A$3:$W$1161,23,0))</f>
        <v/>
      </c>
      <c r="K817" s="11" t="str">
        <f>IF(E817="","",VLOOKUP(W817,図書名リスト!$A$3:$W$11651,11,0))</f>
        <v/>
      </c>
      <c r="L817" s="17" t="str">
        <f>IF(E817="","",VLOOKUP(W817,図書名リスト!$A$3:$W$1161,14,0))</f>
        <v/>
      </c>
      <c r="M817" s="9" t="str">
        <f>IF(E817="","",VLOOKUP(W817,図書名リスト!$A$3:$W$1161,17,0))</f>
        <v/>
      </c>
      <c r="N817" s="10"/>
      <c r="O817" s="9" t="str">
        <f>IF(E817="","",VLOOKUP(W817,図書名リスト!$A$3:$W$1161,21,0))</f>
        <v/>
      </c>
      <c r="P817" s="9" t="str">
        <f>IF(E817="","",VLOOKUP(W817,図書名リスト!$A$3:$W$1161,19,0))</f>
        <v/>
      </c>
      <c r="Q817" s="9" t="str">
        <f>IF(E817="","",VLOOKUP(W817,図書名リスト!$A$3:$W$1161,20,0))</f>
        <v/>
      </c>
      <c r="R817" s="9" t="str">
        <f>IF(E817="","",VLOOKUP(W817,図書名リスト!$A$3:$W$1161,22,0))</f>
        <v/>
      </c>
      <c r="S817" s="8" t="str">
        <f t="shared" si="68"/>
        <v xml:space="preserve"> </v>
      </c>
      <c r="T817" s="8" t="str">
        <f t="shared" si="69"/>
        <v>　</v>
      </c>
      <c r="U817" s="8" t="str">
        <f t="shared" si="70"/>
        <v xml:space="preserve"> </v>
      </c>
      <c r="V817" s="8">
        <f t="shared" si="71"/>
        <v>0</v>
      </c>
      <c r="W817" s="7" t="str">
        <f t="shared" si="72"/>
        <v/>
      </c>
    </row>
    <row r="818" spans="1:23" ht="57" customHeight="1" x14ac:dyDescent="0.15">
      <c r="A818" s="10"/>
      <c r="B818" s="16"/>
      <c r="C818" s="16"/>
      <c r="D818" s="15"/>
      <c r="E818" s="14"/>
      <c r="F818" s="13"/>
      <c r="G818" s="12" t="str">
        <f>IF(E818="","",VLOOKUP(E818,図書名リスト!$C$3:$W$1161,16,0))</f>
        <v/>
      </c>
      <c r="H818" s="11" t="str">
        <f>IF(E818="","",VLOOKUP(W818,図書名リスト!$A$3:$W$1161,5,0))</f>
        <v/>
      </c>
      <c r="I818" s="11" t="str">
        <f>IF(E818="","",VLOOKUP(W818,図書名リスト!$A$3:$W$1161,9,0))</f>
        <v/>
      </c>
      <c r="J818" s="11" t="str">
        <f>IF(E818="","",VLOOKUP(W818,図書名リスト!$A$3:$W$1161,23,0))</f>
        <v/>
      </c>
      <c r="K818" s="11" t="str">
        <f>IF(E818="","",VLOOKUP(W818,図書名リスト!$A$3:$W$11651,11,0))</f>
        <v/>
      </c>
      <c r="L818" s="17" t="str">
        <f>IF(E818="","",VLOOKUP(W818,図書名リスト!$A$3:$W$1161,14,0))</f>
        <v/>
      </c>
      <c r="M818" s="9" t="str">
        <f>IF(E818="","",VLOOKUP(W818,図書名リスト!$A$3:$W$1161,17,0))</f>
        <v/>
      </c>
      <c r="N818" s="10"/>
      <c r="O818" s="9" t="str">
        <f>IF(E818="","",VLOOKUP(W818,図書名リスト!$A$3:$W$1161,21,0))</f>
        <v/>
      </c>
      <c r="P818" s="9" t="str">
        <f>IF(E818="","",VLOOKUP(W818,図書名リスト!$A$3:$W$1161,19,0))</f>
        <v/>
      </c>
      <c r="Q818" s="9" t="str">
        <f>IF(E818="","",VLOOKUP(W818,図書名リスト!$A$3:$W$1161,20,0))</f>
        <v/>
      </c>
      <c r="R818" s="9" t="str">
        <f>IF(E818="","",VLOOKUP(W818,図書名リスト!$A$3:$W$1161,22,0))</f>
        <v/>
      </c>
      <c r="S818" s="8" t="str">
        <f t="shared" si="68"/>
        <v xml:space="preserve"> </v>
      </c>
      <c r="T818" s="8" t="str">
        <f t="shared" si="69"/>
        <v>　</v>
      </c>
      <c r="U818" s="8" t="str">
        <f t="shared" si="70"/>
        <v xml:space="preserve"> </v>
      </c>
      <c r="V818" s="8">
        <f t="shared" si="71"/>
        <v>0</v>
      </c>
      <c r="W818" s="7" t="str">
        <f t="shared" si="72"/>
        <v/>
      </c>
    </row>
    <row r="819" spans="1:23" ht="57" customHeight="1" x14ac:dyDescent="0.15">
      <c r="A819" s="10"/>
      <c r="B819" s="16"/>
      <c r="C819" s="16"/>
      <c r="D819" s="15"/>
      <c r="E819" s="14"/>
      <c r="F819" s="13"/>
      <c r="G819" s="12" t="str">
        <f>IF(E819="","",VLOOKUP(E819,図書名リスト!$C$3:$W$1161,16,0))</f>
        <v/>
      </c>
      <c r="H819" s="11" t="str">
        <f>IF(E819="","",VLOOKUP(W819,図書名リスト!$A$3:$W$1161,5,0))</f>
        <v/>
      </c>
      <c r="I819" s="11" t="str">
        <f>IF(E819="","",VLOOKUP(W819,図書名リスト!$A$3:$W$1161,9,0))</f>
        <v/>
      </c>
      <c r="J819" s="11" t="str">
        <f>IF(E819="","",VLOOKUP(W819,図書名リスト!$A$3:$W$1161,23,0))</f>
        <v/>
      </c>
      <c r="K819" s="11" t="str">
        <f>IF(E819="","",VLOOKUP(W819,図書名リスト!$A$3:$W$11651,11,0))</f>
        <v/>
      </c>
      <c r="L819" s="17" t="str">
        <f>IF(E819="","",VLOOKUP(W819,図書名リスト!$A$3:$W$1161,14,0))</f>
        <v/>
      </c>
      <c r="M819" s="9" t="str">
        <f>IF(E819="","",VLOOKUP(W819,図書名リスト!$A$3:$W$1161,17,0))</f>
        <v/>
      </c>
      <c r="N819" s="10"/>
      <c r="O819" s="9" t="str">
        <f>IF(E819="","",VLOOKUP(W819,図書名リスト!$A$3:$W$1161,21,0))</f>
        <v/>
      </c>
      <c r="P819" s="9" t="str">
        <f>IF(E819="","",VLOOKUP(W819,図書名リスト!$A$3:$W$1161,19,0))</f>
        <v/>
      </c>
      <c r="Q819" s="9" t="str">
        <f>IF(E819="","",VLOOKUP(W819,図書名リスト!$A$3:$W$1161,20,0))</f>
        <v/>
      </c>
      <c r="R819" s="9" t="str">
        <f>IF(E819="","",VLOOKUP(W819,図書名リスト!$A$3:$W$1161,22,0))</f>
        <v/>
      </c>
      <c r="S819" s="8" t="str">
        <f t="shared" si="68"/>
        <v xml:space="preserve"> </v>
      </c>
      <c r="T819" s="8" t="str">
        <f t="shared" si="69"/>
        <v>　</v>
      </c>
      <c r="U819" s="8" t="str">
        <f t="shared" si="70"/>
        <v xml:space="preserve"> </v>
      </c>
      <c r="V819" s="8">
        <f t="shared" si="71"/>
        <v>0</v>
      </c>
      <c r="W819" s="7" t="str">
        <f t="shared" si="72"/>
        <v/>
      </c>
    </row>
    <row r="820" spans="1:23" ht="57" customHeight="1" x14ac:dyDescent="0.15">
      <c r="A820" s="10"/>
      <c r="B820" s="16"/>
      <c r="C820" s="16"/>
      <c r="D820" s="15"/>
      <c r="E820" s="14"/>
      <c r="F820" s="13"/>
      <c r="G820" s="12" t="str">
        <f>IF(E820="","",VLOOKUP(E820,図書名リスト!$C$3:$W$1161,16,0))</f>
        <v/>
      </c>
      <c r="H820" s="11" t="str">
        <f>IF(E820="","",VLOOKUP(W820,図書名リスト!$A$3:$W$1161,5,0))</f>
        <v/>
      </c>
      <c r="I820" s="11" t="str">
        <f>IF(E820="","",VLOOKUP(W820,図書名リスト!$A$3:$W$1161,9,0))</f>
        <v/>
      </c>
      <c r="J820" s="11" t="str">
        <f>IF(E820="","",VLOOKUP(W820,図書名リスト!$A$3:$W$1161,23,0))</f>
        <v/>
      </c>
      <c r="K820" s="11" t="str">
        <f>IF(E820="","",VLOOKUP(W820,図書名リスト!$A$3:$W$11651,11,0))</f>
        <v/>
      </c>
      <c r="L820" s="17" t="str">
        <f>IF(E820="","",VLOOKUP(W820,図書名リスト!$A$3:$W$1161,14,0))</f>
        <v/>
      </c>
      <c r="M820" s="9" t="str">
        <f>IF(E820="","",VLOOKUP(W820,図書名リスト!$A$3:$W$1161,17,0))</f>
        <v/>
      </c>
      <c r="N820" s="10"/>
      <c r="O820" s="9" t="str">
        <f>IF(E820="","",VLOOKUP(W820,図書名リスト!$A$3:$W$1161,21,0))</f>
        <v/>
      </c>
      <c r="P820" s="9" t="str">
        <f>IF(E820="","",VLOOKUP(W820,図書名リスト!$A$3:$W$1161,19,0))</f>
        <v/>
      </c>
      <c r="Q820" s="9" t="str">
        <f>IF(E820="","",VLOOKUP(W820,図書名リスト!$A$3:$W$1161,20,0))</f>
        <v/>
      </c>
      <c r="R820" s="9" t="str">
        <f>IF(E820="","",VLOOKUP(W820,図書名リスト!$A$3:$W$1161,22,0))</f>
        <v/>
      </c>
      <c r="S820" s="8" t="str">
        <f t="shared" si="68"/>
        <v xml:space="preserve"> </v>
      </c>
      <c r="T820" s="8" t="str">
        <f t="shared" si="69"/>
        <v>　</v>
      </c>
      <c r="U820" s="8" t="str">
        <f t="shared" si="70"/>
        <v xml:space="preserve"> </v>
      </c>
      <c r="V820" s="8">
        <f t="shared" si="71"/>
        <v>0</v>
      </c>
      <c r="W820" s="7" t="str">
        <f t="shared" si="72"/>
        <v/>
      </c>
    </row>
    <row r="821" spans="1:23" ht="57" customHeight="1" x14ac:dyDescent="0.15">
      <c r="A821" s="10"/>
      <c r="B821" s="16"/>
      <c r="C821" s="16"/>
      <c r="D821" s="15"/>
      <c r="E821" s="14"/>
      <c r="F821" s="13"/>
      <c r="G821" s="12" t="str">
        <f>IF(E821="","",VLOOKUP(E821,図書名リスト!$C$3:$W$1161,16,0))</f>
        <v/>
      </c>
      <c r="H821" s="11" t="str">
        <f>IF(E821="","",VLOOKUP(W821,図書名リスト!$A$3:$W$1161,5,0))</f>
        <v/>
      </c>
      <c r="I821" s="11" t="str">
        <f>IF(E821="","",VLOOKUP(W821,図書名リスト!$A$3:$W$1161,9,0))</f>
        <v/>
      </c>
      <c r="J821" s="11" t="str">
        <f>IF(E821="","",VLOOKUP(W821,図書名リスト!$A$3:$W$1161,23,0))</f>
        <v/>
      </c>
      <c r="K821" s="11" t="str">
        <f>IF(E821="","",VLOOKUP(W821,図書名リスト!$A$3:$W$11651,11,0))</f>
        <v/>
      </c>
      <c r="L821" s="17" t="str">
        <f>IF(E821="","",VLOOKUP(W821,図書名リスト!$A$3:$W$1161,14,0))</f>
        <v/>
      </c>
      <c r="M821" s="9" t="str">
        <f>IF(E821="","",VLOOKUP(W821,図書名リスト!$A$3:$W$1161,17,0))</f>
        <v/>
      </c>
      <c r="N821" s="10"/>
      <c r="O821" s="9" t="str">
        <f>IF(E821="","",VLOOKUP(W821,図書名リスト!$A$3:$W$1161,21,0))</f>
        <v/>
      </c>
      <c r="P821" s="9" t="str">
        <f>IF(E821="","",VLOOKUP(W821,図書名リスト!$A$3:$W$1161,19,0))</f>
        <v/>
      </c>
      <c r="Q821" s="9" t="str">
        <f>IF(E821="","",VLOOKUP(W821,図書名リスト!$A$3:$W$1161,20,0))</f>
        <v/>
      </c>
      <c r="R821" s="9" t="str">
        <f>IF(E821="","",VLOOKUP(W821,図書名リスト!$A$3:$W$1161,22,0))</f>
        <v/>
      </c>
      <c r="S821" s="8" t="str">
        <f t="shared" si="68"/>
        <v xml:space="preserve"> </v>
      </c>
      <c r="T821" s="8" t="str">
        <f t="shared" si="69"/>
        <v>　</v>
      </c>
      <c r="U821" s="8" t="str">
        <f t="shared" si="70"/>
        <v xml:space="preserve"> </v>
      </c>
      <c r="V821" s="8">
        <f t="shared" si="71"/>
        <v>0</v>
      </c>
      <c r="W821" s="7" t="str">
        <f t="shared" si="72"/>
        <v/>
      </c>
    </row>
    <row r="822" spans="1:23" ht="57" customHeight="1" x14ac:dyDescent="0.15">
      <c r="A822" s="10"/>
      <c r="B822" s="16"/>
      <c r="C822" s="16"/>
      <c r="D822" s="15"/>
      <c r="E822" s="14"/>
      <c r="F822" s="13"/>
      <c r="G822" s="12" t="str">
        <f>IF(E822="","",VLOOKUP(E822,図書名リスト!$C$3:$W$1161,16,0))</f>
        <v/>
      </c>
      <c r="H822" s="11" t="str">
        <f>IF(E822="","",VLOOKUP(W822,図書名リスト!$A$3:$W$1161,5,0))</f>
        <v/>
      </c>
      <c r="I822" s="11" t="str">
        <f>IF(E822="","",VLOOKUP(W822,図書名リスト!$A$3:$W$1161,9,0))</f>
        <v/>
      </c>
      <c r="J822" s="11" t="str">
        <f>IF(E822="","",VLOOKUP(W822,図書名リスト!$A$3:$W$1161,23,0))</f>
        <v/>
      </c>
      <c r="K822" s="11" t="str">
        <f>IF(E822="","",VLOOKUP(W822,図書名リスト!$A$3:$W$11651,11,0))</f>
        <v/>
      </c>
      <c r="L822" s="17" t="str">
        <f>IF(E822="","",VLOOKUP(W822,図書名リスト!$A$3:$W$1161,14,0))</f>
        <v/>
      </c>
      <c r="M822" s="9" t="str">
        <f>IF(E822="","",VLOOKUP(W822,図書名リスト!$A$3:$W$1161,17,0))</f>
        <v/>
      </c>
      <c r="N822" s="10"/>
      <c r="O822" s="9" t="str">
        <f>IF(E822="","",VLOOKUP(W822,図書名リスト!$A$3:$W$1161,21,0))</f>
        <v/>
      </c>
      <c r="P822" s="9" t="str">
        <f>IF(E822="","",VLOOKUP(W822,図書名リスト!$A$3:$W$1161,19,0))</f>
        <v/>
      </c>
      <c r="Q822" s="9" t="str">
        <f>IF(E822="","",VLOOKUP(W822,図書名リスト!$A$3:$W$1161,20,0))</f>
        <v/>
      </c>
      <c r="R822" s="9" t="str">
        <f>IF(E822="","",VLOOKUP(W822,図書名リスト!$A$3:$W$1161,22,0))</f>
        <v/>
      </c>
      <c r="S822" s="8" t="str">
        <f t="shared" si="68"/>
        <v xml:space="preserve"> </v>
      </c>
      <c r="T822" s="8" t="str">
        <f t="shared" si="69"/>
        <v>　</v>
      </c>
      <c r="U822" s="8" t="str">
        <f t="shared" si="70"/>
        <v xml:space="preserve"> </v>
      </c>
      <c r="V822" s="8">
        <f t="shared" si="71"/>
        <v>0</v>
      </c>
      <c r="W822" s="7" t="str">
        <f t="shared" si="72"/>
        <v/>
      </c>
    </row>
    <row r="823" spans="1:23" ht="57" customHeight="1" x14ac:dyDescent="0.15">
      <c r="A823" s="10"/>
      <c r="B823" s="16"/>
      <c r="C823" s="16"/>
      <c r="D823" s="15"/>
      <c r="E823" s="14"/>
      <c r="F823" s="13"/>
      <c r="G823" s="12" t="str">
        <f>IF(E823="","",VLOOKUP(E823,図書名リスト!$C$3:$W$1161,16,0))</f>
        <v/>
      </c>
      <c r="H823" s="11" t="str">
        <f>IF(E823="","",VLOOKUP(W823,図書名リスト!$A$3:$W$1161,5,0))</f>
        <v/>
      </c>
      <c r="I823" s="11" t="str">
        <f>IF(E823="","",VLOOKUP(W823,図書名リスト!$A$3:$W$1161,9,0))</f>
        <v/>
      </c>
      <c r="J823" s="11" t="str">
        <f>IF(E823="","",VLOOKUP(W823,図書名リスト!$A$3:$W$1161,23,0))</f>
        <v/>
      </c>
      <c r="K823" s="11" t="str">
        <f>IF(E823="","",VLOOKUP(W823,図書名リスト!$A$3:$W$11651,11,0))</f>
        <v/>
      </c>
      <c r="L823" s="17" t="str">
        <f>IF(E823="","",VLOOKUP(W823,図書名リスト!$A$3:$W$1161,14,0))</f>
        <v/>
      </c>
      <c r="M823" s="9" t="str">
        <f>IF(E823="","",VLOOKUP(W823,図書名リスト!$A$3:$W$1161,17,0))</f>
        <v/>
      </c>
      <c r="N823" s="10"/>
      <c r="O823" s="9" t="str">
        <f>IF(E823="","",VLOOKUP(W823,図書名リスト!$A$3:$W$1161,21,0))</f>
        <v/>
      </c>
      <c r="P823" s="9" t="str">
        <f>IF(E823="","",VLOOKUP(W823,図書名リスト!$A$3:$W$1161,19,0))</f>
        <v/>
      </c>
      <c r="Q823" s="9" t="str">
        <f>IF(E823="","",VLOOKUP(W823,図書名リスト!$A$3:$W$1161,20,0))</f>
        <v/>
      </c>
      <c r="R823" s="9" t="str">
        <f>IF(E823="","",VLOOKUP(W823,図書名リスト!$A$3:$W$1161,22,0))</f>
        <v/>
      </c>
      <c r="S823" s="8" t="str">
        <f t="shared" si="68"/>
        <v xml:space="preserve"> </v>
      </c>
      <c r="T823" s="8" t="str">
        <f t="shared" si="69"/>
        <v>　</v>
      </c>
      <c r="U823" s="8" t="str">
        <f t="shared" si="70"/>
        <v xml:space="preserve"> </v>
      </c>
      <c r="V823" s="8">
        <f t="shared" si="71"/>
        <v>0</v>
      </c>
      <c r="W823" s="7" t="str">
        <f t="shared" si="72"/>
        <v/>
      </c>
    </row>
    <row r="824" spans="1:23" ht="57" customHeight="1" x14ac:dyDescent="0.15">
      <c r="A824" s="10"/>
      <c r="B824" s="16"/>
      <c r="C824" s="16"/>
      <c r="D824" s="15"/>
      <c r="E824" s="14"/>
      <c r="F824" s="13"/>
      <c r="G824" s="12" t="str">
        <f>IF(E824="","",VLOOKUP(E824,図書名リスト!$C$3:$W$1161,16,0))</f>
        <v/>
      </c>
      <c r="H824" s="11" t="str">
        <f>IF(E824="","",VLOOKUP(W824,図書名リスト!$A$3:$W$1161,5,0))</f>
        <v/>
      </c>
      <c r="I824" s="11" t="str">
        <f>IF(E824="","",VLOOKUP(W824,図書名リスト!$A$3:$W$1161,9,0))</f>
        <v/>
      </c>
      <c r="J824" s="11" t="str">
        <f>IF(E824="","",VLOOKUP(W824,図書名リスト!$A$3:$W$1161,23,0))</f>
        <v/>
      </c>
      <c r="K824" s="11" t="str">
        <f>IF(E824="","",VLOOKUP(W824,図書名リスト!$A$3:$W$11651,11,0))</f>
        <v/>
      </c>
      <c r="L824" s="17" t="str">
        <f>IF(E824="","",VLOOKUP(W824,図書名リスト!$A$3:$W$1161,14,0))</f>
        <v/>
      </c>
      <c r="M824" s="9" t="str">
        <f>IF(E824="","",VLOOKUP(W824,図書名リスト!$A$3:$W$1161,17,0))</f>
        <v/>
      </c>
      <c r="N824" s="10"/>
      <c r="O824" s="9" t="str">
        <f>IF(E824="","",VLOOKUP(W824,図書名リスト!$A$3:$W$1161,21,0))</f>
        <v/>
      </c>
      <c r="P824" s="9" t="str">
        <f>IF(E824="","",VLOOKUP(W824,図書名リスト!$A$3:$W$1161,19,0))</f>
        <v/>
      </c>
      <c r="Q824" s="9" t="str">
        <f>IF(E824="","",VLOOKUP(W824,図書名リスト!$A$3:$W$1161,20,0))</f>
        <v/>
      </c>
      <c r="R824" s="9" t="str">
        <f>IF(E824="","",VLOOKUP(W824,図書名リスト!$A$3:$W$1161,22,0))</f>
        <v/>
      </c>
      <c r="S824" s="8" t="str">
        <f t="shared" si="68"/>
        <v xml:space="preserve"> </v>
      </c>
      <c r="T824" s="8" t="str">
        <f t="shared" si="69"/>
        <v>　</v>
      </c>
      <c r="U824" s="8" t="str">
        <f t="shared" si="70"/>
        <v xml:space="preserve"> </v>
      </c>
      <c r="V824" s="8">
        <f t="shared" si="71"/>
        <v>0</v>
      </c>
      <c r="W824" s="7" t="str">
        <f t="shared" si="72"/>
        <v/>
      </c>
    </row>
    <row r="825" spans="1:23" ht="57" customHeight="1" x14ac:dyDescent="0.15">
      <c r="A825" s="10"/>
      <c r="B825" s="16"/>
      <c r="C825" s="16"/>
      <c r="D825" s="15"/>
      <c r="E825" s="14"/>
      <c r="F825" s="13"/>
      <c r="G825" s="12" t="str">
        <f>IF(E825="","",VLOOKUP(E825,図書名リスト!$C$3:$W$1161,16,0))</f>
        <v/>
      </c>
      <c r="H825" s="11" t="str">
        <f>IF(E825="","",VLOOKUP(W825,図書名リスト!$A$3:$W$1161,5,0))</f>
        <v/>
      </c>
      <c r="I825" s="11" t="str">
        <f>IF(E825="","",VLOOKUP(W825,図書名リスト!$A$3:$W$1161,9,0))</f>
        <v/>
      </c>
      <c r="J825" s="11" t="str">
        <f>IF(E825="","",VLOOKUP(W825,図書名リスト!$A$3:$W$1161,23,0))</f>
        <v/>
      </c>
      <c r="K825" s="11" t="str">
        <f>IF(E825="","",VLOOKUP(W825,図書名リスト!$A$3:$W$11651,11,0))</f>
        <v/>
      </c>
      <c r="L825" s="17" t="str">
        <f>IF(E825="","",VLOOKUP(W825,図書名リスト!$A$3:$W$1161,14,0))</f>
        <v/>
      </c>
      <c r="M825" s="9" t="str">
        <f>IF(E825="","",VLOOKUP(W825,図書名リスト!$A$3:$W$1161,17,0))</f>
        <v/>
      </c>
      <c r="N825" s="10"/>
      <c r="O825" s="9" t="str">
        <f>IF(E825="","",VLOOKUP(W825,図書名リスト!$A$3:$W$1161,21,0))</f>
        <v/>
      </c>
      <c r="P825" s="9" t="str">
        <f>IF(E825="","",VLOOKUP(W825,図書名リスト!$A$3:$W$1161,19,0))</f>
        <v/>
      </c>
      <c r="Q825" s="9" t="str">
        <f>IF(E825="","",VLOOKUP(W825,図書名リスト!$A$3:$W$1161,20,0))</f>
        <v/>
      </c>
      <c r="R825" s="9" t="str">
        <f>IF(E825="","",VLOOKUP(W825,図書名リスト!$A$3:$W$1161,22,0))</f>
        <v/>
      </c>
      <c r="S825" s="8" t="str">
        <f t="shared" si="68"/>
        <v xml:space="preserve"> </v>
      </c>
      <c r="T825" s="8" t="str">
        <f t="shared" si="69"/>
        <v>　</v>
      </c>
      <c r="U825" s="8" t="str">
        <f t="shared" si="70"/>
        <v xml:space="preserve"> </v>
      </c>
      <c r="V825" s="8">
        <f t="shared" si="71"/>
        <v>0</v>
      </c>
      <c r="W825" s="7" t="str">
        <f t="shared" si="72"/>
        <v/>
      </c>
    </row>
    <row r="826" spans="1:23" ht="57" customHeight="1" x14ac:dyDescent="0.15">
      <c r="A826" s="10"/>
      <c r="B826" s="16"/>
      <c r="C826" s="16"/>
      <c r="D826" s="15"/>
      <c r="E826" s="14"/>
      <c r="F826" s="13"/>
      <c r="G826" s="12" t="str">
        <f>IF(E826="","",VLOOKUP(E826,図書名リスト!$C$3:$W$1161,16,0))</f>
        <v/>
      </c>
      <c r="H826" s="11" t="str">
        <f>IF(E826="","",VLOOKUP(W826,図書名リスト!$A$3:$W$1161,5,0))</f>
        <v/>
      </c>
      <c r="I826" s="11" t="str">
        <f>IF(E826="","",VLOOKUP(W826,図書名リスト!$A$3:$W$1161,9,0))</f>
        <v/>
      </c>
      <c r="J826" s="11" t="str">
        <f>IF(E826="","",VLOOKUP(W826,図書名リスト!$A$3:$W$1161,23,0))</f>
        <v/>
      </c>
      <c r="K826" s="11" t="str">
        <f>IF(E826="","",VLOOKUP(W826,図書名リスト!$A$3:$W$11651,11,0))</f>
        <v/>
      </c>
      <c r="L826" s="17" t="str">
        <f>IF(E826="","",VLOOKUP(W826,図書名リスト!$A$3:$W$1161,14,0))</f>
        <v/>
      </c>
      <c r="M826" s="9" t="str">
        <f>IF(E826="","",VLOOKUP(W826,図書名リスト!$A$3:$W$1161,17,0))</f>
        <v/>
      </c>
      <c r="N826" s="10"/>
      <c r="O826" s="9" t="str">
        <f>IF(E826="","",VLOOKUP(W826,図書名リスト!$A$3:$W$1161,21,0))</f>
        <v/>
      </c>
      <c r="P826" s="9" t="str">
        <f>IF(E826="","",VLOOKUP(W826,図書名リスト!$A$3:$W$1161,19,0))</f>
        <v/>
      </c>
      <c r="Q826" s="9" t="str">
        <f>IF(E826="","",VLOOKUP(W826,図書名リスト!$A$3:$W$1161,20,0))</f>
        <v/>
      </c>
      <c r="R826" s="9" t="str">
        <f>IF(E826="","",VLOOKUP(W826,図書名リスト!$A$3:$W$1161,22,0))</f>
        <v/>
      </c>
      <c r="S826" s="8" t="str">
        <f t="shared" si="68"/>
        <v xml:space="preserve"> </v>
      </c>
      <c r="T826" s="8" t="str">
        <f t="shared" si="69"/>
        <v>　</v>
      </c>
      <c r="U826" s="8" t="str">
        <f t="shared" si="70"/>
        <v xml:space="preserve"> </v>
      </c>
      <c r="V826" s="8">
        <f t="shared" si="71"/>
        <v>0</v>
      </c>
      <c r="W826" s="7" t="str">
        <f t="shared" si="72"/>
        <v/>
      </c>
    </row>
    <row r="827" spans="1:23" ht="57" customHeight="1" x14ac:dyDescent="0.15">
      <c r="A827" s="10"/>
      <c r="B827" s="16"/>
      <c r="C827" s="16"/>
      <c r="D827" s="15"/>
      <c r="E827" s="14"/>
      <c r="F827" s="13"/>
      <c r="G827" s="12" t="str">
        <f>IF(E827="","",VLOOKUP(E827,図書名リスト!$C$3:$W$1161,16,0))</f>
        <v/>
      </c>
      <c r="H827" s="11" t="str">
        <f>IF(E827="","",VLOOKUP(W827,図書名リスト!$A$3:$W$1161,5,0))</f>
        <v/>
      </c>
      <c r="I827" s="11" t="str">
        <f>IF(E827="","",VLOOKUP(W827,図書名リスト!$A$3:$W$1161,9,0))</f>
        <v/>
      </c>
      <c r="J827" s="11" t="str">
        <f>IF(E827="","",VLOOKUP(W827,図書名リスト!$A$3:$W$1161,23,0))</f>
        <v/>
      </c>
      <c r="K827" s="11" t="str">
        <f>IF(E827="","",VLOOKUP(W827,図書名リスト!$A$3:$W$11651,11,0))</f>
        <v/>
      </c>
      <c r="L827" s="17" t="str">
        <f>IF(E827="","",VLOOKUP(W827,図書名リスト!$A$3:$W$1161,14,0))</f>
        <v/>
      </c>
      <c r="M827" s="9" t="str">
        <f>IF(E827="","",VLOOKUP(W827,図書名リスト!$A$3:$W$1161,17,0))</f>
        <v/>
      </c>
      <c r="N827" s="10"/>
      <c r="O827" s="9" t="str">
        <f>IF(E827="","",VLOOKUP(W827,図書名リスト!$A$3:$W$1161,21,0))</f>
        <v/>
      </c>
      <c r="P827" s="9" t="str">
        <f>IF(E827="","",VLOOKUP(W827,図書名リスト!$A$3:$W$1161,19,0))</f>
        <v/>
      </c>
      <c r="Q827" s="9" t="str">
        <f>IF(E827="","",VLOOKUP(W827,図書名リスト!$A$3:$W$1161,20,0))</f>
        <v/>
      </c>
      <c r="R827" s="9" t="str">
        <f>IF(E827="","",VLOOKUP(W827,図書名リスト!$A$3:$W$1161,22,0))</f>
        <v/>
      </c>
      <c r="S827" s="8" t="str">
        <f t="shared" si="68"/>
        <v xml:space="preserve"> </v>
      </c>
      <c r="T827" s="8" t="str">
        <f t="shared" si="69"/>
        <v>　</v>
      </c>
      <c r="U827" s="8" t="str">
        <f t="shared" si="70"/>
        <v xml:space="preserve"> </v>
      </c>
      <c r="V827" s="8">
        <f t="shared" si="71"/>
        <v>0</v>
      </c>
      <c r="W827" s="7" t="str">
        <f t="shared" si="72"/>
        <v/>
      </c>
    </row>
    <row r="828" spans="1:23" ht="57" customHeight="1" x14ac:dyDescent="0.15">
      <c r="A828" s="10"/>
      <c r="B828" s="16"/>
      <c r="C828" s="16"/>
      <c r="D828" s="15"/>
      <c r="E828" s="14"/>
      <c r="F828" s="13"/>
      <c r="G828" s="12" t="str">
        <f>IF(E828="","",VLOOKUP(E828,図書名リスト!$C$3:$W$1161,16,0))</f>
        <v/>
      </c>
      <c r="H828" s="11" t="str">
        <f>IF(E828="","",VLOOKUP(W828,図書名リスト!$A$3:$W$1161,5,0))</f>
        <v/>
      </c>
      <c r="I828" s="11" t="str">
        <f>IF(E828="","",VLOOKUP(W828,図書名リスト!$A$3:$W$1161,9,0))</f>
        <v/>
      </c>
      <c r="J828" s="11" t="str">
        <f>IF(E828="","",VLOOKUP(W828,図書名リスト!$A$3:$W$1161,23,0))</f>
        <v/>
      </c>
      <c r="K828" s="11" t="str">
        <f>IF(E828="","",VLOOKUP(W828,図書名リスト!$A$3:$W$11651,11,0))</f>
        <v/>
      </c>
      <c r="L828" s="17" t="str">
        <f>IF(E828="","",VLOOKUP(W828,図書名リスト!$A$3:$W$1161,14,0))</f>
        <v/>
      </c>
      <c r="M828" s="9" t="str">
        <f>IF(E828="","",VLOOKUP(W828,図書名リスト!$A$3:$W$1161,17,0))</f>
        <v/>
      </c>
      <c r="N828" s="10"/>
      <c r="O828" s="9" t="str">
        <f>IF(E828="","",VLOOKUP(W828,図書名リスト!$A$3:$W$1161,21,0))</f>
        <v/>
      </c>
      <c r="P828" s="9" t="str">
        <f>IF(E828="","",VLOOKUP(W828,図書名リスト!$A$3:$W$1161,19,0))</f>
        <v/>
      </c>
      <c r="Q828" s="9" t="str">
        <f>IF(E828="","",VLOOKUP(W828,図書名リスト!$A$3:$W$1161,20,0))</f>
        <v/>
      </c>
      <c r="R828" s="9" t="str">
        <f>IF(E828="","",VLOOKUP(W828,図書名リスト!$A$3:$W$1161,22,0))</f>
        <v/>
      </c>
      <c r="S828" s="8" t="str">
        <f t="shared" si="68"/>
        <v xml:space="preserve"> </v>
      </c>
      <c r="T828" s="8" t="str">
        <f t="shared" si="69"/>
        <v>　</v>
      </c>
      <c r="U828" s="8" t="str">
        <f t="shared" si="70"/>
        <v xml:space="preserve"> </v>
      </c>
      <c r="V828" s="8">
        <f t="shared" si="71"/>
        <v>0</v>
      </c>
      <c r="W828" s="7" t="str">
        <f t="shared" si="72"/>
        <v/>
      </c>
    </row>
    <row r="829" spans="1:23" ht="57" customHeight="1" x14ac:dyDescent="0.15">
      <c r="A829" s="10"/>
      <c r="B829" s="16"/>
      <c r="C829" s="16"/>
      <c r="D829" s="15"/>
      <c r="E829" s="14"/>
      <c r="F829" s="13"/>
      <c r="G829" s="12" t="str">
        <f>IF(E829="","",VLOOKUP(E829,図書名リスト!$C$3:$W$1161,16,0))</f>
        <v/>
      </c>
      <c r="H829" s="11" t="str">
        <f>IF(E829="","",VLOOKUP(W829,図書名リスト!$A$3:$W$1161,5,0))</f>
        <v/>
      </c>
      <c r="I829" s="11" t="str">
        <f>IF(E829="","",VLOOKUP(W829,図書名リスト!$A$3:$W$1161,9,0))</f>
        <v/>
      </c>
      <c r="J829" s="11" t="str">
        <f>IF(E829="","",VLOOKUP(W829,図書名リスト!$A$3:$W$1161,23,0))</f>
        <v/>
      </c>
      <c r="K829" s="11" t="str">
        <f>IF(E829="","",VLOOKUP(W829,図書名リスト!$A$3:$W$11651,11,0))</f>
        <v/>
      </c>
      <c r="L829" s="17" t="str">
        <f>IF(E829="","",VLOOKUP(W829,図書名リスト!$A$3:$W$1161,14,0))</f>
        <v/>
      </c>
      <c r="M829" s="9" t="str">
        <f>IF(E829="","",VLOOKUP(W829,図書名リスト!$A$3:$W$1161,17,0))</f>
        <v/>
      </c>
      <c r="N829" s="10"/>
      <c r="O829" s="9" t="str">
        <f>IF(E829="","",VLOOKUP(W829,図書名リスト!$A$3:$W$1161,21,0))</f>
        <v/>
      </c>
      <c r="P829" s="9" t="str">
        <f>IF(E829="","",VLOOKUP(W829,図書名リスト!$A$3:$W$1161,19,0))</f>
        <v/>
      </c>
      <c r="Q829" s="9" t="str">
        <f>IF(E829="","",VLOOKUP(W829,図書名リスト!$A$3:$W$1161,20,0))</f>
        <v/>
      </c>
      <c r="R829" s="9" t="str">
        <f>IF(E829="","",VLOOKUP(W829,図書名リスト!$A$3:$W$1161,22,0))</f>
        <v/>
      </c>
      <c r="S829" s="8" t="str">
        <f t="shared" si="68"/>
        <v xml:space="preserve"> </v>
      </c>
      <c r="T829" s="8" t="str">
        <f t="shared" si="69"/>
        <v>　</v>
      </c>
      <c r="U829" s="8" t="str">
        <f t="shared" si="70"/>
        <v xml:space="preserve"> </v>
      </c>
      <c r="V829" s="8">
        <f t="shared" si="71"/>
        <v>0</v>
      </c>
      <c r="W829" s="7" t="str">
        <f t="shared" si="72"/>
        <v/>
      </c>
    </row>
    <row r="830" spans="1:23" ht="57" customHeight="1" x14ac:dyDescent="0.15">
      <c r="A830" s="10"/>
      <c r="B830" s="16"/>
      <c r="C830" s="16"/>
      <c r="D830" s="15"/>
      <c r="E830" s="14"/>
      <c r="F830" s="13"/>
      <c r="G830" s="12" t="str">
        <f>IF(E830="","",VLOOKUP(E830,図書名リスト!$C$3:$W$1161,16,0))</f>
        <v/>
      </c>
      <c r="H830" s="11" t="str">
        <f>IF(E830="","",VLOOKUP(W830,図書名リスト!$A$3:$W$1161,5,0))</f>
        <v/>
      </c>
      <c r="I830" s="11" t="str">
        <f>IF(E830="","",VLOOKUP(W830,図書名リスト!$A$3:$W$1161,9,0))</f>
        <v/>
      </c>
      <c r="J830" s="11" t="str">
        <f>IF(E830="","",VLOOKUP(W830,図書名リスト!$A$3:$W$1161,23,0))</f>
        <v/>
      </c>
      <c r="K830" s="11" t="str">
        <f>IF(E830="","",VLOOKUP(W830,図書名リスト!$A$3:$W$11651,11,0))</f>
        <v/>
      </c>
      <c r="L830" s="17" t="str">
        <f>IF(E830="","",VLOOKUP(W830,図書名リスト!$A$3:$W$1161,14,0))</f>
        <v/>
      </c>
      <c r="M830" s="9" t="str">
        <f>IF(E830="","",VLOOKUP(W830,図書名リスト!$A$3:$W$1161,17,0))</f>
        <v/>
      </c>
      <c r="N830" s="10"/>
      <c r="O830" s="9" t="str">
        <f>IF(E830="","",VLOOKUP(W830,図書名リスト!$A$3:$W$1161,21,0))</f>
        <v/>
      </c>
      <c r="P830" s="9" t="str">
        <f>IF(E830="","",VLOOKUP(W830,図書名リスト!$A$3:$W$1161,19,0))</f>
        <v/>
      </c>
      <c r="Q830" s="9" t="str">
        <f>IF(E830="","",VLOOKUP(W830,図書名リスト!$A$3:$W$1161,20,0))</f>
        <v/>
      </c>
      <c r="R830" s="9" t="str">
        <f>IF(E830="","",VLOOKUP(W830,図書名リスト!$A$3:$W$1161,22,0))</f>
        <v/>
      </c>
      <c r="S830" s="8" t="str">
        <f t="shared" si="68"/>
        <v xml:space="preserve"> </v>
      </c>
      <c r="T830" s="8" t="str">
        <f t="shared" si="69"/>
        <v>　</v>
      </c>
      <c r="U830" s="8" t="str">
        <f t="shared" si="70"/>
        <v xml:space="preserve"> </v>
      </c>
      <c r="V830" s="8">
        <f t="shared" si="71"/>
        <v>0</v>
      </c>
      <c r="W830" s="7" t="str">
        <f t="shared" si="72"/>
        <v/>
      </c>
    </row>
    <row r="831" spans="1:23" ht="57" customHeight="1" x14ac:dyDescent="0.15">
      <c r="A831" s="10"/>
      <c r="B831" s="16"/>
      <c r="C831" s="16"/>
      <c r="D831" s="15"/>
      <c r="E831" s="14"/>
      <c r="F831" s="13"/>
      <c r="G831" s="12" t="str">
        <f>IF(E831="","",VLOOKUP(E831,図書名リスト!$C$3:$W$1161,16,0))</f>
        <v/>
      </c>
      <c r="H831" s="11" t="str">
        <f>IF(E831="","",VLOOKUP(W831,図書名リスト!$A$3:$W$1161,5,0))</f>
        <v/>
      </c>
      <c r="I831" s="11" t="str">
        <f>IF(E831="","",VLOOKUP(W831,図書名リスト!$A$3:$W$1161,9,0))</f>
        <v/>
      </c>
      <c r="J831" s="11" t="str">
        <f>IF(E831="","",VLOOKUP(W831,図書名リスト!$A$3:$W$1161,23,0))</f>
        <v/>
      </c>
      <c r="K831" s="11" t="str">
        <f>IF(E831="","",VLOOKUP(W831,図書名リスト!$A$3:$W$11651,11,0))</f>
        <v/>
      </c>
      <c r="L831" s="17" t="str">
        <f>IF(E831="","",VLOOKUP(W831,図書名リスト!$A$3:$W$1161,14,0))</f>
        <v/>
      </c>
      <c r="M831" s="9" t="str">
        <f>IF(E831="","",VLOOKUP(W831,図書名リスト!$A$3:$W$1161,17,0))</f>
        <v/>
      </c>
      <c r="N831" s="10"/>
      <c r="O831" s="9" t="str">
        <f>IF(E831="","",VLOOKUP(W831,図書名リスト!$A$3:$W$1161,21,0))</f>
        <v/>
      </c>
      <c r="P831" s="9" t="str">
        <f>IF(E831="","",VLOOKUP(W831,図書名リスト!$A$3:$W$1161,19,0))</f>
        <v/>
      </c>
      <c r="Q831" s="9" t="str">
        <f>IF(E831="","",VLOOKUP(W831,図書名リスト!$A$3:$W$1161,20,0))</f>
        <v/>
      </c>
      <c r="R831" s="9" t="str">
        <f>IF(E831="","",VLOOKUP(W831,図書名リスト!$A$3:$W$1161,22,0))</f>
        <v/>
      </c>
      <c r="S831" s="8" t="str">
        <f t="shared" si="68"/>
        <v xml:space="preserve"> </v>
      </c>
      <c r="T831" s="8" t="str">
        <f t="shared" si="69"/>
        <v>　</v>
      </c>
      <c r="U831" s="8" t="str">
        <f t="shared" si="70"/>
        <v xml:space="preserve"> </v>
      </c>
      <c r="V831" s="8">
        <f t="shared" si="71"/>
        <v>0</v>
      </c>
      <c r="W831" s="7" t="str">
        <f t="shared" si="72"/>
        <v/>
      </c>
    </row>
    <row r="832" spans="1:23" ht="57" customHeight="1" x14ac:dyDescent="0.15">
      <c r="A832" s="10"/>
      <c r="B832" s="16"/>
      <c r="C832" s="16"/>
      <c r="D832" s="15"/>
      <c r="E832" s="14"/>
      <c r="F832" s="13"/>
      <c r="G832" s="12" t="str">
        <f>IF(E832="","",VLOOKUP(E832,図書名リスト!$C$3:$W$1161,16,0))</f>
        <v/>
      </c>
      <c r="H832" s="11" t="str">
        <f>IF(E832="","",VLOOKUP(W832,図書名リスト!$A$3:$W$1161,5,0))</f>
        <v/>
      </c>
      <c r="I832" s="11" t="str">
        <f>IF(E832="","",VLOOKUP(W832,図書名リスト!$A$3:$W$1161,9,0))</f>
        <v/>
      </c>
      <c r="J832" s="11" t="str">
        <f>IF(E832="","",VLOOKUP(W832,図書名リスト!$A$3:$W$1161,23,0))</f>
        <v/>
      </c>
      <c r="K832" s="11" t="str">
        <f>IF(E832="","",VLOOKUP(W832,図書名リスト!$A$3:$W$11651,11,0))</f>
        <v/>
      </c>
      <c r="L832" s="17" t="str">
        <f>IF(E832="","",VLOOKUP(W832,図書名リスト!$A$3:$W$1161,14,0))</f>
        <v/>
      </c>
      <c r="M832" s="9" t="str">
        <f>IF(E832="","",VLOOKUP(W832,図書名リスト!$A$3:$W$1161,17,0))</f>
        <v/>
      </c>
      <c r="N832" s="10"/>
      <c r="O832" s="9" t="str">
        <f>IF(E832="","",VLOOKUP(W832,図書名リスト!$A$3:$W$1161,21,0))</f>
        <v/>
      </c>
      <c r="P832" s="9" t="str">
        <f>IF(E832="","",VLOOKUP(W832,図書名リスト!$A$3:$W$1161,19,0))</f>
        <v/>
      </c>
      <c r="Q832" s="9" t="str">
        <f>IF(E832="","",VLOOKUP(W832,図書名リスト!$A$3:$W$1161,20,0))</f>
        <v/>
      </c>
      <c r="R832" s="9" t="str">
        <f>IF(E832="","",VLOOKUP(W832,図書名リスト!$A$3:$W$1161,22,0))</f>
        <v/>
      </c>
      <c r="S832" s="8" t="str">
        <f t="shared" si="68"/>
        <v xml:space="preserve"> </v>
      </c>
      <c r="T832" s="8" t="str">
        <f t="shared" si="69"/>
        <v>　</v>
      </c>
      <c r="U832" s="8" t="str">
        <f t="shared" si="70"/>
        <v xml:space="preserve"> </v>
      </c>
      <c r="V832" s="8">
        <f t="shared" si="71"/>
        <v>0</v>
      </c>
      <c r="W832" s="7" t="str">
        <f t="shared" si="72"/>
        <v/>
      </c>
    </row>
    <row r="833" spans="1:23" ht="57" customHeight="1" x14ac:dyDescent="0.15">
      <c r="A833" s="10"/>
      <c r="B833" s="16"/>
      <c r="C833" s="16"/>
      <c r="D833" s="15"/>
      <c r="E833" s="14"/>
      <c r="F833" s="13"/>
      <c r="G833" s="12" t="str">
        <f>IF(E833="","",VLOOKUP(E833,図書名リスト!$C$3:$W$1161,16,0))</f>
        <v/>
      </c>
      <c r="H833" s="11" t="str">
        <f>IF(E833="","",VLOOKUP(W833,図書名リスト!$A$3:$W$1161,5,0))</f>
        <v/>
      </c>
      <c r="I833" s="11" t="str">
        <f>IF(E833="","",VLOOKUP(W833,図書名リスト!$A$3:$W$1161,9,0))</f>
        <v/>
      </c>
      <c r="J833" s="11" t="str">
        <f>IF(E833="","",VLOOKUP(W833,図書名リスト!$A$3:$W$1161,23,0))</f>
        <v/>
      </c>
      <c r="K833" s="11" t="str">
        <f>IF(E833="","",VLOOKUP(W833,図書名リスト!$A$3:$W$11651,11,0))</f>
        <v/>
      </c>
      <c r="L833" s="17" t="str">
        <f>IF(E833="","",VLOOKUP(W833,図書名リスト!$A$3:$W$1161,14,0))</f>
        <v/>
      </c>
      <c r="M833" s="9" t="str">
        <f>IF(E833="","",VLOOKUP(W833,図書名リスト!$A$3:$W$1161,17,0))</f>
        <v/>
      </c>
      <c r="N833" s="10"/>
      <c r="O833" s="9" t="str">
        <f>IF(E833="","",VLOOKUP(W833,図書名リスト!$A$3:$W$1161,21,0))</f>
        <v/>
      </c>
      <c r="P833" s="9" t="str">
        <f>IF(E833="","",VLOOKUP(W833,図書名リスト!$A$3:$W$1161,19,0))</f>
        <v/>
      </c>
      <c r="Q833" s="9" t="str">
        <f>IF(E833="","",VLOOKUP(W833,図書名リスト!$A$3:$W$1161,20,0))</f>
        <v/>
      </c>
      <c r="R833" s="9" t="str">
        <f>IF(E833="","",VLOOKUP(W833,図書名リスト!$A$3:$W$1161,22,0))</f>
        <v/>
      </c>
      <c r="S833" s="8" t="str">
        <f t="shared" si="68"/>
        <v xml:space="preserve"> </v>
      </c>
      <c r="T833" s="8" t="str">
        <f t="shared" si="69"/>
        <v>　</v>
      </c>
      <c r="U833" s="8" t="str">
        <f t="shared" si="70"/>
        <v xml:space="preserve"> </v>
      </c>
      <c r="V833" s="8">
        <f t="shared" si="71"/>
        <v>0</v>
      </c>
      <c r="W833" s="7" t="str">
        <f t="shared" si="72"/>
        <v/>
      </c>
    </row>
    <row r="834" spans="1:23" ht="57" customHeight="1" x14ac:dyDescent="0.15">
      <c r="A834" s="10"/>
      <c r="B834" s="16"/>
      <c r="C834" s="16"/>
      <c r="D834" s="15"/>
      <c r="E834" s="14"/>
      <c r="F834" s="13"/>
      <c r="G834" s="12" t="str">
        <f>IF(E834="","",VLOOKUP(E834,図書名リスト!$C$3:$W$1161,16,0))</f>
        <v/>
      </c>
      <c r="H834" s="11" t="str">
        <f>IF(E834="","",VLOOKUP(W834,図書名リスト!$A$3:$W$1161,5,0))</f>
        <v/>
      </c>
      <c r="I834" s="11" t="str">
        <f>IF(E834="","",VLOOKUP(W834,図書名リスト!$A$3:$W$1161,9,0))</f>
        <v/>
      </c>
      <c r="J834" s="11" t="str">
        <f>IF(E834="","",VLOOKUP(W834,図書名リスト!$A$3:$W$1161,23,0))</f>
        <v/>
      </c>
      <c r="K834" s="11" t="str">
        <f>IF(E834="","",VLOOKUP(W834,図書名リスト!$A$3:$W$11651,11,0))</f>
        <v/>
      </c>
      <c r="L834" s="17" t="str">
        <f>IF(E834="","",VLOOKUP(W834,図書名リスト!$A$3:$W$1161,14,0))</f>
        <v/>
      </c>
      <c r="M834" s="9" t="str">
        <f>IF(E834="","",VLOOKUP(W834,図書名リスト!$A$3:$W$1161,17,0))</f>
        <v/>
      </c>
      <c r="N834" s="10"/>
      <c r="O834" s="9" t="str">
        <f>IF(E834="","",VLOOKUP(W834,図書名リスト!$A$3:$W$1161,21,0))</f>
        <v/>
      </c>
      <c r="P834" s="9" t="str">
        <f>IF(E834="","",VLOOKUP(W834,図書名リスト!$A$3:$W$1161,19,0))</f>
        <v/>
      </c>
      <c r="Q834" s="9" t="str">
        <f>IF(E834="","",VLOOKUP(W834,図書名リスト!$A$3:$W$1161,20,0))</f>
        <v/>
      </c>
      <c r="R834" s="9" t="str">
        <f>IF(E834="","",VLOOKUP(W834,図書名リスト!$A$3:$W$1161,22,0))</f>
        <v/>
      </c>
      <c r="S834" s="8" t="str">
        <f t="shared" si="68"/>
        <v xml:space="preserve"> </v>
      </c>
      <c r="T834" s="8" t="str">
        <f t="shared" si="69"/>
        <v>　</v>
      </c>
      <c r="U834" s="8" t="str">
        <f t="shared" si="70"/>
        <v xml:space="preserve"> </v>
      </c>
      <c r="V834" s="8">
        <f t="shared" si="71"/>
        <v>0</v>
      </c>
      <c r="W834" s="7" t="str">
        <f t="shared" si="72"/>
        <v/>
      </c>
    </row>
    <row r="835" spans="1:23" ht="57" customHeight="1" x14ac:dyDescent="0.15">
      <c r="A835" s="10"/>
      <c r="B835" s="16"/>
      <c r="C835" s="16"/>
      <c r="D835" s="15"/>
      <c r="E835" s="14"/>
      <c r="F835" s="13"/>
      <c r="G835" s="12" t="str">
        <f>IF(E835="","",VLOOKUP(E835,図書名リスト!$C$3:$W$1161,16,0))</f>
        <v/>
      </c>
      <c r="H835" s="11" t="str">
        <f>IF(E835="","",VLOOKUP(W835,図書名リスト!$A$3:$W$1161,5,0))</f>
        <v/>
      </c>
      <c r="I835" s="11" t="str">
        <f>IF(E835="","",VLOOKUP(W835,図書名リスト!$A$3:$W$1161,9,0))</f>
        <v/>
      </c>
      <c r="J835" s="11" t="str">
        <f>IF(E835="","",VLOOKUP(W835,図書名リスト!$A$3:$W$1161,23,0))</f>
        <v/>
      </c>
      <c r="K835" s="11" t="str">
        <f>IF(E835="","",VLOOKUP(W835,図書名リスト!$A$3:$W$11651,11,0))</f>
        <v/>
      </c>
      <c r="L835" s="17" t="str">
        <f>IF(E835="","",VLOOKUP(W835,図書名リスト!$A$3:$W$1161,14,0))</f>
        <v/>
      </c>
      <c r="M835" s="9" t="str">
        <f>IF(E835="","",VLOOKUP(W835,図書名リスト!$A$3:$W$1161,17,0))</f>
        <v/>
      </c>
      <c r="N835" s="10"/>
      <c r="O835" s="9" t="str">
        <f>IF(E835="","",VLOOKUP(W835,図書名リスト!$A$3:$W$1161,21,0))</f>
        <v/>
      </c>
      <c r="P835" s="9" t="str">
        <f>IF(E835="","",VLOOKUP(W835,図書名リスト!$A$3:$W$1161,19,0))</f>
        <v/>
      </c>
      <c r="Q835" s="9" t="str">
        <f>IF(E835="","",VLOOKUP(W835,図書名リスト!$A$3:$W$1161,20,0))</f>
        <v/>
      </c>
      <c r="R835" s="9" t="str">
        <f>IF(E835="","",VLOOKUP(W835,図書名リスト!$A$3:$W$1161,22,0))</f>
        <v/>
      </c>
      <c r="S835" s="8" t="str">
        <f t="shared" si="68"/>
        <v xml:space="preserve"> </v>
      </c>
      <c r="T835" s="8" t="str">
        <f t="shared" si="69"/>
        <v>　</v>
      </c>
      <c r="U835" s="8" t="str">
        <f t="shared" si="70"/>
        <v xml:space="preserve"> </v>
      </c>
      <c r="V835" s="8">
        <f t="shared" si="71"/>
        <v>0</v>
      </c>
      <c r="W835" s="7" t="str">
        <f t="shared" si="72"/>
        <v/>
      </c>
    </row>
    <row r="836" spans="1:23" ht="57" customHeight="1" x14ac:dyDescent="0.15">
      <c r="A836" s="10"/>
      <c r="B836" s="16"/>
      <c r="C836" s="16"/>
      <c r="D836" s="15"/>
      <c r="E836" s="14"/>
      <c r="F836" s="13"/>
      <c r="G836" s="12" t="str">
        <f>IF(E836="","",VLOOKUP(E836,図書名リスト!$C$3:$W$1161,16,0))</f>
        <v/>
      </c>
      <c r="H836" s="11" t="str">
        <f>IF(E836="","",VLOOKUP(W836,図書名リスト!$A$3:$W$1161,5,0))</f>
        <v/>
      </c>
      <c r="I836" s="11" t="str">
        <f>IF(E836="","",VLOOKUP(W836,図書名リスト!$A$3:$W$1161,9,0))</f>
        <v/>
      </c>
      <c r="J836" s="11" t="str">
        <f>IF(E836="","",VLOOKUP(W836,図書名リスト!$A$3:$W$1161,23,0))</f>
        <v/>
      </c>
      <c r="K836" s="11" t="str">
        <f>IF(E836="","",VLOOKUP(W836,図書名リスト!$A$3:$W$11651,11,0))</f>
        <v/>
      </c>
      <c r="L836" s="17" t="str">
        <f>IF(E836="","",VLOOKUP(W836,図書名リスト!$A$3:$W$1161,14,0))</f>
        <v/>
      </c>
      <c r="M836" s="9" t="str">
        <f>IF(E836="","",VLOOKUP(W836,図書名リスト!$A$3:$W$1161,17,0))</f>
        <v/>
      </c>
      <c r="N836" s="10"/>
      <c r="O836" s="9" t="str">
        <f>IF(E836="","",VLOOKUP(W836,図書名リスト!$A$3:$W$1161,21,0))</f>
        <v/>
      </c>
      <c r="P836" s="9" t="str">
        <f>IF(E836="","",VLOOKUP(W836,図書名リスト!$A$3:$W$1161,19,0))</f>
        <v/>
      </c>
      <c r="Q836" s="9" t="str">
        <f>IF(E836="","",VLOOKUP(W836,図書名リスト!$A$3:$W$1161,20,0))</f>
        <v/>
      </c>
      <c r="R836" s="9" t="str">
        <f>IF(E836="","",VLOOKUP(W836,図書名リスト!$A$3:$W$1161,22,0))</f>
        <v/>
      </c>
      <c r="S836" s="8" t="str">
        <f t="shared" si="68"/>
        <v xml:space="preserve"> </v>
      </c>
      <c r="T836" s="8" t="str">
        <f t="shared" si="69"/>
        <v>　</v>
      </c>
      <c r="U836" s="8" t="str">
        <f t="shared" si="70"/>
        <v xml:space="preserve"> </v>
      </c>
      <c r="V836" s="8">
        <f t="shared" si="71"/>
        <v>0</v>
      </c>
      <c r="W836" s="7" t="str">
        <f t="shared" si="72"/>
        <v/>
      </c>
    </row>
    <row r="837" spans="1:23" ht="57" customHeight="1" x14ac:dyDescent="0.15">
      <c r="A837" s="10"/>
      <c r="B837" s="16"/>
      <c r="C837" s="16"/>
      <c r="D837" s="15"/>
      <c r="E837" s="14"/>
      <c r="F837" s="13"/>
      <c r="G837" s="12" t="str">
        <f>IF(E837="","",VLOOKUP(E837,図書名リスト!$C$3:$W$1161,16,0))</f>
        <v/>
      </c>
      <c r="H837" s="11" t="str">
        <f>IF(E837="","",VLOOKUP(W837,図書名リスト!$A$3:$W$1161,5,0))</f>
        <v/>
      </c>
      <c r="I837" s="11" t="str">
        <f>IF(E837="","",VLOOKUP(W837,図書名リスト!$A$3:$W$1161,9,0))</f>
        <v/>
      </c>
      <c r="J837" s="11" t="str">
        <f>IF(E837="","",VLOOKUP(W837,図書名リスト!$A$3:$W$1161,23,0))</f>
        <v/>
      </c>
      <c r="K837" s="11" t="str">
        <f>IF(E837="","",VLOOKUP(W837,図書名リスト!$A$3:$W$11651,11,0))</f>
        <v/>
      </c>
      <c r="L837" s="17" t="str">
        <f>IF(E837="","",VLOOKUP(W837,図書名リスト!$A$3:$W$1161,14,0))</f>
        <v/>
      </c>
      <c r="M837" s="9" t="str">
        <f>IF(E837="","",VLOOKUP(W837,図書名リスト!$A$3:$W$1161,17,0))</f>
        <v/>
      </c>
      <c r="N837" s="10"/>
      <c r="O837" s="9" t="str">
        <f>IF(E837="","",VLOOKUP(W837,図書名リスト!$A$3:$W$1161,21,0))</f>
        <v/>
      </c>
      <c r="P837" s="9" t="str">
        <f>IF(E837="","",VLOOKUP(W837,図書名リスト!$A$3:$W$1161,19,0))</f>
        <v/>
      </c>
      <c r="Q837" s="9" t="str">
        <f>IF(E837="","",VLOOKUP(W837,図書名リスト!$A$3:$W$1161,20,0))</f>
        <v/>
      </c>
      <c r="R837" s="9" t="str">
        <f>IF(E837="","",VLOOKUP(W837,図書名リスト!$A$3:$W$1161,22,0))</f>
        <v/>
      </c>
      <c r="S837" s="8" t="str">
        <f t="shared" si="68"/>
        <v xml:space="preserve"> </v>
      </c>
      <c r="T837" s="8" t="str">
        <f t="shared" si="69"/>
        <v>　</v>
      </c>
      <c r="U837" s="8" t="str">
        <f t="shared" si="70"/>
        <v xml:space="preserve"> </v>
      </c>
      <c r="V837" s="8">
        <f t="shared" si="71"/>
        <v>0</v>
      </c>
      <c r="W837" s="7" t="str">
        <f t="shared" si="72"/>
        <v/>
      </c>
    </row>
    <row r="838" spans="1:23" ht="57" customHeight="1" x14ac:dyDescent="0.15">
      <c r="A838" s="10"/>
      <c r="B838" s="16"/>
      <c r="C838" s="16"/>
      <c r="D838" s="15"/>
      <c r="E838" s="14"/>
      <c r="F838" s="13"/>
      <c r="G838" s="12" t="str">
        <f>IF(E838="","",VLOOKUP(E838,図書名リスト!$C$3:$W$1161,16,0))</f>
        <v/>
      </c>
      <c r="H838" s="11" t="str">
        <f>IF(E838="","",VLOOKUP(W838,図書名リスト!$A$3:$W$1161,5,0))</f>
        <v/>
      </c>
      <c r="I838" s="11" t="str">
        <f>IF(E838="","",VLOOKUP(W838,図書名リスト!$A$3:$W$1161,9,0))</f>
        <v/>
      </c>
      <c r="J838" s="11" t="str">
        <f>IF(E838="","",VLOOKUP(W838,図書名リスト!$A$3:$W$1161,23,0))</f>
        <v/>
      </c>
      <c r="K838" s="11" t="str">
        <f>IF(E838="","",VLOOKUP(W838,図書名リスト!$A$3:$W$11651,11,0))</f>
        <v/>
      </c>
      <c r="L838" s="17" t="str">
        <f>IF(E838="","",VLOOKUP(W838,図書名リスト!$A$3:$W$1161,14,0))</f>
        <v/>
      </c>
      <c r="M838" s="9" t="str">
        <f>IF(E838="","",VLOOKUP(W838,図書名リスト!$A$3:$W$1161,17,0))</f>
        <v/>
      </c>
      <c r="N838" s="10"/>
      <c r="O838" s="9" t="str">
        <f>IF(E838="","",VLOOKUP(W838,図書名リスト!$A$3:$W$1161,21,0))</f>
        <v/>
      </c>
      <c r="P838" s="9" t="str">
        <f>IF(E838="","",VLOOKUP(W838,図書名リスト!$A$3:$W$1161,19,0))</f>
        <v/>
      </c>
      <c r="Q838" s="9" t="str">
        <f>IF(E838="","",VLOOKUP(W838,図書名リスト!$A$3:$W$1161,20,0))</f>
        <v/>
      </c>
      <c r="R838" s="9" t="str">
        <f>IF(E838="","",VLOOKUP(W838,図書名リスト!$A$3:$W$1161,22,0))</f>
        <v/>
      </c>
      <c r="S838" s="8" t="str">
        <f t="shared" si="68"/>
        <v xml:space="preserve"> </v>
      </c>
      <c r="T838" s="8" t="str">
        <f t="shared" si="69"/>
        <v>　</v>
      </c>
      <c r="U838" s="8" t="str">
        <f t="shared" si="70"/>
        <v xml:space="preserve"> </v>
      </c>
      <c r="V838" s="8">
        <f t="shared" si="71"/>
        <v>0</v>
      </c>
      <c r="W838" s="7" t="str">
        <f t="shared" si="72"/>
        <v/>
      </c>
    </row>
    <row r="839" spans="1:23" ht="57" customHeight="1" x14ac:dyDescent="0.15">
      <c r="A839" s="10"/>
      <c r="B839" s="16"/>
      <c r="C839" s="16"/>
      <c r="D839" s="15"/>
      <c r="E839" s="14"/>
      <c r="F839" s="13"/>
      <c r="G839" s="12" t="str">
        <f>IF(E839="","",VLOOKUP(E839,図書名リスト!$C$3:$W$1161,16,0))</f>
        <v/>
      </c>
      <c r="H839" s="11" t="str">
        <f>IF(E839="","",VLOOKUP(W839,図書名リスト!$A$3:$W$1161,5,0))</f>
        <v/>
      </c>
      <c r="I839" s="11" t="str">
        <f>IF(E839="","",VLOOKUP(W839,図書名リスト!$A$3:$W$1161,9,0))</f>
        <v/>
      </c>
      <c r="J839" s="11" t="str">
        <f>IF(E839="","",VLOOKUP(W839,図書名リスト!$A$3:$W$1161,23,0))</f>
        <v/>
      </c>
      <c r="K839" s="11" t="str">
        <f>IF(E839="","",VLOOKUP(W839,図書名リスト!$A$3:$W$11651,11,0))</f>
        <v/>
      </c>
      <c r="L839" s="17" t="str">
        <f>IF(E839="","",VLOOKUP(W839,図書名リスト!$A$3:$W$1161,14,0))</f>
        <v/>
      </c>
      <c r="M839" s="9" t="str">
        <f>IF(E839="","",VLOOKUP(W839,図書名リスト!$A$3:$W$1161,17,0))</f>
        <v/>
      </c>
      <c r="N839" s="10"/>
      <c r="O839" s="9" t="str">
        <f>IF(E839="","",VLOOKUP(W839,図書名リスト!$A$3:$W$1161,21,0))</f>
        <v/>
      </c>
      <c r="P839" s="9" t="str">
        <f>IF(E839="","",VLOOKUP(W839,図書名リスト!$A$3:$W$1161,19,0))</f>
        <v/>
      </c>
      <c r="Q839" s="9" t="str">
        <f>IF(E839="","",VLOOKUP(W839,図書名リスト!$A$3:$W$1161,20,0))</f>
        <v/>
      </c>
      <c r="R839" s="9" t="str">
        <f>IF(E839="","",VLOOKUP(W839,図書名リスト!$A$3:$W$1161,22,0))</f>
        <v/>
      </c>
      <c r="S839" s="8" t="str">
        <f t="shared" si="68"/>
        <v xml:space="preserve"> </v>
      </c>
      <c r="T839" s="8" t="str">
        <f t="shared" si="69"/>
        <v>　</v>
      </c>
      <c r="U839" s="8" t="str">
        <f t="shared" si="70"/>
        <v xml:space="preserve"> </v>
      </c>
      <c r="V839" s="8">
        <f t="shared" si="71"/>
        <v>0</v>
      </c>
      <c r="W839" s="7" t="str">
        <f t="shared" si="72"/>
        <v/>
      </c>
    </row>
    <row r="840" spans="1:23" ht="57" customHeight="1" x14ac:dyDescent="0.15">
      <c r="A840" s="10"/>
      <c r="B840" s="16"/>
      <c r="C840" s="16"/>
      <c r="D840" s="15"/>
      <c r="E840" s="14"/>
      <c r="F840" s="13"/>
      <c r="G840" s="12" t="str">
        <f>IF(E840="","",VLOOKUP(E840,図書名リスト!$C$3:$W$1161,16,0))</f>
        <v/>
      </c>
      <c r="H840" s="11" t="str">
        <f>IF(E840="","",VLOOKUP(W840,図書名リスト!$A$3:$W$1161,5,0))</f>
        <v/>
      </c>
      <c r="I840" s="11" t="str">
        <f>IF(E840="","",VLOOKUP(W840,図書名リスト!$A$3:$W$1161,9,0))</f>
        <v/>
      </c>
      <c r="J840" s="11" t="str">
        <f>IF(E840="","",VLOOKUP(W840,図書名リスト!$A$3:$W$1161,23,0))</f>
        <v/>
      </c>
      <c r="K840" s="11" t="str">
        <f>IF(E840="","",VLOOKUP(W840,図書名リスト!$A$3:$W$11651,11,0))</f>
        <v/>
      </c>
      <c r="L840" s="17" t="str">
        <f>IF(E840="","",VLOOKUP(W840,図書名リスト!$A$3:$W$1161,14,0))</f>
        <v/>
      </c>
      <c r="M840" s="9" t="str">
        <f>IF(E840="","",VLOOKUP(W840,図書名リスト!$A$3:$W$1161,17,0))</f>
        <v/>
      </c>
      <c r="N840" s="10"/>
      <c r="O840" s="9" t="str">
        <f>IF(E840="","",VLOOKUP(W840,図書名リスト!$A$3:$W$1161,21,0))</f>
        <v/>
      </c>
      <c r="P840" s="9" t="str">
        <f>IF(E840="","",VLOOKUP(W840,図書名リスト!$A$3:$W$1161,19,0))</f>
        <v/>
      </c>
      <c r="Q840" s="9" t="str">
        <f>IF(E840="","",VLOOKUP(W840,図書名リスト!$A$3:$W$1161,20,0))</f>
        <v/>
      </c>
      <c r="R840" s="9" t="str">
        <f>IF(E840="","",VLOOKUP(W840,図書名リスト!$A$3:$W$1161,22,0))</f>
        <v/>
      </c>
      <c r="S840" s="8" t="str">
        <f t="shared" si="68"/>
        <v xml:space="preserve"> </v>
      </c>
      <c r="T840" s="8" t="str">
        <f t="shared" si="69"/>
        <v>　</v>
      </c>
      <c r="U840" s="8" t="str">
        <f t="shared" si="70"/>
        <v xml:space="preserve"> </v>
      </c>
      <c r="V840" s="8">
        <f t="shared" si="71"/>
        <v>0</v>
      </c>
      <c r="W840" s="7" t="str">
        <f t="shared" si="72"/>
        <v/>
      </c>
    </row>
    <row r="841" spans="1:23" ht="57" customHeight="1" x14ac:dyDescent="0.15">
      <c r="A841" s="10"/>
      <c r="B841" s="16"/>
      <c r="C841" s="16"/>
      <c r="D841" s="15"/>
      <c r="E841" s="14"/>
      <c r="F841" s="13"/>
      <c r="G841" s="12" t="str">
        <f>IF(E841="","",VLOOKUP(E841,図書名リスト!$C$3:$W$1161,16,0))</f>
        <v/>
      </c>
      <c r="H841" s="11" t="str">
        <f>IF(E841="","",VLOOKUP(W841,図書名リスト!$A$3:$W$1161,5,0))</f>
        <v/>
      </c>
      <c r="I841" s="11" t="str">
        <f>IF(E841="","",VLOOKUP(W841,図書名リスト!$A$3:$W$1161,9,0))</f>
        <v/>
      </c>
      <c r="J841" s="11" t="str">
        <f>IF(E841="","",VLOOKUP(W841,図書名リスト!$A$3:$W$1161,23,0))</f>
        <v/>
      </c>
      <c r="K841" s="11" t="str">
        <f>IF(E841="","",VLOOKUP(W841,図書名リスト!$A$3:$W$11651,11,0))</f>
        <v/>
      </c>
      <c r="L841" s="17" t="str">
        <f>IF(E841="","",VLOOKUP(W841,図書名リスト!$A$3:$W$1161,14,0))</f>
        <v/>
      </c>
      <c r="M841" s="9" t="str">
        <f>IF(E841="","",VLOOKUP(W841,図書名リスト!$A$3:$W$1161,17,0))</f>
        <v/>
      </c>
      <c r="N841" s="10"/>
      <c r="O841" s="9" t="str">
        <f>IF(E841="","",VLOOKUP(W841,図書名リスト!$A$3:$W$1161,21,0))</f>
        <v/>
      </c>
      <c r="P841" s="9" t="str">
        <f>IF(E841="","",VLOOKUP(W841,図書名リスト!$A$3:$W$1161,19,0))</f>
        <v/>
      </c>
      <c r="Q841" s="9" t="str">
        <f>IF(E841="","",VLOOKUP(W841,図書名リスト!$A$3:$W$1161,20,0))</f>
        <v/>
      </c>
      <c r="R841" s="9" t="str">
        <f>IF(E841="","",VLOOKUP(W841,図書名リスト!$A$3:$W$1161,22,0))</f>
        <v/>
      </c>
      <c r="S841" s="8" t="str">
        <f t="shared" si="68"/>
        <v xml:space="preserve"> </v>
      </c>
      <c r="T841" s="8" t="str">
        <f t="shared" si="69"/>
        <v>　</v>
      </c>
      <c r="U841" s="8" t="str">
        <f t="shared" si="70"/>
        <v xml:space="preserve"> </v>
      </c>
      <c r="V841" s="8">
        <f t="shared" si="71"/>
        <v>0</v>
      </c>
      <c r="W841" s="7" t="str">
        <f t="shared" si="72"/>
        <v/>
      </c>
    </row>
    <row r="842" spans="1:23" ht="57" customHeight="1" x14ac:dyDescent="0.15">
      <c r="A842" s="10"/>
      <c r="B842" s="16"/>
      <c r="C842" s="16"/>
      <c r="D842" s="15"/>
      <c r="E842" s="14"/>
      <c r="F842" s="13"/>
      <c r="G842" s="12" t="str">
        <f>IF(E842="","",VLOOKUP(E842,図書名リスト!$C$3:$W$1161,16,0))</f>
        <v/>
      </c>
      <c r="H842" s="11" t="str">
        <f>IF(E842="","",VLOOKUP(W842,図書名リスト!$A$3:$W$1161,5,0))</f>
        <v/>
      </c>
      <c r="I842" s="11" t="str">
        <f>IF(E842="","",VLOOKUP(W842,図書名リスト!$A$3:$W$1161,9,0))</f>
        <v/>
      </c>
      <c r="J842" s="11" t="str">
        <f>IF(E842="","",VLOOKUP(W842,図書名リスト!$A$3:$W$1161,23,0))</f>
        <v/>
      </c>
      <c r="K842" s="11" t="str">
        <f>IF(E842="","",VLOOKUP(W842,図書名リスト!$A$3:$W$11651,11,0))</f>
        <v/>
      </c>
      <c r="L842" s="17" t="str">
        <f>IF(E842="","",VLOOKUP(W842,図書名リスト!$A$3:$W$1161,14,0))</f>
        <v/>
      </c>
      <c r="M842" s="9" t="str">
        <f>IF(E842="","",VLOOKUP(W842,図書名リスト!$A$3:$W$1161,17,0))</f>
        <v/>
      </c>
      <c r="N842" s="10"/>
      <c r="O842" s="9" t="str">
        <f>IF(E842="","",VLOOKUP(W842,図書名リスト!$A$3:$W$1161,21,0))</f>
        <v/>
      </c>
      <c r="P842" s="9" t="str">
        <f>IF(E842="","",VLOOKUP(W842,図書名リスト!$A$3:$W$1161,19,0))</f>
        <v/>
      </c>
      <c r="Q842" s="9" t="str">
        <f>IF(E842="","",VLOOKUP(W842,図書名リスト!$A$3:$W$1161,20,0))</f>
        <v/>
      </c>
      <c r="R842" s="9" t="str">
        <f>IF(E842="","",VLOOKUP(W842,図書名リスト!$A$3:$W$1161,22,0))</f>
        <v/>
      </c>
      <c r="S842" s="8" t="str">
        <f t="shared" si="68"/>
        <v xml:space="preserve"> </v>
      </c>
      <c r="T842" s="8" t="str">
        <f t="shared" si="69"/>
        <v>　</v>
      </c>
      <c r="U842" s="8" t="str">
        <f t="shared" si="70"/>
        <v xml:space="preserve"> </v>
      </c>
      <c r="V842" s="8">
        <f t="shared" si="71"/>
        <v>0</v>
      </c>
      <c r="W842" s="7" t="str">
        <f t="shared" si="72"/>
        <v/>
      </c>
    </row>
    <row r="843" spans="1:23" ht="57" customHeight="1" x14ac:dyDescent="0.15">
      <c r="A843" s="10"/>
      <c r="B843" s="16"/>
      <c r="C843" s="16"/>
      <c r="D843" s="15"/>
      <c r="E843" s="14"/>
      <c r="F843" s="13"/>
      <c r="G843" s="12" t="str">
        <f>IF(E843="","",VLOOKUP(E843,図書名リスト!$C$3:$W$1161,16,0))</f>
        <v/>
      </c>
      <c r="H843" s="11" t="str">
        <f>IF(E843="","",VLOOKUP(W843,図書名リスト!$A$3:$W$1161,5,0))</f>
        <v/>
      </c>
      <c r="I843" s="11" t="str">
        <f>IF(E843="","",VLOOKUP(W843,図書名リスト!$A$3:$W$1161,9,0))</f>
        <v/>
      </c>
      <c r="J843" s="11" t="str">
        <f>IF(E843="","",VLOOKUP(W843,図書名リスト!$A$3:$W$1161,23,0))</f>
        <v/>
      </c>
      <c r="K843" s="11" t="str">
        <f>IF(E843="","",VLOOKUP(W843,図書名リスト!$A$3:$W$11651,11,0))</f>
        <v/>
      </c>
      <c r="L843" s="17" t="str">
        <f>IF(E843="","",VLOOKUP(W843,図書名リスト!$A$3:$W$1161,14,0))</f>
        <v/>
      </c>
      <c r="M843" s="9" t="str">
        <f>IF(E843="","",VLOOKUP(W843,図書名リスト!$A$3:$W$1161,17,0))</f>
        <v/>
      </c>
      <c r="N843" s="10"/>
      <c r="O843" s="9" t="str">
        <f>IF(E843="","",VLOOKUP(W843,図書名リスト!$A$3:$W$1161,21,0))</f>
        <v/>
      </c>
      <c r="P843" s="9" t="str">
        <f>IF(E843="","",VLOOKUP(W843,図書名リスト!$A$3:$W$1161,19,0))</f>
        <v/>
      </c>
      <c r="Q843" s="9" t="str">
        <f>IF(E843="","",VLOOKUP(W843,図書名リスト!$A$3:$W$1161,20,0))</f>
        <v/>
      </c>
      <c r="R843" s="9" t="str">
        <f>IF(E843="","",VLOOKUP(W843,図書名リスト!$A$3:$W$1161,22,0))</f>
        <v/>
      </c>
      <c r="S843" s="8" t="str">
        <f t="shared" si="68"/>
        <v xml:space="preserve"> </v>
      </c>
      <c r="T843" s="8" t="str">
        <f t="shared" si="69"/>
        <v>　</v>
      </c>
      <c r="U843" s="8" t="str">
        <f t="shared" si="70"/>
        <v xml:space="preserve"> </v>
      </c>
      <c r="V843" s="8">
        <f t="shared" si="71"/>
        <v>0</v>
      </c>
      <c r="W843" s="7" t="str">
        <f t="shared" si="72"/>
        <v/>
      </c>
    </row>
    <row r="844" spans="1:23" ht="57" customHeight="1" x14ac:dyDescent="0.15">
      <c r="A844" s="10"/>
      <c r="B844" s="16"/>
      <c r="C844" s="16"/>
      <c r="D844" s="15"/>
      <c r="E844" s="14"/>
      <c r="F844" s="13"/>
      <c r="G844" s="12" t="str">
        <f>IF(E844="","",VLOOKUP(E844,図書名リスト!$C$3:$W$1161,16,0))</f>
        <v/>
      </c>
      <c r="H844" s="11" t="str">
        <f>IF(E844="","",VLOOKUP(W844,図書名リスト!$A$3:$W$1161,5,0))</f>
        <v/>
      </c>
      <c r="I844" s="11" t="str">
        <f>IF(E844="","",VLOOKUP(W844,図書名リスト!$A$3:$W$1161,9,0))</f>
        <v/>
      </c>
      <c r="J844" s="11" t="str">
        <f>IF(E844="","",VLOOKUP(W844,図書名リスト!$A$3:$W$1161,23,0))</f>
        <v/>
      </c>
      <c r="K844" s="11" t="str">
        <f>IF(E844="","",VLOOKUP(W844,図書名リスト!$A$3:$W$11651,11,0))</f>
        <v/>
      </c>
      <c r="L844" s="17" t="str">
        <f>IF(E844="","",VLOOKUP(W844,図書名リスト!$A$3:$W$1161,14,0))</f>
        <v/>
      </c>
      <c r="M844" s="9" t="str">
        <f>IF(E844="","",VLOOKUP(W844,図書名リスト!$A$3:$W$1161,17,0))</f>
        <v/>
      </c>
      <c r="N844" s="10"/>
      <c r="O844" s="9" t="str">
        <f>IF(E844="","",VLOOKUP(W844,図書名リスト!$A$3:$W$1161,21,0))</f>
        <v/>
      </c>
      <c r="P844" s="9" t="str">
        <f>IF(E844="","",VLOOKUP(W844,図書名リスト!$A$3:$W$1161,19,0))</f>
        <v/>
      </c>
      <c r="Q844" s="9" t="str">
        <f>IF(E844="","",VLOOKUP(W844,図書名リスト!$A$3:$W$1161,20,0))</f>
        <v/>
      </c>
      <c r="R844" s="9" t="str">
        <f>IF(E844="","",VLOOKUP(W844,図書名リスト!$A$3:$W$1161,22,0))</f>
        <v/>
      </c>
      <c r="S844" s="8" t="str">
        <f t="shared" si="68"/>
        <v xml:space="preserve"> </v>
      </c>
      <c r="T844" s="8" t="str">
        <f t="shared" si="69"/>
        <v>　</v>
      </c>
      <c r="U844" s="8" t="str">
        <f t="shared" si="70"/>
        <v xml:space="preserve"> </v>
      </c>
      <c r="V844" s="8">
        <f t="shared" si="71"/>
        <v>0</v>
      </c>
      <c r="W844" s="7" t="str">
        <f t="shared" si="72"/>
        <v/>
      </c>
    </row>
    <row r="845" spans="1:23" ht="57" customHeight="1" x14ac:dyDescent="0.15">
      <c r="A845" s="10"/>
      <c r="B845" s="16"/>
      <c r="C845" s="16"/>
      <c r="D845" s="15"/>
      <c r="E845" s="14"/>
      <c r="F845" s="13"/>
      <c r="G845" s="12" t="str">
        <f>IF(E845="","",VLOOKUP(E845,図書名リスト!$C$3:$W$1161,16,0))</f>
        <v/>
      </c>
      <c r="H845" s="11" t="str">
        <f>IF(E845="","",VLOOKUP(W845,図書名リスト!$A$3:$W$1161,5,0))</f>
        <v/>
      </c>
      <c r="I845" s="11" t="str">
        <f>IF(E845="","",VLOOKUP(W845,図書名リスト!$A$3:$W$1161,9,0))</f>
        <v/>
      </c>
      <c r="J845" s="11" t="str">
        <f>IF(E845="","",VLOOKUP(W845,図書名リスト!$A$3:$W$1161,23,0))</f>
        <v/>
      </c>
      <c r="K845" s="11" t="str">
        <f>IF(E845="","",VLOOKUP(W845,図書名リスト!$A$3:$W$11651,11,0))</f>
        <v/>
      </c>
      <c r="L845" s="17" t="str">
        <f>IF(E845="","",VLOOKUP(W845,図書名リスト!$A$3:$W$1161,14,0))</f>
        <v/>
      </c>
      <c r="M845" s="9" t="str">
        <f>IF(E845="","",VLOOKUP(W845,図書名リスト!$A$3:$W$1161,17,0))</f>
        <v/>
      </c>
      <c r="N845" s="10"/>
      <c r="O845" s="9" t="str">
        <f>IF(E845="","",VLOOKUP(W845,図書名リスト!$A$3:$W$1161,21,0))</f>
        <v/>
      </c>
      <c r="P845" s="9" t="str">
        <f>IF(E845="","",VLOOKUP(W845,図書名リスト!$A$3:$W$1161,19,0))</f>
        <v/>
      </c>
      <c r="Q845" s="9" t="str">
        <f>IF(E845="","",VLOOKUP(W845,図書名リスト!$A$3:$W$1161,20,0))</f>
        <v/>
      </c>
      <c r="R845" s="9" t="str">
        <f>IF(E845="","",VLOOKUP(W845,図書名リスト!$A$3:$W$1161,22,0))</f>
        <v/>
      </c>
      <c r="S845" s="8" t="str">
        <f t="shared" ref="S845:S908" si="73">IF($A845=0," ",$K$2)</f>
        <v xml:space="preserve"> </v>
      </c>
      <c r="T845" s="8" t="str">
        <f t="shared" ref="T845:T908" si="74">IF($A845=0,"　",$O$2)</f>
        <v>　</v>
      </c>
      <c r="U845" s="8" t="str">
        <f t="shared" si="70"/>
        <v xml:space="preserve"> </v>
      </c>
      <c r="V845" s="8">
        <f t="shared" si="71"/>
        <v>0</v>
      </c>
      <c r="W845" s="7" t="str">
        <f t="shared" si="72"/>
        <v/>
      </c>
    </row>
    <row r="846" spans="1:23" ht="57" customHeight="1" x14ac:dyDescent="0.15">
      <c r="A846" s="10"/>
      <c r="B846" s="16"/>
      <c r="C846" s="16"/>
      <c r="D846" s="15"/>
      <c r="E846" s="14"/>
      <c r="F846" s="13"/>
      <c r="G846" s="12" t="str">
        <f>IF(E846="","",VLOOKUP(E846,図書名リスト!$C$3:$W$1161,16,0))</f>
        <v/>
      </c>
      <c r="H846" s="11" t="str">
        <f>IF(E846="","",VLOOKUP(W846,図書名リスト!$A$3:$W$1161,5,0))</f>
        <v/>
      </c>
      <c r="I846" s="11" t="str">
        <f>IF(E846="","",VLOOKUP(W846,図書名リスト!$A$3:$W$1161,9,0))</f>
        <v/>
      </c>
      <c r="J846" s="11" t="str">
        <f>IF(E846="","",VLOOKUP(W846,図書名リスト!$A$3:$W$1161,23,0))</f>
        <v/>
      </c>
      <c r="K846" s="11" t="str">
        <f>IF(E846="","",VLOOKUP(W846,図書名リスト!$A$3:$W$11651,11,0))</f>
        <v/>
      </c>
      <c r="L846" s="17" t="str">
        <f>IF(E846="","",VLOOKUP(W846,図書名リスト!$A$3:$W$1161,14,0))</f>
        <v/>
      </c>
      <c r="M846" s="9" t="str">
        <f>IF(E846="","",VLOOKUP(W846,図書名リスト!$A$3:$W$1161,17,0))</f>
        <v/>
      </c>
      <c r="N846" s="10"/>
      <c r="O846" s="9" t="str">
        <f>IF(E846="","",VLOOKUP(W846,図書名リスト!$A$3:$W$1161,21,0))</f>
        <v/>
      </c>
      <c r="P846" s="9" t="str">
        <f>IF(E846="","",VLOOKUP(W846,図書名リスト!$A$3:$W$1161,19,0))</f>
        <v/>
      </c>
      <c r="Q846" s="9" t="str">
        <f>IF(E846="","",VLOOKUP(W846,図書名リスト!$A$3:$W$1161,20,0))</f>
        <v/>
      </c>
      <c r="R846" s="9" t="str">
        <f>IF(E846="","",VLOOKUP(W846,図書名リスト!$A$3:$W$1161,22,0))</f>
        <v/>
      </c>
      <c r="S846" s="8" t="str">
        <f t="shared" si="73"/>
        <v xml:space="preserve"> </v>
      </c>
      <c r="T846" s="8" t="str">
        <f t="shared" si="74"/>
        <v>　</v>
      </c>
      <c r="U846" s="8" t="str">
        <f t="shared" ref="U846:U909" si="75">IF($A846=0," ",VLOOKUP(S846,$Y$13:$Z$59,2,0))</f>
        <v xml:space="preserve"> </v>
      </c>
      <c r="V846" s="8">
        <f t="shared" ref="V846:V909" si="76">A846</f>
        <v>0</v>
      </c>
      <c r="W846" s="7" t="str">
        <f t="shared" ref="W846:W909" si="77">IF(E846&amp;F846="","",CONCATENATE(E846,F846))</f>
        <v/>
      </c>
    </row>
    <row r="847" spans="1:23" ht="57" customHeight="1" x14ac:dyDescent="0.15">
      <c r="A847" s="10"/>
      <c r="B847" s="16"/>
      <c r="C847" s="16"/>
      <c r="D847" s="15"/>
      <c r="E847" s="14"/>
      <c r="F847" s="13"/>
      <c r="G847" s="12" t="str">
        <f>IF(E847="","",VLOOKUP(E847,図書名リスト!$C$3:$W$1161,16,0))</f>
        <v/>
      </c>
      <c r="H847" s="11" t="str">
        <f>IF(E847="","",VLOOKUP(W847,図書名リスト!$A$3:$W$1161,5,0))</f>
        <v/>
      </c>
      <c r="I847" s="11" t="str">
        <f>IF(E847="","",VLOOKUP(W847,図書名リスト!$A$3:$W$1161,9,0))</f>
        <v/>
      </c>
      <c r="J847" s="11" t="str">
        <f>IF(E847="","",VLOOKUP(W847,図書名リスト!$A$3:$W$1161,23,0))</f>
        <v/>
      </c>
      <c r="K847" s="11" t="str">
        <f>IF(E847="","",VLOOKUP(W847,図書名リスト!$A$3:$W$11651,11,0))</f>
        <v/>
      </c>
      <c r="L847" s="17" t="str">
        <f>IF(E847="","",VLOOKUP(W847,図書名リスト!$A$3:$W$1161,14,0))</f>
        <v/>
      </c>
      <c r="M847" s="9" t="str">
        <f>IF(E847="","",VLOOKUP(W847,図書名リスト!$A$3:$W$1161,17,0))</f>
        <v/>
      </c>
      <c r="N847" s="10"/>
      <c r="O847" s="9" t="str">
        <f>IF(E847="","",VLOOKUP(W847,図書名リスト!$A$3:$W$1161,21,0))</f>
        <v/>
      </c>
      <c r="P847" s="9" t="str">
        <f>IF(E847="","",VLOOKUP(W847,図書名リスト!$A$3:$W$1161,19,0))</f>
        <v/>
      </c>
      <c r="Q847" s="9" t="str">
        <f>IF(E847="","",VLOOKUP(W847,図書名リスト!$A$3:$W$1161,20,0))</f>
        <v/>
      </c>
      <c r="R847" s="9" t="str">
        <f>IF(E847="","",VLOOKUP(W847,図書名リスト!$A$3:$W$1161,22,0))</f>
        <v/>
      </c>
      <c r="S847" s="8" t="str">
        <f t="shared" si="73"/>
        <v xml:space="preserve"> </v>
      </c>
      <c r="T847" s="8" t="str">
        <f t="shared" si="74"/>
        <v>　</v>
      </c>
      <c r="U847" s="8" t="str">
        <f t="shared" si="75"/>
        <v xml:space="preserve"> </v>
      </c>
      <c r="V847" s="8">
        <f t="shared" si="76"/>
        <v>0</v>
      </c>
      <c r="W847" s="7" t="str">
        <f t="shared" si="77"/>
        <v/>
      </c>
    </row>
    <row r="848" spans="1:23" ht="57" customHeight="1" x14ac:dyDescent="0.15">
      <c r="A848" s="10"/>
      <c r="B848" s="16"/>
      <c r="C848" s="16"/>
      <c r="D848" s="15"/>
      <c r="E848" s="14"/>
      <c r="F848" s="13"/>
      <c r="G848" s="12" t="str">
        <f>IF(E848="","",VLOOKUP(E848,図書名リスト!$C$3:$W$1161,16,0))</f>
        <v/>
      </c>
      <c r="H848" s="11" t="str">
        <f>IF(E848="","",VLOOKUP(W848,図書名リスト!$A$3:$W$1161,5,0))</f>
        <v/>
      </c>
      <c r="I848" s="11" t="str">
        <f>IF(E848="","",VLOOKUP(W848,図書名リスト!$A$3:$W$1161,9,0))</f>
        <v/>
      </c>
      <c r="J848" s="11" t="str">
        <f>IF(E848="","",VLOOKUP(W848,図書名リスト!$A$3:$W$1161,23,0))</f>
        <v/>
      </c>
      <c r="K848" s="11" t="str">
        <f>IF(E848="","",VLOOKUP(W848,図書名リスト!$A$3:$W$11651,11,0))</f>
        <v/>
      </c>
      <c r="L848" s="17" t="str">
        <f>IF(E848="","",VLOOKUP(W848,図書名リスト!$A$3:$W$1161,14,0))</f>
        <v/>
      </c>
      <c r="M848" s="9" t="str">
        <f>IF(E848="","",VLOOKUP(W848,図書名リスト!$A$3:$W$1161,17,0))</f>
        <v/>
      </c>
      <c r="N848" s="10"/>
      <c r="O848" s="9" t="str">
        <f>IF(E848="","",VLOOKUP(W848,図書名リスト!$A$3:$W$1161,21,0))</f>
        <v/>
      </c>
      <c r="P848" s="9" t="str">
        <f>IF(E848="","",VLOOKUP(W848,図書名リスト!$A$3:$W$1161,19,0))</f>
        <v/>
      </c>
      <c r="Q848" s="9" t="str">
        <f>IF(E848="","",VLOOKUP(W848,図書名リスト!$A$3:$W$1161,20,0))</f>
        <v/>
      </c>
      <c r="R848" s="9" t="str">
        <f>IF(E848="","",VLOOKUP(W848,図書名リスト!$A$3:$W$1161,22,0))</f>
        <v/>
      </c>
      <c r="S848" s="8" t="str">
        <f t="shared" si="73"/>
        <v xml:space="preserve"> </v>
      </c>
      <c r="T848" s="8" t="str">
        <f t="shared" si="74"/>
        <v>　</v>
      </c>
      <c r="U848" s="8" t="str">
        <f t="shared" si="75"/>
        <v xml:space="preserve"> </v>
      </c>
      <c r="V848" s="8">
        <f t="shared" si="76"/>
        <v>0</v>
      </c>
      <c r="W848" s="7" t="str">
        <f t="shared" si="77"/>
        <v/>
      </c>
    </row>
    <row r="849" spans="1:23" ht="57" customHeight="1" x14ac:dyDescent="0.15">
      <c r="A849" s="10"/>
      <c r="B849" s="16"/>
      <c r="C849" s="16"/>
      <c r="D849" s="15"/>
      <c r="E849" s="14"/>
      <c r="F849" s="13"/>
      <c r="G849" s="12" t="str">
        <f>IF(E849="","",VLOOKUP(E849,図書名リスト!$C$3:$W$1161,16,0))</f>
        <v/>
      </c>
      <c r="H849" s="11" t="str">
        <f>IF(E849="","",VLOOKUP(W849,図書名リスト!$A$3:$W$1161,5,0))</f>
        <v/>
      </c>
      <c r="I849" s="11" t="str">
        <f>IF(E849="","",VLOOKUP(W849,図書名リスト!$A$3:$W$1161,9,0))</f>
        <v/>
      </c>
      <c r="J849" s="11" t="str">
        <f>IF(E849="","",VLOOKUP(W849,図書名リスト!$A$3:$W$1161,23,0))</f>
        <v/>
      </c>
      <c r="K849" s="11" t="str">
        <f>IF(E849="","",VLOOKUP(W849,図書名リスト!$A$3:$W$11651,11,0))</f>
        <v/>
      </c>
      <c r="L849" s="17" t="str">
        <f>IF(E849="","",VLOOKUP(W849,図書名リスト!$A$3:$W$1161,14,0))</f>
        <v/>
      </c>
      <c r="M849" s="9" t="str">
        <f>IF(E849="","",VLOOKUP(W849,図書名リスト!$A$3:$W$1161,17,0))</f>
        <v/>
      </c>
      <c r="N849" s="10"/>
      <c r="O849" s="9" t="str">
        <f>IF(E849="","",VLOOKUP(W849,図書名リスト!$A$3:$W$1161,21,0))</f>
        <v/>
      </c>
      <c r="P849" s="9" t="str">
        <f>IF(E849="","",VLOOKUP(W849,図書名リスト!$A$3:$W$1161,19,0))</f>
        <v/>
      </c>
      <c r="Q849" s="9" t="str">
        <f>IF(E849="","",VLOOKUP(W849,図書名リスト!$A$3:$W$1161,20,0))</f>
        <v/>
      </c>
      <c r="R849" s="9" t="str">
        <f>IF(E849="","",VLOOKUP(W849,図書名リスト!$A$3:$W$1161,22,0))</f>
        <v/>
      </c>
      <c r="S849" s="8" t="str">
        <f t="shared" si="73"/>
        <v xml:space="preserve"> </v>
      </c>
      <c r="T849" s="8" t="str">
        <f t="shared" si="74"/>
        <v>　</v>
      </c>
      <c r="U849" s="8" t="str">
        <f t="shared" si="75"/>
        <v xml:space="preserve"> </v>
      </c>
      <c r="V849" s="8">
        <f t="shared" si="76"/>
        <v>0</v>
      </c>
      <c r="W849" s="7" t="str">
        <f t="shared" si="77"/>
        <v/>
      </c>
    </row>
    <row r="850" spans="1:23" ht="57" customHeight="1" x14ac:dyDescent="0.15">
      <c r="A850" s="10"/>
      <c r="B850" s="16"/>
      <c r="C850" s="16"/>
      <c r="D850" s="15"/>
      <c r="E850" s="14"/>
      <c r="F850" s="13"/>
      <c r="G850" s="12" t="str">
        <f>IF(E850="","",VLOOKUP(E850,図書名リスト!$C$3:$W$1161,16,0))</f>
        <v/>
      </c>
      <c r="H850" s="11" t="str">
        <f>IF(E850="","",VLOOKUP(W850,図書名リスト!$A$3:$W$1161,5,0))</f>
        <v/>
      </c>
      <c r="I850" s="11" t="str">
        <f>IF(E850="","",VLOOKUP(W850,図書名リスト!$A$3:$W$1161,9,0))</f>
        <v/>
      </c>
      <c r="J850" s="11" t="str">
        <f>IF(E850="","",VLOOKUP(W850,図書名リスト!$A$3:$W$1161,23,0))</f>
        <v/>
      </c>
      <c r="K850" s="11" t="str">
        <f>IF(E850="","",VLOOKUP(W850,図書名リスト!$A$3:$W$11651,11,0))</f>
        <v/>
      </c>
      <c r="L850" s="17" t="str">
        <f>IF(E850="","",VLOOKUP(W850,図書名リスト!$A$3:$W$1161,14,0))</f>
        <v/>
      </c>
      <c r="M850" s="9" t="str">
        <f>IF(E850="","",VLOOKUP(W850,図書名リスト!$A$3:$W$1161,17,0))</f>
        <v/>
      </c>
      <c r="N850" s="10"/>
      <c r="O850" s="9" t="str">
        <f>IF(E850="","",VLOOKUP(W850,図書名リスト!$A$3:$W$1161,21,0))</f>
        <v/>
      </c>
      <c r="P850" s="9" t="str">
        <f>IF(E850="","",VLOOKUP(W850,図書名リスト!$A$3:$W$1161,19,0))</f>
        <v/>
      </c>
      <c r="Q850" s="9" t="str">
        <f>IF(E850="","",VLOOKUP(W850,図書名リスト!$A$3:$W$1161,20,0))</f>
        <v/>
      </c>
      <c r="R850" s="9" t="str">
        <f>IF(E850="","",VLOOKUP(W850,図書名リスト!$A$3:$W$1161,22,0))</f>
        <v/>
      </c>
      <c r="S850" s="8" t="str">
        <f t="shared" si="73"/>
        <v xml:space="preserve"> </v>
      </c>
      <c r="T850" s="8" t="str">
        <f t="shared" si="74"/>
        <v>　</v>
      </c>
      <c r="U850" s="8" t="str">
        <f t="shared" si="75"/>
        <v xml:space="preserve"> </v>
      </c>
      <c r="V850" s="8">
        <f t="shared" si="76"/>
        <v>0</v>
      </c>
      <c r="W850" s="7" t="str">
        <f t="shared" si="77"/>
        <v/>
      </c>
    </row>
    <row r="851" spans="1:23" ht="57" customHeight="1" x14ac:dyDescent="0.15">
      <c r="A851" s="10"/>
      <c r="B851" s="16"/>
      <c r="C851" s="16"/>
      <c r="D851" s="15"/>
      <c r="E851" s="14"/>
      <c r="F851" s="13"/>
      <c r="G851" s="12" t="str">
        <f>IF(E851="","",VLOOKUP(E851,図書名リスト!$C$3:$W$1161,16,0))</f>
        <v/>
      </c>
      <c r="H851" s="11" t="str">
        <f>IF(E851="","",VLOOKUP(W851,図書名リスト!$A$3:$W$1161,5,0))</f>
        <v/>
      </c>
      <c r="I851" s="11" t="str">
        <f>IF(E851="","",VLOOKUP(W851,図書名リスト!$A$3:$W$1161,9,0))</f>
        <v/>
      </c>
      <c r="J851" s="11" t="str">
        <f>IF(E851="","",VLOOKUP(W851,図書名リスト!$A$3:$W$1161,23,0))</f>
        <v/>
      </c>
      <c r="K851" s="11" t="str">
        <f>IF(E851="","",VLOOKUP(W851,図書名リスト!$A$3:$W$11651,11,0))</f>
        <v/>
      </c>
      <c r="L851" s="17" t="str">
        <f>IF(E851="","",VLOOKUP(W851,図書名リスト!$A$3:$W$1161,14,0))</f>
        <v/>
      </c>
      <c r="M851" s="9" t="str">
        <f>IF(E851="","",VLOOKUP(W851,図書名リスト!$A$3:$W$1161,17,0))</f>
        <v/>
      </c>
      <c r="N851" s="10"/>
      <c r="O851" s="9" t="str">
        <f>IF(E851="","",VLOOKUP(W851,図書名リスト!$A$3:$W$1161,21,0))</f>
        <v/>
      </c>
      <c r="P851" s="9" t="str">
        <f>IF(E851="","",VLOOKUP(W851,図書名リスト!$A$3:$W$1161,19,0))</f>
        <v/>
      </c>
      <c r="Q851" s="9" t="str">
        <f>IF(E851="","",VLOOKUP(W851,図書名リスト!$A$3:$W$1161,20,0))</f>
        <v/>
      </c>
      <c r="R851" s="9" t="str">
        <f>IF(E851="","",VLOOKUP(W851,図書名リスト!$A$3:$W$1161,22,0))</f>
        <v/>
      </c>
      <c r="S851" s="8" t="str">
        <f t="shared" si="73"/>
        <v xml:space="preserve"> </v>
      </c>
      <c r="T851" s="8" t="str">
        <f t="shared" si="74"/>
        <v>　</v>
      </c>
      <c r="U851" s="8" t="str">
        <f t="shared" si="75"/>
        <v xml:space="preserve"> </v>
      </c>
      <c r="V851" s="8">
        <f t="shared" si="76"/>
        <v>0</v>
      </c>
      <c r="W851" s="7" t="str">
        <f t="shared" si="77"/>
        <v/>
      </c>
    </row>
    <row r="852" spans="1:23" ht="57" customHeight="1" x14ac:dyDescent="0.15">
      <c r="A852" s="10"/>
      <c r="B852" s="16"/>
      <c r="C852" s="16"/>
      <c r="D852" s="15"/>
      <c r="E852" s="14"/>
      <c r="F852" s="13"/>
      <c r="G852" s="12" t="str">
        <f>IF(E852="","",VLOOKUP(E852,図書名リスト!$C$3:$W$1161,16,0))</f>
        <v/>
      </c>
      <c r="H852" s="11" t="str">
        <f>IF(E852="","",VLOOKUP(W852,図書名リスト!$A$3:$W$1161,5,0))</f>
        <v/>
      </c>
      <c r="I852" s="11" t="str">
        <f>IF(E852="","",VLOOKUP(W852,図書名リスト!$A$3:$W$1161,9,0))</f>
        <v/>
      </c>
      <c r="J852" s="11" t="str">
        <f>IF(E852="","",VLOOKUP(W852,図書名リスト!$A$3:$W$1161,23,0))</f>
        <v/>
      </c>
      <c r="K852" s="11" t="str">
        <f>IF(E852="","",VLOOKUP(W852,図書名リスト!$A$3:$W$11651,11,0))</f>
        <v/>
      </c>
      <c r="L852" s="17" t="str">
        <f>IF(E852="","",VLOOKUP(W852,図書名リスト!$A$3:$W$1161,14,0))</f>
        <v/>
      </c>
      <c r="M852" s="9" t="str">
        <f>IF(E852="","",VLOOKUP(W852,図書名リスト!$A$3:$W$1161,17,0))</f>
        <v/>
      </c>
      <c r="N852" s="10"/>
      <c r="O852" s="9" t="str">
        <f>IF(E852="","",VLOOKUP(W852,図書名リスト!$A$3:$W$1161,21,0))</f>
        <v/>
      </c>
      <c r="P852" s="9" t="str">
        <f>IF(E852="","",VLOOKUP(W852,図書名リスト!$A$3:$W$1161,19,0))</f>
        <v/>
      </c>
      <c r="Q852" s="9" t="str">
        <f>IF(E852="","",VLOOKUP(W852,図書名リスト!$A$3:$W$1161,20,0))</f>
        <v/>
      </c>
      <c r="R852" s="9" t="str">
        <f>IF(E852="","",VLOOKUP(W852,図書名リスト!$A$3:$W$1161,22,0))</f>
        <v/>
      </c>
      <c r="S852" s="8" t="str">
        <f t="shared" si="73"/>
        <v xml:space="preserve"> </v>
      </c>
      <c r="T852" s="8" t="str">
        <f t="shared" si="74"/>
        <v>　</v>
      </c>
      <c r="U852" s="8" t="str">
        <f t="shared" si="75"/>
        <v xml:space="preserve"> </v>
      </c>
      <c r="V852" s="8">
        <f t="shared" si="76"/>
        <v>0</v>
      </c>
      <c r="W852" s="7" t="str">
        <f t="shared" si="77"/>
        <v/>
      </c>
    </row>
    <row r="853" spans="1:23" ht="57" customHeight="1" x14ac:dyDescent="0.15">
      <c r="A853" s="10"/>
      <c r="B853" s="16"/>
      <c r="C853" s="16"/>
      <c r="D853" s="15"/>
      <c r="E853" s="14"/>
      <c r="F853" s="13"/>
      <c r="G853" s="12" t="str">
        <f>IF(E853="","",VLOOKUP(E853,図書名リスト!$C$3:$W$1161,16,0))</f>
        <v/>
      </c>
      <c r="H853" s="11" t="str">
        <f>IF(E853="","",VLOOKUP(W853,図書名リスト!$A$3:$W$1161,5,0))</f>
        <v/>
      </c>
      <c r="I853" s="11" t="str">
        <f>IF(E853="","",VLOOKUP(W853,図書名リスト!$A$3:$W$1161,9,0))</f>
        <v/>
      </c>
      <c r="J853" s="11" t="str">
        <f>IF(E853="","",VLOOKUP(W853,図書名リスト!$A$3:$W$1161,23,0))</f>
        <v/>
      </c>
      <c r="K853" s="11" t="str">
        <f>IF(E853="","",VLOOKUP(W853,図書名リスト!$A$3:$W$11651,11,0))</f>
        <v/>
      </c>
      <c r="L853" s="17" t="str">
        <f>IF(E853="","",VLOOKUP(W853,図書名リスト!$A$3:$W$1161,14,0))</f>
        <v/>
      </c>
      <c r="M853" s="9" t="str">
        <f>IF(E853="","",VLOOKUP(W853,図書名リスト!$A$3:$W$1161,17,0))</f>
        <v/>
      </c>
      <c r="N853" s="10"/>
      <c r="O853" s="9" t="str">
        <f>IF(E853="","",VLOOKUP(W853,図書名リスト!$A$3:$W$1161,21,0))</f>
        <v/>
      </c>
      <c r="P853" s="9" t="str">
        <f>IF(E853="","",VLOOKUP(W853,図書名リスト!$A$3:$W$1161,19,0))</f>
        <v/>
      </c>
      <c r="Q853" s="9" t="str">
        <f>IF(E853="","",VLOOKUP(W853,図書名リスト!$A$3:$W$1161,20,0))</f>
        <v/>
      </c>
      <c r="R853" s="9" t="str">
        <f>IF(E853="","",VLOOKUP(W853,図書名リスト!$A$3:$W$1161,22,0))</f>
        <v/>
      </c>
      <c r="S853" s="8" t="str">
        <f t="shared" si="73"/>
        <v xml:space="preserve"> </v>
      </c>
      <c r="T853" s="8" t="str">
        <f t="shared" si="74"/>
        <v>　</v>
      </c>
      <c r="U853" s="8" t="str">
        <f t="shared" si="75"/>
        <v xml:space="preserve"> </v>
      </c>
      <c r="V853" s="8">
        <f t="shared" si="76"/>
        <v>0</v>
      </c>
      <c r="W853" s="7" t="str">
        <f t="shared" si="77"/>
        <v/>
      </c>
    </row>
    <row r="854" spans="1:23" ht="57" customHeight="1" x14ac:dyDescent="0.15">
      <c r="A854" s="10"/>
      <c r="B854" s="16"/>
      <c r="C854" s="16"/>
      <c r="D854" s="15"/>
      <c r="E854" s="14"/>
      <c r="F854" s="13"/>
      <c r="G854" s="12" t="str">
        <f>IF(E854="","",VLOOKUP(E854,図書名リスト!$C$3:$W$1161,16,0))</f>
        <v/>
      </c>
      <c r="H854" s="11" t="str">
        <f>IF(E854="","",VLOOKUP(W854,図書名リスト!$A$3:$W$1161,5,0))</f>
        <v/>
      </c>
      <c r="I854" s="11" t="str">
        <f>IF(E854="","",VLOOKUP(W854,図書名リスト!$A$3:$W$1161,9,0))</f>
        <v/>
      </c>
      <c r="J854" s="11" t="str">
        <f>IF(E854="","",VLOOKUP(W854,図書名リスト!$A$3:$W$1161,23,0))</f>
        <v/>
      </c>
      <c r="K854" s="11" t="str">
        <f>IF(E854="","",VLOOKUP(W854,図書名リスト!$A$3:$W$11651,11,0))</f>
        <v/>
      </c>
      <c r="L854" s="17" t="str">
        <f>IF(E854="","",VLOOKUP(W854,図書名リスト!$A$3:$W$1161,14,0))</f>
        <v/>
      </c>
      <c r="M854" s="9" t="str">
        <f>IF(E854="","",VLOOKUP(W854,図書名リスト!$A$3:$W$1161,17,0))</f>
        <v/>
      </c>
      <c r="N854" s="10"/>
      <c r="O854" s="9" t="str">
        <f>IF(E854="","",VLOOKUP(W854,図書名リスト!$A$3:$W$1161,21,0))</f>
        <v/>
      </c>
      <c r="P854" s="9" t="str">
        <f>IF(E854="","",VLOOKUP(W854,図書名リスト!$A$3:$W$1161,19,0))</f>
        <v/>
      </c>
      <c r="Q854" s="9" t="str">
        <f>IF(E854="","",VLOOKUP(W854,図書名リスト!$A$3:$W$1161,20,0))</f>
        <v/>
      </c>
      <c r="R854" s="9" t="str">
        <f>IF(E854="","",VLOOKUP(W854,図書名リスト!$A$3:$W$1161,22,0))</f>
        <v/>
      </c>
      <c r="S854" s="8" t="str">
        <f t="shared" si="73"/>
        <v xml:space="preserve"> </v>
      </c>
      <c r="T854" s="8" t="str">
        <f t="shared" si="74"/>
        <v>　</v>
      </c>
      <c r="U854" s="8" t="str">
        <f t="shared" si="75"/>
        <v xml:space="preserve"> </v>
      </c>
      <c r="V854" s="8">
        <f t="shared" si="76"/>
        <v>0</v>
      </c>
      <c r="W854" s="7" t="str">
        <f t="shared" si="77"/>
        <v/>
      </c>
    </row>
    <row r="855" spans="1:23" ht="57" customHeight="1" x14ac:dyDescent="0.15">
      <c r="A855" s="10"/>
      <c r="B855" s="16"/>
      <c r="C855" s="16"/>
      <c r="D855" s="15"/>
      <c r="E855" s="14"/>
      <c r="F855" s="13"/>
      <c r="G855" s="12" t="str">
        <f>IF(E855="","",VLOOKUP(E855,図書名リスト!$C$3:$W$1161,16,0))</f>
        <v/>
      </c>
      <c r="H855" s="11" t="str">
        <f>IF(E855="","",VLOOKUP(W855,図書名リスト!$A$3:$W$1161,5,0))</f>
        <v/>
      </c>
      <c r="I855" s="11" t="str">
        <f>IF(E855="","",VLOOKUP(W855,図書名リスト!$A$3:$W$1161,9,0))</f>
        <v/>
      </c>
      <c r="J855" s="11" t="str">
        <f>IF(E855="","",VLOOKUP(W855,図書名リスト!$A$3:$W$1161,23,0))</f>
        <v/>
      </c>
      <c r="K855" s="11" t="str">
        <f>IF(E855="","",VLOOKUP(W855,図書名リスト!$A$3:$W$11651,11,0))</f>
        <v/>
      </c>
      <c r="L855" s="17" t="str">
        <f>IF(E855="","",VLOOKUP(W855,図書名リスト!$A$3:$W$1161,14,0))</f>
        <v/>
      </c>
      <c r="M855" s="9" t="str">
        <f>IF(E855="","",VLOOKUP(W855,図書名リスト!$A$3:$W$1161,17,0))</f>
        <v/>
      </c>
      <c r="N855" s="10"/>
      <c r="O855" s="9" t="str">
        <f>IF(E855="","",VLOOKUP(W855,図書名リスト!$A$3:$W$1161,21,0))</f>
        <v/>
      </c>
      <c r="P855" s="9" t="str">
        <f>IF(E855="","",VLOOKUP(W855,図書名リスト!$A$3:$W$1161,19,0))</f>
        <v/>
      </c>
      <c r="Q855" s="9" t="str">
        <f>IF(E855="","",VLOOKUP(W855,図書名リスト!$A$3:$W$1161,20,0))</f>
        <v/>
      </c>
      <c r="R855" s="9" t="str">
        <f>IF(E855="","",VLOOKUP(W855,図書名リスト!$A$3:$W$1161,22,0))</f>
        <v/>
      </c>
      <c r="S855" s="8" t="str">
        <f t="shared" si="73"/>
        <v xml:space="preserve"> </v>
      </c>
      <c r="T855" s="8" t="str">
        <f t="shared" si="74"/>
        <v>　</v>
      </c>
      <c r="U855" s="8" t="str">
        <f t="shared" si="75"/>
        <v xml:space="preserve"> </v>
      </c>
      <c r="V855" s="8">
        <f t="shared" si="76"/>
        <v>0</v>
      </c>
      <c r="W855" s="7" t="str">
        <f t="shared" si="77"/>
        <v/>
      </c>
    </row>
    <row r="856" spans="1:23" ht="57" customHeight="1" x14ac:dyDescent="0.15">
      <c r="A856" s="10"/>
      <c r="B856" s="16"/>
      <c r="C856" s="16"/>
      <c r="D856" s="15"/>
      <c r="E856" s="14"/>
      <c r="F856" s="13"/>
      <c r="G856" s="12" t="str">
        <f>IF(E856="","",VLOOKUP(E856,図書名リスト!$C$3:$W$1161,16,0))</f>
        <v/>
      </c>
      <c r="H856" s="11" t="str">
        <f>IF(E856="","",VLOOKUP(W856,図書名リスト!$A$3:$W$1161,5,0))</f>
        <v/>
      </c>
      <c r="I856" s="11" t="str">
        <f>IF(E856="","",VLOOKUP(W856,図書名リスト!$A$3:$W$1161,9,0))</f>
        <v/>
      </c>
      <c r="J856" s="11" t="str">
        <f>IF(E856="","",VLOOKUP(W856,図書名リスト!$A$3:$W$1161,23,0))</f>
        <v/>
      </c>
      <c r="K856" s="11" t="str">
        <f>IF(E856="","",VLOOKUP(W856,図書名リスト!$A$3:$W$11651,11,0))</f>
        <v/>
      </c>
      <c r="L856" s="17" t="str">
        <f>IF(E856="","",VLOOKUP(W856,図書名リスト!$A$3:$W$1161,14,0))</f>
        <v/>
      </c>
      <c r="M856" s="9" t="str">
        <f>IF(E856="","",VLOOKUP(W856,図書名リスト!$A$3:$W$1161,17,0))</f>
        <v/>
      </c>
      <c r="N856" s="10"/>
      <c r="O856" s="9" t="str">
        <f>IF(E856="","",VLOOKUP(W856,図書名リスト!$A$3:$W$1161,21,0))</f>
        <v/>
      </c>
      <c r="P856" s="9" t="str">
        <f>IF(E856="","",VLOOKUP(W856,図書名リスト!$A$3:$W$1161,19,0))</f>
        <v/>
      </c>
      <c r="Q856" s="9" t="str">
        <f>IF(E856="","",VLOOKUP(W856,図書名リスト!$A$3:$W$1161,20,0))</f>
        <v/>
      </c>
      <c r="R856" s="9" t="str">
        <f>IF(E856="","",VLOOKUP(W856,図書名リスト!$A$3:$W$1161,22,0))</f>
        <v/>
      </c>
      <c r="S856" s="8" t="str">
        <f t="shared" si="73"/>
        <v xml:space="preserve"> </v>
      </c>
      <c r="T856" s="8" t="str">
        <f t="shared" si="74"/>
        <v>　</v>
      </c>
      <c r="U856" s="8" t="str">
        <f t="shared" si="75"/>
        <v xml:space="preserve"> </v>
      </c>
      <c r="V856" s="8">
        <f t="shared" si="76"/>
        <v>0</v>
      </c>
      <c r="W856" s="7" t="str">
        <f t="shared" si="77"/>
        <v/>
      </c>
    </row>
    <row r="857" spans="1:23" ht="57" customHeight="1" x14ac:dyDescent="0.15">
      <c r="A857" s="10"/>
      <c r="B857" s="16"/>
      <c r="C857" s="16"/>
      <c r="D857" s="15"/>
      <c r="E857" s="14"/>
      <c r="F857" s="13"/>
      <c r="G857" s="12" t="str">
        <f>IF(E857="","",VLOOKUP(E857,図書名リスト!$C$3:$W$1161,16,0))</f>
        <v/>
      </c>
      <c r="H857" s="11" t="str">
        <f>IF(E857="","",VLOOKUP(W857,図書名リスト!$A$3:$W$1161,5,0))</f>
        <v/>
      </c>
      <c r="I857" s="11" t="str">
        <f>IF(E857="","",VLOOKUP(W857,図書名リスト!$A$3:$W$1161,9,0))</f>
        <v/>
      </c>
      <c r="J857" s="11" t="str">
        <f>IF(E857="","",VLOOKUP(W857,図書名リスト!$A$3:$W$1161,23,0))</f>
        <v/>
      </c>
      <c r="K857" s="11" t="str">
        <f>IF(E857="","",VLOOKUP(W857,図書名リスト!$A$3:$W$11651,11,0))</f>
        <v/>
      </c>
      <c r="L857" s="17" t="str">
        <f>IF(E857="","",VLOOKUP(W857,図書名リスト!$A$3:$W$1161,14,0))</f>
        <v/>
      </c>
      <c r="M857" s="9" t="str">
        <f>IF(E857="","",VLOOKUP(W857,図書名リスト!$A$3:$W$1161,17,0))</f>
        <v/>
      </c>
      <c r="N857" s="10"/>
      <c r="O857" s="9" t="str">
        <f>IF(E857="","",VLOOKUP(W857,図書名リスト!$A$3:$W$1161,21,0))</f>
        <v/>
      </c>
      <c r="P857" s="9" t="str">
        <f>IF(E857="","",VLOOKUP(W857,図書名リスト!$A$3:$W$1161,19,0))</f>
        <v/>
      </c>
      <c r="Q857" s="9" t="str">
        <f>IF(E857="","",VLOOKUP(W857,図書名リスト!$A$3:$W$1161,20,0))</f>
        <v/>
      </c>
      <c r="R857" s="9" t="str">
        <f>IF(E857="","",VLOOKUP(W857,図書名リスト!$A$3:$W$1161,22,0))</f>
        <v/>
      </c>
      <c r="S857" s="8" t="str">
        <f t="shared" si="73"/>
        <v xml:space="preserve"> </v>
      </c>
      <c r="T857" s="8" t="str">
        <f t="shared" si="74"/>
        <v>　</v>
      </c>
      <c r="U857" s="8" t="str">
        <f t="shared" si="75"/>
        <v xml:space="preserve"> </v>
      </c>
      <c r="V857" s="8">
        <f t="shared" si="76"/>
        <v>0</v>
      </c>
      <c r="W857" s="7" t="str">
        <f t="shared" si="77"/>
        <v/>
      </c>
    </row>
    <row r="858" spans="1:23" ht="57" customHeight="1" x14ac:dyDescent="0.15">
      <c r="A858" s="10"/>
      <c r="B858" s="16"/>
      <c r="C858" s="16"/>
      <c r="D858" s="15"/>
      <c r="E858" s="14"/>
      <c r="F858" s="13"/>
      <c r="G858" s="12" t="str">
        <f>IF(E858="","",VLOOKUP(E858,図書名リスト!$C$3:$W$1161,16,0))</f>
        <v/>
      </c>
      <c r="H858" s="11" t="str">
        <f>IF(E858="","",VLOOKUP(W858,図書名リスト!$A$3:$W$1161,5,0))</f>
        <v/>
      </c>
      <c r="I858" s="11" t="str">
        <f>IF(E858="","",VLOOKUP(W858,図書名リスト!$A$3:$W$1161,9,0))</f>
        <v/>
      </c>
      <c r="J858" s="11" t="str">
        <f>IF(E858="","",VLOOKUP(W858,図書名リスト!$A$3:$W$1161,23,0))</f>
        <v/>
      </c>
      <c r="K858" s="11" t="str">
        <f>IF(E858="","",VLOOKUP(W858,図書名リスト!$A$3:$W$11651,11,0))</f>
        <v/>
      </c>
      <c r="L858" s="17" t="str">
        <f>IF(E858="","",VLOOKUP(W858,図書名リスト!$A$3:$W$1161,14,0))</f>
        <v/>
      </c>
      <c r="M858" s="9" t="str">
        <f>IF(E858="","",VLOOKUP(W858,図書名リスト!$A$3:$W$1161,17,0))</f>
        <v/>
      </c>
      <c r="N858" s="10"/>
      <c r="O858" s="9" t="str">
        <f>IF(E858="","",VLOOKUP(W858,図書名リスト!$A$3:$W$1161,21,0))</f>
        <v/>
      </c>
      <c r="P858" s="9" t="str">
        <f>IF(E858="","",VLOOKUP(W858,図書名リスト!$A$3:$W$1161,19,0))</f>
        <v/>
      </c>
      <c r="Q858" s="9" t="str">
        <f>IF(E858="","",VLOOKUP(W858,図書名リスト!$A$3:$W$1161,20,0))</f>
        <v/>
      </c>
      <c r="R858" s="9" t="str">
        <f>IF(E858="","",VLOOKUP(W858,図書名リスト!$A$3:$W$1161,22,0))</f>
        <v/>
      </c>
      <c r="S858" s="8" t="str">
        <f t="shared" si="73"/>
        <v xml:space="preserve"> </v>
      </c>
      <c r="T858" s="8" t="str">
        <f t="shared" si="74"/>
        <v>　</v>
      </c>
      <c r="U858" s="8" t="str">
        <f t="shared" si="75"/>
        <v xml:space="preserve"> </v>
      </c>
      <c r="V858" s="8">
        <f t="shared" si="76"/>
        <v>0</v>
      </c>
      <c r="W858" s="7" t="str">
        <f t="shared" si="77"/>
        <v/>
      </c>
    </row>
    <row r="859" spans="1:23" ht="57" customHeight="1" x14ac:dyDescent="0.15">
      <c r="A859" s="10"/>
      <c r="B859" s="16"/>
      <c r="C859" s="16"/>
      <c r="D859" s="15"/>
      <c r="E859" s="14"/>
      <c r="F859" s="13"/>
      <c r="G859" s="12" t="str">
        <f>IF(E859="","",VLOOKUP(E859,図書名リスト!$C$3:$W$1161,16,0))</f>
        <v/>
      </c>
      <c r="H859" s="11" t="str">
        <f>IF(E859="","",VLOOKUP(W859,図書名リスト!$A$3:$W$1161,5,0))</f>
        <v/>
      </c>
      <c r="I859" s="11" t="str">
        <f>IF(E859="","",VLOOKUP(W859,図書名リスト!$A$3:$W$1161,9,0))</f>
        <v/>
      </c>
      <c r="J859" s="11" t="str">
        <f>IF(E859="","",VLOOKUP(W859,図書名リスト!$A$3:$W$1161,23,0))</f>
        <v/>
      </c>
      <c r="K859" s="11" t="str">
        <f>IF(E859="","",VLOOKUP(W859,図書名リスト!$A$3:$W$11651,11,0))</f>
        <v/>
      </c>
      <c r="L859" s="17" t="str">
        <f>IF(E859="","",VLOOKUP(W859,図書名リスト!$A$3:$W$1161,14,0))</f>
        <v/>
      </c>
      <c r="M859" s="9" t="str">
        <f>IF(E859="","",VLOOKUP(W859,図書名リスト!$A$3:$W$1161,17,0))</f>
        <v/>
      </c>
      <c r="N859" s="10"/>
      <c r="O859" s="9" t="str">
        <f>IF(E859="","",VLOOKUP(W859,図書名リスト!$A$3:$W$1161,21,0))</f>
        <v/>
      </c>
      <c r="P859" s="9" t="str">
        <f>IF(E859="","",VLOOKUP(W859,図書名リスト!$A$3:$W$1161,19,0))</f>
        <v/>
      </c>
      <c r="Q859" s="9" t="str">
        <f>IF(E859="","",VLOOKUP(W859,図書名リスト!$A$3:$W$1161,20,0))</f>
        <v/>
      </c>
      <c r="R859" s="9" t="str">
        <f>IF(E859="","",VLOOKUP(W859,図書名リスト!$A$3:$W$1161,22,0))</f>
        <v/>
      </c>
      <c r="S859" s="8" t="str">
        <f t="shared" si="73"/>
        <v xml:space="preserve"> </v>
      </c>
      <c r="T859" s="8" t="str">
        <f t="shared" si="74"/>
        <v>　</v>
      </c>
      <c r="U859" s="8" t="str">
        <f t="shared" si="75"/>
        <v xml:space="preserve"> </v>
      </c>
      <c r="V859" s="8">
        <f t="shared" si="76"/>
        <v>0</v>
      </c>
      <c r="W859" s="7" t="str">
        <f t="shared" si="77"/>
        <v/>
      </c>
    </row>
    <row r="860" spans="1:23" ht="57" customHeight="1" x14ac:dyDescent="0.15">
      <c r="A860" s="10"/>
      <c r="B860" s="16"/>
      <c r="C860" s="16"/>
      <c r="D860" s="15"/>
      <c r="E860" s="14"/>
      <c r="F860" s="13"/>
      <c r="G860" s="12" t="str">
        <f>IF(E860="","",VLOOKUP(E860,図書名リスト!$C$3:$W$1161,16,0))</f>
        <v/>
      </c>
      <c r="H860" s="11" t="str">
        <f>IF(E860="","",VLOOKUP(W860,図書名リスト!$A$3:$W$1161,5,0))</f>
        <v/>
      </c>
      <c r="I860" s="11" t="str">
        <f>IF(E860="","",VLOOKUP(W860,図書名リスト!$A$3:$W$1161,9,0))</f>
        <v/>
      </c>
      <c r="J860" s="11" t="str">
        <f>IF(E860="","",VLOOKUP(W860,図書名リスト!$A$3:$W$1161,23,0))</f>
        <v/>
      </c>
      <c r="K860" s="11" t="str">
        <f>IF(E860="","",VLOOKUP(W860,図書名リスト!$A$3:$W$11651,11,0))</f>
        <v/>
      </c>
      <c r="L860" s="17" t="str">
        <f>IF(E860="","",VLOOKUP(W860,図書名リスト!$A$3:$W$1161,14,0))</f>
        <v/>
      </c>
      <c r="M860" s="9" t="str">
        <f>IF(E860="","",VLOOKUP(W860,図書名リスト!$A$3:$W$1161,17,0))</f>
        <v/>
      </c>
      <c r="N860" s="10"/>
      <c r="O860" s="9" t="str">
        <f>IF(E860="","",VLOOKUP(W860,図書名リスト!$A$3:$W$1161,21,0))</f>
        <v/>
      </c>
      <c r="P860" s="9" t="str">
        <f>IF(E860="","",VLOOKUP(W860,図書名リスト!$A$3:$W$1161,19,0))</f>
        <v/>
      </c>
      <c r="Q860" s="9" t="str">
        <f>IF(E860="","",VLOOKUP(W860,図書名リスト!$A$3:$W$1161,20,0))</f>
        <v/>
      </c>
      <c r="R860" s="9" t="str">
        <f>IF(E860="","",VLOOKUP(W860,図書名リスト!$A$3:$W$1161,22,0))</f>
        <v/>
      </c>
      <c r="S860" s="8" t="str">
        <f t="shared" si="73"/>
        <v xml:space="preserve"> </v>
      </c>
      <c r="T860" s="8" t="str">
        <f t="shared" si="74"/>
        <v>　</v>
      </c>
      <c r="U860" s="8" t="str">
        <f t="shared" si="75"/>
        <v xml:space="preserve"> </v>
      </c>
      <c r="V860" s="8">
        <f t="shared" si="76"/>
        <v>0</v>
      </c>
      <c r="W860" s="7" t="str">
        <f t="shared" si="77"/>
        <v/>
      </c>
    </row>
    <row r="861" spans="1:23" ht="57" customHeight="1" x14ac:dyDescent="0.15">
      <c r="A861" s="10"/>
      <c r="B861" s="16"/>
      <c r="C861" s="16"/>
      <c r="D861" s="15"/>
      <c r="E861" s="14"/>
      <c r="F861" s="13"/>
      <c r="G861" s="12" t="str">
        <f>IF(E861="","",VLOOKUP(E861,図書名リスト!$C$3:$W$1161,16,0))</f>
        <v/>
      </c>
      <c r="H861" s="11" t="str">
        <f>IF(E861="","",VLOOKUP(W861,図書名リスト!$A$3:$W$1161,5,0))</f>
        <v/>
      </c>
      <c r="I861" s="11" t="str">
        <f>IF(E861="","",VLOOKUP(W861,図書名リスト!$A$3:$W$1161,9,0))</f>
        <v/>
      </c>
      <c r="J861" s="11" t="str">
        <f>IF(E861="","",VLOOKUP(W861,図書名リスト!$A$3:$W$1161,23,0))</f>
        <v/>
      </c>
      <c r="K861" s="11" t="str">
        <f>IF(E861="","",VLOOKUP(W861,図書名リスト!$A$3:$W$11651,11,0))</f>
        <v/>
      </c>
      <c r="L861" s="17" t="str">
        <f>IF(E861="","",VLOOKUP(W861,図書名リスト!$A$3:$W$1161,14,0))</f>
        <v/>
      </c>
      <c r="M861" s="9" t="str">
        <f>IF(E861="","",VLOOKUP(W861,図書名リスト!$A$3:$W$1161,17,0))</f>
        <v/>
      </c>
      <c r="N861" s="10"/>
      <c r="O861" s="9" t="str">
        <f>IF(E861="","",VLOOKUP(W861,図書名リスト!$A$3:$W$1161,21,0))</f>
        <v/>
      </c>
      <c r="P861" s="9" t="str">
        <f>IF(E861="","",VLOOKUP(W861,図書名リスト!$A$3:$W$1161,19,0))</f>
        <v/>
      </c>
      <c r="Q861" s="9" t="str">
        <f>IF(E861="","",VLOOKUP(W861,図書名リスト!$A$3:$W$1161,20,0))</f>
        <v/>
      </c>
      <c r="R861" s="9" t="str">
        <f>IF(E861="","",VLOOKUP(W861,図書名リスト!$A$3:$W$1161,22,0))</f>
        <v/>
      </c>
      <c r="S861" s="8" t="str">
        <f t="shared" si="73"/>
        <v xml:space="preserve"> </v>
      </c>
      <c r="T861" s="8" t="str">
        <f t="shared" si="74"/>
        <v>　</v>
      </c>
      <c r="U861" s="8" t="str">
        <f t="shared" si="75"/>
        <v xml:space="preserve"> </v>
      </c>
      <c r="V861" s="8">
        <f t="shared" si="76"/>
        <v>0</v>
      </c>
      <c r="W861" s="7" t="str">
        <f t="shared" si="77"/>
        <v/>
      </c>
    </row>
    <row r="862" spans="1:23" ht="57" customHeight="1" x14ac:dyDescent="0.15">
      <c r="A862" s="10"/>
      <c r="B862" s="16"/>
      <c r="C862" s="16"/>
      <c r="D862" s="15"/>
      <c r="E862" s="14"/>
      <c r="F862" s="13"/>
      <c r="G862" s="12" t="str">
        <f>IF(E862="","",VLOOKUP(E862,図書名リスト!$C$3:$W$1161,16,0))</f>
        <v/>
      </c>
      <c r="H862" s="11" t="str">
        <f>IF(E862="","",VLOOKUP(W862,図書名リスト!$A$3:$W$1161,5,0))</f>
        <v/>
      </c>
      <c r="I862" s="11" t="str">
        <f>IF(E862="","",VLOOKUP(W862,図書名リスト!$A$3:$W$1161,9,0))</f>
        <v/>
      </c>
      <c r="J862" s="11" t="str">
        <f>IF(E862="","",VLOOKUP(W862,図書名リスト!$A$3:$W$1161,23,0))</f>
        <v/>
      </c>
      <c r="K862" s="11" t="str">
        <f>IF(E862="","",VLOOKUP(W862,図書名リスト!$A$3:$W$11651,11,0))</f>
        <v/>
      </c>
      <c r="L862" s="17" t="str">
        <f>IF(E862="","",VLOOKUP(W862,図書名リスト!$A$3:$W$1161,14,0))</f>
        <v/>
      </c>
      <c r="M862" s="9" t="str">
        <f>IF(E862="","",VLOOKUP(W862,図書名リスト!$A$3:$W$1161,17,0))</f>
        <v/>
      </c>
      <c r="N862" s="10"/>
      <c r="O862" s="9" t="str">
        <f>IF(E862="","",VLOOKUP(W862,図書名リスト!$A$3:$W$1161,21,0))</f>
        <v/>
      </c>
      <c r="P862" s="9" t="str">
        <f>IF(E862="","",VLOOKUP(W862,図書名リスト!$A$3:$W$1161,19,0))</f>
        <v/>
      </c>
      <c r="Q862" s="9" t="str">
        <f>IF(E862="","",VLOOKUP(W862,図書名リスト!$A$3:$W$1161,20,0))</f>
        <v/>
      </c>
      <c r="R862" s="9" t="str">
        <f>IF(E862="","",VLOOKUP(W862,図書名リスト!$A$3:$W$1161,22,0))</f>
        <v/>
      </c>
      <c r="S862" s="8" t="str">
        <f t="shared" si="73"/>
        <v xml:space="preserve"> </v>
      </c>
      <c r="T862" s="8" t="str">
        <f t="shared" si="74"/>
        <v>　</v>
      </c>
      <c r="U862" s="8" t="str">
        <f t="shared" si="75"/>
        <v xml:space="preserve"> </v>
      </c>
      <c r="V862" s="8">
        <f t="shared" si="76"/>
        <v>0</v>
      </c>
      <c r="W862" s="7" t="str">
        <f t="shared" si="77"/>
        <v/>
      </c>
    </row>
    <row r="863" spans="1:23" ht="57" customHeight="1" x14ac:dyDescent="0.15">
      <c r="A863" s="10"/>
      <c r="B863" s="16"/>
      <c r="C863" s="16"/>
      <c r="D863" s="15"/>
      <c r="E863" s="14"/>
      <c r="F863" s="13"/>
      <c r="G863" s="12" t="str">
        <f>IF(E863="","",VLOOKUP(E863,図書名リスト!$C$3:$W$1161,16,0))</f>
        <v/>
      </c>
      <c r="H863" s="11" t="str">
        <f>IF(E863="","",VLOOKUP(W863,図書名リスト!$A$3:$W$1161,5,0))</f>
        <v/>
      </c>
      <c r="I863" s="11" t="str">
        <f>IF(E863="","",VLOOKUP(W863,図書名リスト!$A$3:$W$1161,9,0))</f>
        <v/>
      </c>
      <c r="J863" s="11" t="str">
        <f>IF(E863="","",VLOOKUP(W863,図書名リスト!$A$3:$W$1161,23,0))</f>
        <v/>
      </c>
      <c r="K863" s="11" t="str">
        <f>IF(E863="","",VLOOKUP(W863,図書名リスト!$A$3:$W$11651,11,0))</f>
        <v/>
      </c>
      <c r="L863" s="17" t="str">
        <f>IF(E863="","",VLOOKUP(W863,図書名リスト!$A$3:$W$1161,14,0))</f>
        <v/>
      </c>
      <c r="M863" s="9" t="str">
        <f>IF(E863="","",VLOOKUP(W863,図書名リスト!$A$3:$W$1161,17,0))</f>
        <v/>
      </c>
      <c r="N863" s="10"/>
      <c r="O863" s="9" t="str">
        <f>IF(E863="","",VLOOKUP(W863,図書名リスト!$A$3:$W$1161,21,0))</f>
        <v/>
      </c>
      <c r="P863" s="9" t="str">
        <f>IF(E863="","",VLOOKUP(W863,図書名リスト!$A$3:$W$1161,19,0))</f>
        <v/>
      </c>
      <c r="Q863" s="9" t="str">
        <f>IF(E863="","",VLOOKUP(W863,図書名リスト!$A$3:$W$1161,20,0))</f>
        <v/>
      </c>
      <c r="R863" s="9" t="str">
        <f>IF(E863="","",VLOOKUP(W863,図書名リスト!$A$3:$W$1161,22,0))</f>
        <v/>
      </c>
      <c r="S863" s="8" t="str">
        <f t="shared" si="73"/>
        <v xml:space="preserve"> </v>
      </c>
      <c r="T863" s="8" t="str">
        <f t="shared" si="74"/>
        <v>　</v>
      </c>
      <c r="U863" s="8" t="str">
        <f t="shared" si="75"/>
        <v xml:space="preserve"> </v>
      </c>
      <c r="V863" s="8">
        <f t="shared" si="76"/>
        <v>0</v>
      </c>
      <c r="W863" s="7" t="str">
        <f t="shared" si="77"/>
        <v/>
      </c>
    </row>
    <row r="864" spans="1:23" ht="57" customHeight="1" x14ac:dyDescent="0.15">
      <c r="A864" s="10"/>
      <c r="B864" s="16"/>
      <c r="C864" s="16"/>
      <c r="D864" s="15"/>
      <c r="E864" s="14"/>
      <c r="F864" s="13"/>
      <c r="G864" s="12" t="str">
        <f>IF(E864="","",VLOOKUP(E864,図書名リスト!$C$3:$W$1161,16,0))</f>
        <v/>
      </c>
      <c r="H864" s="11" t="str">
        <f>IF(E864="","",VLOOKUP(W864,図書名リスト!$A$3:$W$1161,5,0))</f>
        <v/>
      </c>
      <c r="I864" s="11" t="str">
        <f>IF(E864="","",VLOOKUP(W864,図書名リスト!$A$3:$W$1161,9,0))</f>
        <v/>
      </c>
      <c r="J864" s="11" t="str">
        <f>IF(E864="","",VLOOKUP(W864,図書名リスト!$A$3:$W$1161,23,0))</f>
        <v/>
      </c>
      <c r="K864" s="11" t="str">
        <f>IF(E864="","",VLOOKUP(W864,図書名リスト!$A$3:$W$11651,11,0))</f>
        <v/>
      </c>
      <c r="L864" s="17" t="str">
        <f>IF(E864="","",VLOOKUP(W864,図書名リスト!$A$3:$W$1161,14,0))</f>
        <v/>
      </c>
      <c r="M864" s="9" t="str">
        <f>IF(E864="","",VLOOKUP(W864,図書名リスト!$A$3:$W$1161,17,0))</f>
        <v/>
      </c>
      <c r="N864" s="10"/>
      <c r="O864" s="9" t="str">
        <f>IF(E864="","",VLOOKUP(W864,図書名リスト!$A$3:$W$1161,21,0))</f>
        <v/>
      </c>
      <c r="P864" s="9" t="str">
        <f>IF(E864="","",VLOOKUP(W864,図書名リスト!$A$3:$W$1161,19,0))</f>
        <v/>
      </c>
      <c r="Q864" s="9" t="str">
        <f>IF(E864="","",VLOOKUP(W864,図書名リスト!$A$3:$W$1161,20,0))</f>
        <v/>
      </c>
      <c r="R864" s="9" t="str">
        <f>IF(E864="","",VLOOKUP(W864,図書名リスト!$A$3:$W$1161,22,0))</f>
        <v/>
      </c>
      <c r="S864" s="8" t="str">
        <f t="shared" si="73"/>
        <v xml:space="preserve"> </v>
      </c>
      <c r="T864" s="8" t="str">
        <f t="shared" si="74"/>
        <v>　</v>
      </c>
      <c r="U864" s="8" t="str">
        <f t="shared" si="75"/>
        <v xml:space="preserve"> </v>
      </c>
      <c r="V864" s="8">
        <f t="shared" si="76"/>
        <v>0</v>
      </c>
      <c r="W864" s="7" t="str">
        <f t="shared" si="77"/>
        <v/>
      </c>
    </row>
    <row r="865" spans="1:23" ht="57" customHeight="1" x14ac:dyDescent="0.15">
      <c r="A865" s="10"/>
      <c r="B865" s="16"/>
      <c r="C865" s="16"/>
      <c r="D865" s="15"/>
      <c r="E865" s="14"/>
      <c r="F865" s="13"/>
      <c r="G865" s="12" t="str">
        <f>IF(E865="","",VLOOKUP(E865,図書名リスト!$C$3:$W$1161,16,0))</f>
        <v/>
      </c>
      <c r="H865" s="11" t="str">
        <f>IF(E865="","",VLOOKUP(W865,図書名リスト!$A$3:$W$1161,5,0))</f>
        <v/>
      </c>
      <c r="I865" s="11" t="str">
        <f>IF(E865="","",VLOOKUP(W865,図書名リスト!$A$3:$W$1161,9,0))</f>
        <v/>
      </c>
      <c r="J865" s="11" t="str">
        <f>IF(E865="","",VLOOKUP(W865,図書名リスト!$A$3:$W$1161,23,0))</f>
        <v/>
      </c>
      <c r="K865" s="11" t="str">
        <f>IF(E865="","",VLOOKUP(W865,図書名リスト!$A$3:$W$11651,11,0))</f>
        <v/>
      </c>
      <c r="L865" s="17" t="str">
        <f>IF(E865="","",VLOOKUP(W865,図書名リスト!$A$3:$W$1161,14,0))</f>
        <v/>
      </c>
      <c r="M865" s="9" t="str">
        <f>IF(E865="","",VLOOKUP(W865,図書名リスト!$A$3:$W$1161,17,0))</f>
        <v/>
      </c>
      <c r="N865" s="10"/>
      <c r="O865" s="9" t="str">
        <f>IF(E865="","",VLOOKUP(W865,図書名リスト!$A$3:$W$1161,21,0))</f>
        <v/>
      </c>
      <c r="P865" s="9" t="str">
        <f>IF(E865="","",VLOOKUP(W865,図書名リスト!$A$3:$W$1161,19,0))</f>
        <v/>
      </c>
      <c r="Q865" s="9" t="str">
        <f>IF(E865="","",VLOOKUP(W865,図書名リスト!$A$3:$W$1161,20,0))</f>
        <v/>
      </c>
      <c r="R865" s="9" t="str">
        <f>IF(E865="","",VLOOKUP(W865,図書名リスト!$A$3:$W$1161,22,0))</f>
        <v/>
      </c>
      <c r="S865" s="8" t="str">
        <f t="shared" si="73"/>
        <v xml:space="preserve"> </v>
      </c>
      <c r="T865" s="8" t="str">
        <f t="shared" si="74"/>
        <v>　</v>
      </c>
      <c r="U865" s="8" t="str">
        <f t="shared" si="75"/>
        <v xml:space="preserve"> </v>
      </c>
      <c r="V865" s="8">
        <f t="shared" si="76"/>
        <v>0</v>
      </c>
      <c r="W865" s="7" t="str">
        <f t="shared" si="77"/>
        <v/>
      </c>
    </row>
    <row r="866" spans="1:23" ht="57" customHeight="1" x14ac:dyDescent="0.15">
      <c r="A866" s="10"/>
      <c r="B866" s="16"/>
      <c r="C866" s="16"/>
      <c r="D866" s="15"/>
      <c r="E866" s="14"/>
      <c r="F866" s="13"/>
      <c r="G866" s="12" t="str">
        <f>IF(E866="","",VLOOKUP(E866,図書名リスト!$C$3:$W$1161,16,0))</f>
        <v/>
      </c>
      <c r="H866" s="11" t="str">
        <f>IF(E866="","",VLOOKUP(W866,図書名リスト!$A$3:$W$1161,5,0))</f>
        <v/>
      </c>
      <c r="I866" s="11" t="str">
        <f>IF(E866="","",VLOOKUP(W866,図書名リスト!$A$3:$W$1161,9,0))</f>
        <v/>
      </c>
      <c r="J866" s="11" t="str">
        <f>IF(E866="","",VLOOKUP(W866,図書名リスト!$A$3:$W$1161,23,0))</f>
        <v/>
      </c>
      <c r="K866" s="11" t="str">
        <f>IF(E866="","",VLOOKUP(W866,図書名リスト!$A$3:$W$11651,11,0))</f>
        <v/>
      </c>
      <c r="L866" s="17" t="str">
        <f>IF(E866="","",VLOOKUP(W866,図書名リスト!$A$3:$W$1161,14,0))</f>
        <v/>
      </c>
      <c r="M866" s="9" t="str">
        <f>IF(E866="","",VLOOKUP(W866,図書名リスト!$A$3:$W$1161,17,0))</f>
        <v/>
      </c>
      <c r="N866" s="10"/>
      <c r="O866" s="9" t="str">
        <f>IF(E866="","",VLOOKUP(W866,図書名リスト!$A$3:$W$1161,21,0))</f>
        <v/>
      </c>
      <c r="P866" s="9" t="str">
        <f>IF(E866="","",VLOOKUP(W866,図書名リスト!$A$3:$W$1161,19,0))</f>
        <v/>
      </c>
      <c r="Q866" s="9" t="str">
        <f>IF(E866="","",VLOOKUP(W866,図書名リスト!$A$3:$W$1161,20,0))</f>
        <v/>
      </c>
      <c r="R866" s="9" t="str">
        <f>IF(E866="","",VLOOKUP(W866,図書名リスト!$A$3:$W$1161,22,0))</f>
        <v/>
      </c>
      <c r="S866" s="8" t="str">
        <f t="shared" si="73"/>
        <v xml:space="preserve"> </v>
      </c>
      <c r="T866" s="8" t="str">
        <f t="shared" si="74"/>
        <v>　</v>
      </c>
      <c r="U866" s="8" t="str">
        <f t="shared" si="75"/>
        <v xml:space="preserve"> </v>
      </c>
      <c r="V866" s="8">
        <f t="shared" si="76"/>
        <v>0</v>
      </c>
      <c r="W866" s="7" t="str">
        <f t="shared" si="77"/>
        <v/>
      </c>
    </row>
    <row r="867" spans="1:23" ht="57" customHeight="1" x14ac:dyDescent="0.15">
      <c r="A867" s="10"/>
      <c r="B867" s="16"/>
      <c r="C867" s="16"/>
      <c r="D867" s="15"/>
      <c r="E867" s="14"/>
      <c r="F867" s="13"/>
      <c r="G867" s="12" t="str">
        <f>IF(E867="","",VLOOKUP(E867,図書名リスト!$C$3:$W$1161,16,0))</f>
        <v/>
      </c>
      <c r="H867" s="11" t="str">
        <f>IF(E867="","",VLOOKUP(W867,図書名リスト!$A$3:$W$1161,5,0))</f>
        <v/>
      </c>
      <c r="I867" s="11" t="str">
        <f>IF(E867="","",VLOOKUP(W867,図書名リスト!$A$3:$W$1161,9,0))</f>
        <v/>
      </c>
      <c r="J867" s="11" t="str">
        <f>IF(E867="","",VLOOKUP(W867,図書名リスト!$A$3:$W$1161,23,0))</f>
        <v/>
      </c>
      <c r="K867" s="11" t="str">
        <f>IF(E867="","",VLOOKUP(W867,図書名リスト!$A$3:$W$11651,11,0))</f>
        <v/>
      </c>
      <c r="L867" s="17" t="str">
        <f>IF(E867="","",VLOOKUP(W867,図書名リスト!$A$3:$W$1161,14,0))</f>
        <v/>
      </c>
      <c r="M867" s="9" t="str">
        <f>IF(E867="","",VLOOKUP(W867,図書名リスト!$A$3:$W$1161,17,0))</f>
        <v/>
      </c>
      <c r="N867" s="10"/>
      <c r="O867" s="9" t="str">
        <f>IF(E867="","",VLOOKUP(W867,図書名リスト!$A$3:$W$1161,21,0))</f>
        <v/>
      </c>
      <c r="P867" s="9" t="str">
        <f>IF(E867="","",VLOOKUP(W867,図書名リスト!$A$3:$W$1161,19,0))</f>
        <v/>
      </c>
      <c r="Q867" s="9" t="str">
        <f>IF(E867="","",VLOOKUP(W867,図書名リスト!$A$3:$W$1161,20,0))</f>
        <v/>
      </c>
      <c r="R867" s="9" t="str">
        <f>IF(E867="","",VLOOKUP(W867,図書名リスト!$A$3:$W$1161,22,0))</f>
        <v/>
      </c>
      <c r="S867" s="8" t="str">
        <f t="shared" si="73"/>
        <v xml:space="preserve"> </v>
      </c>
      <c r="T867" s="8" t="str">
        <f t="shared" si="74"/>
        <v>　</v>
      </c>
      <c r="U867" s="8" t="str">
        <f t="shared" si="75"/>
        <v xml:space="preserve"> </v>
      </c>
      <c r="V867" s="8">
        <f t="shared" si="76"/>
        <v>0</v>
      </c>
      <c r="W867" s="7" t="str">
        <f t="shared" si="77"/>
        <v/>
      </c>
    </row>
    <row r="868" spans="1:23" ht="57" customHeight="1" x14ac:dyDescent="0.15">
      <c r="A868" s="10"/>
      <c r="B868" s="16"/>
      <c r="C868" s="16"/>
      <c r="D868" s="15"/>
      <c r="E868" s="14"/>
      <c r="F868" s="13"/>
      <c r="G868" s="12" t="str">
        <f>IF(E868="","",VLOOKUP(E868,図書名リスト!$C$3:$W$1161,16,0))</f>
        <v/>
      </c>
      <c r="H868" s="11" t="str">
        <f>IF(E868="","",VLOOKUP(W868,図書名リスト!$A$3:$W$1161,5,0))</f>
        <v/>
      </c>
      <c r="I868" s="11" t="str">
        <f>IF(E868="","",VLOOKUP(W868,図書名リスト!$A$3:$W$1161,9,0))</f>
        <v/>
      </c>
      <c r="J868" s="11" t="str">
        <f>IF(E868="","",VLOOKUP(W868,図書名リスト!$A$3:$W$1161,23,0))</f>
        <v/>
      </c>
      <c r="K868" s="11" t="str">
        <f>IF(E868="","",VLOOKUP(W868,図書名リスト!$A$3:$W$11651,11,0))</f>
        <v/>
      </c>
      <c r="L868" s="17" t="str">
        <f>IF(E868="","",VLOOKUP(W868,図書名リスト!$A$3:$W$1161,14,0))</f>
        <v/>
      </c>
      <c r="M868" s="9" t="str">
        <f>IF(E868="","",VLOOKUP(W868,図書名リスト!$A$3:$W$1161,17,0))</f>
        <v/>
      </c>
      <c r="N868" s="10"/>
      <c r="O868" s="9" t="str">
        <f>IF(E868="","",VLOOKUP(W868,図書名リスト!$A$3:$W$1161,21,0))</f>
        <v/>
      </c>
      <c r="P868" s="9" t="str">
        <f>IF(E868="","",VLOOKUP(W868,図書名リスト!$A$3:$W$1161,19,0))</f>
        <v/>
      </c>
      <c r="Q868" s="9" t="str">
        <f>IF(E868="","",VLOOKUP(W868,図書名リスト!$A$3:$W$1161,20,0))</f>
        <v/>
      </c>
      <c r="R868" s="9" t="str">
        <f>IF(E868="","",VLOOKUP(W868,図書名リスト!$A$3:$W$1161,22,0))</f>
        <v/>
      </c>
      <c r="S868" s="8" t="str">
        <f t="shared" si="73"/>
        <v xml:space="preserve"> </v>
      </c>
      <c r="T868" s="8" t="str">
        <f t="shared" si="74"/>
        <v>　</v>
      </c>
      <c r="U868" s="8" t="str">
        <f t="shared" si="75"/>
        <v xml:space="preserve"> </v>
      </c>
      <c r="V868" s="8">
        <f t="shared" si="76"/>
        <v>0</v>
      </c>
      <c r="W868" s="7" t="str">
        <f t="shared" si="77"/>
        <v/>
      </c>
    </row>
    <row r="869" spans="1:23" ht="57" customHeight="1" x14ac:dyDescent="0.15">
      <c r="A869" s="10"/>
      <c r="B869" s="16"/>
      <c r="C869" s="16"/>
      <c r="D869" s="15"/>
      <c r="E869" s="14"/>
      <c r="F869" s="13"/>
      <c r="G869" s="12" t="str">
        <f>IF(E869="","",VLOOKUP(E869,図書名リスト!$C$3:$W$1161,16,0))</f>
        <v/>
      </c>
      <c r="H869" s="11" t="str">
        <f>IF(E869="","",VLOOKUP(W869,図書名リスト!$A$3:$W$1161,5,0))</f>
        <v/>
      </c>
      <c r="I869" s="11" t="str">
        <f>IF(E869="","",VLOOKUP(W869,図書名リスト!$A$3:$W$1161,9,0))</f>
        <v/>
      </c>
      <c r="J869" s="11" t="str">
        <f>IF(E869="","",VLOOKUP(W869,図書名リスト!$A$3:$W$1161,23,0))</f>
        <v/>
      </c>
      <c r="K869" s="11" t="str">
        <f>IF(E869="","",VLOOKUP(W869,図書名リスト!$A$3:$W$11651,11,0))</f>
        <v/>
      </c>
      <c r="L869" s="17" t="str">
        <f>IF(E869="","",VLOOKUP(W869,図書名リスト!$A$3:$W$1161,14,0))</f>
        <v/>
      </c>
      <c r="M869" s="9" t="str">
        <f>IF(E869="","",VLOOKUP(W869,図書名リスト!$A$3:$W$1161,17,0))</f>
        <v/>
      </c>
      <c r="N869" s="10"/>
      <c r="O869" s="9" t="str">
        <f>IF(E869="","",VLOOKUP(W869,図書名リスト!$A$3:$W$1161,21,0))</f>
        <v/>
      </c>
      <c r="P869" s="9" t="str">
        <f>IF(E869="","",VLOOKUP(W869,図書名リスト!$A$3:$W$1161,19,0))</f>
        <v/>
      </c>
      <c r="Q869" s="9" t="str">
        <f>IF(E869="","",VLOOKUP(W869,図書名リスト!$A$3:$W$1161,20,0))</f>
        <v/>
      </c>
      <c r="R869" s="9" t="str">
        <f>IF(E869="","",VLOOKUP(W869,図書名リスト!$A$3:$W$1161,22,0))</f>
        <v/>
      </c>
      <c r="S869" s="8" t="str">
        <f t="shared" si="73"/>
        <v xml:space="preserve"> </v>
      </c>
      <c r="T869" s="8" t="str">
        <f t="shared" si="74"/>
        <v>　</v>
      </c>
      <c r="U869" s="8" t="str">
        <f t="shared" si="75"/>
        <v xml:space="preserve"> </v>
      </c>
      <c r="V869" s="8">
        <f t="shared" si="76"/>
        <v>0</v>
      </c>
      <c r="W869" s="7" t="str">
        <f t="shared" si="77"/>
        <v/>
      </c>
    </row>
    <row r="870" spans="1:23" ht="57" customHeight="1" x14ac:dyDescent="0.15">
      <c r="A870" s="10"/>
      <c r="B870" s="16"/>
      <c r="C870" s="16"/>
      <c r="D870" s="15"/>
      <c r="E870" s="14"/>
      <c r="F870" s="13"/>
      <c r="G870" s="12" t="str">
        <f>IF(E870="","",VLOOKUP(E870,図書名リスト!$C$3:$W$1161,16,0))</f>
        <v/>
      </c>
      <c r="H870" s="11" t="str">
        <f>IF(E870="","",VLOOKUP(W870,図書名リスト!$A$3:$W$1161,5,0))</f>
        <v/>
      </c>
      <c r="I870" s="11" t="str">
        <f>IF(E870="","",VLOOKUP(W870,図書名リスト!$A$3:$W$1161,9,0))</f>
        <v/>
      </c>
      <c r="J870" s="11" t="str">
        <f>IF(E870="","",VLOOKUP(W870,図書名リスト!$A$3:$W$1161,23,0))</f>
        <v/>
      </c>
      <c r="K870" s="11" t="str">
        <f>IF(E870="","",VLOOKUP(W870,図書名リスト!$A$3:$W$11651,11,0))</f>
        <v/>
      </c>
      <c r="L870" s="17" t="str">
        <f>IF(E870="","",VLOOKUP(W870,図書名リスト!$A$3:$W$1161,14,0))</f>
        <v/>
      </c>
      <c r="M870" s="9" t="str">
        <f>IF(E870="","",VLOOKUP(W870,図書名リスト!$A$3:$W$1161,17,0))</f>
        <v/>
      </c>
      <c r="N870" s="10"/>
      <c r="O870" s="9" t="str">
        <f>IF(E870="","",VLOOKUP(W870,図書名リスト!$A$3:$W$1161,21,0))</f>
        <v/>
      </c>
      <c r="P870" s="9" t="str">
        <f>IF(E870="","",VLOOKUP(W870,図書名リスト!$A$3:$W$1161,19,0))</f>
        <v/>
      </c>
      <c r="Q870" s="9" t="str">
        <f>IF(E870="","",VLOOKUP(W870,図書名リスト!$A$3:$W$1161,20,0))</f>
        <v/>
      </c>
      <c r="R870" s="9" t="str">
        <f>IF(E870="","",VLOOKUP(W870,図書名リスト!$A$3:$W$1161,22,0))</f>
        <v/>
      </c>
      <c r="S870" s="8" t="str">
        <f t="shared" si="73"/>
        <v xml:space="preserve"> </v>
      </c>
      <c r="T870" s="8" t="str">
        <f t="shared" si="74"/>
        <v>　</v>
      </c>
      <c r="U870" s="8" t="str">
        <f t="shared" si="75"/>
        <v xml:space="preserve"> </v>
      </c>
      <c r="V870" s="8">
        <f t="shared" si="76"/>
        <v>0</v>
      </c>
      <c r="W870" s="7" t="str">
        <f t="shared" si="77"/>
        <v/>
      </c>
    </row>
    <row r="871" spans="1:23" ht="57" customHeight="1" x14ac:dyDescent="0.15">
      <c r="A871" s="10"/>
      <c r="B871" s="16"/>
      <c r="C871" s="16"/>
      <c r="D871" s="15"/>
      <c r="E871" s="14"/>
      <c r="F871" s="13"/>
      <c r="G871" s="12" t="str">
        <f>IF(E871="","",VLOOKUP(E871,図書名リスト!$C$3:$W$1161,16,0))</f>
        <v/>
      </c>
      <c r="H871" s="11" t="str">
        <f>IF(E871="","",VLOOKUP(W871,図書名リスト!$A$3:$W$1161,5,0))</f>
        <v/>
      </c>
      <c r="I871" s="11" t="str">
        <f>IF(E871="","",VLOOKUP(W871,図書名リスト!$A$3:$W$1161,9,0))</f>
        <v/>
      </c>
      <c r="J871" s="11" t="str">
        <f>IF(E871="","",VLOOKUP(W871,図書名リスト!$A$3:$W$1161,23,0))</f>
        <v/>
      </c>
      <c r="K871" s="11" t="str">
        <f>IF(E871="","",VLOOKUP(W871,図書名リスト!$A$3:$W$11651,11,0))</f>
        <v/>
      </c>
      <c r="L871" s="17" t="str">
        <f>IF(E871="","",VLOOKUP(W871,図書名リスト!$A$3:$W$1161,14,0))</f>
        <v/>
      </c>
      <c r="M871" s="9" t="str">
        <f>IF(E871="","",VLOOKUP(W871,図書名リスト!$A$3:$W$1161,17,0))</f>
        <v/>
      </c>
      <c r="N871" s="10"/>
      <c r="O871" s="9" t="str">
        <f>IF(E871="","",VLOOKUP(W871,図書名リスト!$A$3:$W$1161,21,0))</f>
        <v/>
      </c>
      <c r="P871" s="9" t="str">
        <f>IF(E871="","",VLOOKUP(W871,図書名リスト!$A$3:$W$1161,19,0))</f>
        <v/>
      </c>
      <c r="Q871" s="9" t="str">
        <f>IF(E871="","",VLOOKUP(W871,図書名リスト!$A$3:$W$1161,20,0))</f>
        <v/>
      </c>
      <c r="R871" s="9" t="str">
        <f>IF(E871="","",VLOOKUP(W871,図書名リスト!$A$3:$W$1161,22,0))</f>
        <v/>
      </c>
      <c r="S871" s="8" t="str">
        <f t="shared" si="73"/>
        <v xml:space="preserve"> </v>
      </c>
      <c r="T871" s="8" t="str">
        <f t="shared" si="74"/>
        <v>　</v>
      </c>
      <c r="U871" s="8" t="str">
        <f t="shared" si="75"/>
        <v xml:space="preserve"> </v>
      </c>
      <c r="V871" s="8">
        <f t="shared" si="76"/>
        <v>0</v>
      </c>
      <c r="W871" s="7" t="str">
        <f t="shared" si="77"/>
        <v/>
      </c>
    </row>
    <row r="872" spans="1:23" ht="57" customHeight="1" x14ac:dyDescent="0.15">
      <c r="A872" s="10"/>
      <c r="B872" s="16"/>
      <c r="C872" s="16"/>
      <c r="D872" s="15"/>
      <c r="E872" s="14"/>
      <c r="F872" s="13"/>
      <c r="G872" s="12" t="str">
        <f>IF(E872="","",VLOOKUP(E872,図書名リスト!$C$3:$W$1161,16,0))</f>
        <v/>
      </c>
      <c r="H872" s="11" t="str">
        <f>IF(E872="","",VLOOKUP(W872,図書名リスト!$A$3:$W$1161,5,0))</f>
        <v/>
      </c>
      <c r="I872" s="11" t="str">
        <f>IF(E872="","",VLOOKUP(W872,図書名リスト!$A$3:$W$1161,9,0))</f>
        <v/>
      </c>
      <c r="J872" s="11" t="str">
        <f>IF(E872="","",VLOOKUP(W872,図書名リスト!$A$3:$W$1161,23,0))</f>
        <v/>
      </c>
      <c r="K872" s="11" t="str">
        <f>IF(E872="","",VLOOKUP(W872,図書名リスト!$A$3:$W$11651,11,0))</f>
        <v/>
      </c>
      <c r="L872" s="17" t="str">
        <f>IF(E872="","",VLOOKUP(W872,図書名リスト!$A$3:$W$1161,14,0))</f>
        <v/>
      </c>
      <c r="M872" s="9" t="str">
        <f>IF(E872="","",VLOOKUP(W872,図書名リスト!$A$3:$W$1161,17,0))</f>
        <v/>
      </c>
      <c r="N872" s="10"/>
      <c r="O872" s="9" t="str">
        <f>IF(E872="","",VLOOKUP(W872,図書名リスト!$A$3:$W$1161,21,0))</f>
        <v/>
      </c>
      <c r="P872" s="9" t="str">
        <f>IF(E872="","",VLOOKUP(W872,図書名リスト!$A$3:$W$1161,19,0))</f>
        <v/>
      </c>
      <c r="Q872" s="9" t="str">
        <f>IF(E872="","",VLOOKUP(W872,図書名リスト!$A$3:$W$1161,20,0))</f>
        <v/>
      </c>
      <c r="R872" s="9" t="str">
        <f>IF(E872="","",VLOOKUP(W872,図書名リスト!$A$3:$W$1161,22,0))</f>
        <v/>
      </c>
      <c r="S872" s="8" t="str">
        <f t="shared" si="73"/>
        <v xml:space="preserve"> </v>
      </c>
      <c r="T872" s="8" t="str">
        <f t="shared" si="74"/>
        <v>　</v>
      </c>
      <c r="U872" s="8" t="str">
        <f t="shared" si="75"/>
        <v xml:space="preserve"> </v>
      </c>
      <c r="V872" s="8">
        <f t="shared" si="76"/>
        <v>0</v>
      </c>
      <c r="W872" s="7" t="str">
        <f t="shared" si="77"/>
        <v/>
      </c>
    </row>
    <row r="873" spans="1:23" ht="57" customHeight="1" x14ac:dyDescent="0.15">
      <c r="A873" s="10"/>
      <c r="B873" s="16"/>
      <c r="C873" s="16"/>
      <c r="D873" s="15"/>
      <c r="E873" s="14"/>
      <c r="F873" s="13"/>
      <c r="G873" s="12" t="str">
        <f>IF(E873="","",VLOOKUP(E873,図書名リスト!$C$3:$W$1161,16,0))</f>
        <v/>
      </c>
      <c r="H873" s="11" t="str">
        <f>IF(E873="","",VLOOKUP(W873,図書名リスト!$A$3:$W$1161,5,0))</f>
        <v/>
      </c>
      <c r="I873" s="11" t="str">
        <f>IF(E873="","",VLOOKUP(W873,図書名リスト!$A$3:$W$1161,9,0))</f>
        <v/>
      </c>
      <c r="J873" s="11" t="str">
        <f>IF(E873="","",VLOOKUP(W873,図書名リスト!$A$3:$W$1161,23,0))</f>
        <v/>
      </c>
      <c r="K873" s="11" t="str">
        <f>IF(E873="","",VLOOKUP(W873,図書名リスト!$A$3:$W$11651,11,0))</f>
        <v/>
      </c>
      <c r="L873" s="17" t="str">
        <f>IF(E873="","",VLOOKUP(W873,図書名リスト!$A$3:$W$1161,14,0))</f>
        <v/>
      </c>
      <c r="M873" s="9" t="str">
        <f>IF(E873="","",VLOOKUP(W873,図書名リスト!$A$3:$W$1161,17,0))</f>
        <v/>
      </c>
      <c r="N873" s="10"/>
      <c r="O873" s="9" t="str">
        <f>IF(E873="","",VLOOKUP(W873,図書名リスト!$A$3:$W$1161,21,0))</f>
        <v/>
      </c>
      <c r="P873" s="9" t="str">
        <f>IF(E873="","",VLOOKUP(W873,図書名リスト!$A$3:$W$1161,19,0))</f>
        <v/>
      </c>
      <c r="Q873" s="9" t="str">
        <f>IF(E873="","",VLOOKUP(W873,図書名リスト!$A$3:$W$1161,20,0))</f>
        <v/>
      </c>
      <c r="R873" s="9" t="str">
        <f>IF(E873="","",VLOOKUP(W873,図書名リスト!$A$3:$W$1161,22,0))</f>
        <v/>
      </c>
      <c r="S873" s="8" t="str">
        <f t="shared" si="73"/>
        <v xml:space="preserve"> </v>
      </c>
      <c r="T873" s="8" t="str">
        <f t="shared" si="74"/>
        <v>　</v>
      </c>
      <c r="U873" s="8" t="str">
        <f t="shared" si="75"/>
        <v xml:space="preserve"> </v>
      </c>
      <c r="V873" s="8">
        <f t="shared" si="76"/>
        <v>0</v>
      </c>
      <c r="W873" s="7" t="str">
        <f t="shared" si="77"/>
        <v/>
      </c>
    </row>
    <row r="874" spans="1:23" ht="57" customHeight="1" x14ac:dyDescent="0.15">
      <c r="A874" s="10"/>
      <c r="B874" s="16"/>
      <c r="C874" s="16"/>
      <c r="D874" s="15"/>
      <c r="E874" s="14"/>
      <c r="F874" s="13"/>
      <c r="G874" s="12" t="str">
        <f>IF(E874="","",VLOOKUP(E874,図書名リスト!$C$3:$W$1161,16,0))</f>
        <v/>
      </c>
      <c r="H874" s="11" t="str">
        <f>IF(E874="","",VLOOKUP(W874,図書名リスト!$A$3:$W$1161,5,0))</f>
        <v/>
      </c>
      <c r="I874" s="11" t="str">
        <f>IF(E874="","",VLOOKUP(W874,図書名リスト!$A$3:$W$1161,9,0))</f>
        <v/>
      </c>
      <c r="J874" s="11" t="str">
        <f>IF(E874="","",VLOOKUP(W874,図書名リスト!$A$3:$W$1161,23,0))</f>
        <v/>
      </c>
      <c r="K874" s="11" t="str">
        <f>IF(E874="","",VLOOKUP(W874,図書名リスト!$A$3:$W$11651,11,0))</f>
        <v/>
      </c>
      <c r="L874" s="17" t="str">
        <f>IF(E874="","",VLOOKUP(W874,図書名リスト!$A$3:$W$1161,14,0))</f>
        <v/>
      </c>
      <c r="M874" s="9" t="str">
        <f>IF(E874="","",VLOOKUP(W874,図書名リスト!$A$3:$W$1161,17,0))</f>
        <v/>
      </c>
      <c r="N874" s="10"/>
      <c r="O874" s="9" t="str">
        <f>IF(E874="","",VLOOKUP(W874,図書名リスト!$A$3:$W$1161,21,0))</f>
        <v/>
      </c>
      <c r="P874" s="9" t="str">
        <f>IF(E874="","",VLOOKUP(W874,図書名リスト!$A$3:$W$1161,19,0))</f>
        <v/>
      </c>
      <c r="Q874" s="9" t="str">
        <f>IF(E874="","",VLOOKUP(W874,図書名リスト!$A$3:$W$1161,20,0))</f>
        <v/>
      </c>
      <c r="R874" s="9" t="str">
        <f>IF(E874="","",VLOOKUP(W874,図書名リスト!$A$3:$W$1161,22,0))</f>
        <v/>
      </c>
      <c r="S874" s="8" t="str">
        <f t="shared" si="73"/>
        <v xml:space="preserve"> </v>
      </c>
      <c r="T874" s="8" t="str">
        <f t="shared" si="74"/>
        <v>　</v>
      </c>
      <c r="U874" s="8" t="str">
        <f t="shared" si="75"/>
        <v xml:space="preserve"> </v>
      </c>
      <c r="V874" s="8">
        <f t="shared" si="76"/>
        <v>0</v>
      </c>
      <c r="W874" s="7" t="str">
        <f t="shared" si="77"/>
        <v/>
      </c>
    </row>
    <row r="875" spans="1:23" ht="57" customHeight="1" x14ac:dyDescent="0.15">
      <c r="A875" s="10"/>
      <c r="B875" s="16"/>
      <c r="C875" s="16"/>
      <c r="D875" s="15"/>
      <c r="E875" s="14"/>
      <c r="F875" s="13"/>
      <c r="G875" s="12" t="str">
        <f>IF(E875="","",VLOOKUP(E875,図書名リスト!$C$3:$W$1161,16,0))</f>
        <v/>
      </c>
      <c r="H875" s="11" t="str">
        <f>IF(E875="","",VLOOKUP(W875,図書名リスト!$A$3:$W$1161,5,0))</f>
        <v/>
      </c>
      <c r="I875" s="11" t="str">
        <f>IF(E875="","",VLOOKUP(W875,図書名リスト!$A$3:$W$1161,9,0))</f>
        <v/>
      </c>
      <c r="J875" s="11" t="str">
        <f>IF(E875="","",VLOOKUP(W875,図書名リスト!$A$3:$W$1161,23,0))</f>
        <v/>
      </c>
      <c r="K875" s="11" t="str">
        <f>IF(E875="","",VLOOKUP(W875,図書名リスト!$A$3:$W$11651,11,0))</f>
        <v/>
      </c>
      <c r="L875" s="17" t="str">
        <f>IF(E875="","",VLOOKUP(W875,図書名リスト!$A$3:$W$1161,14,0))</f>
        <v/>
      </c>
      <c r="M875" s="9" t="str">
        <f>IF(E875="","",VLOOKUP(W875,図書名リスト!$A$3:$W$1161,17,0))</f>
        <v/>
      </c>
      <c r="N875" s="10"/>
      <c r="O875" s="9" t="str">
        <f>IF(E875="","",VLOOKUP(W875,図書名リスト!$A$3:$W$1161,21,0))</f>
        <v/>
      </c>
      <c r="P875" s="9" t="str">
        <f>IF(E875="","",VLOOKUP(W875,図書名リスト!$A$3:$W$1161,19,0))</f>
        <v/>
      </c>
      <c r="Q875" s="9" t="str">
        <f>IF(E875="","",VLOOKUP(W875,図書名リスト!$A$3:$W$1161,20,0))</f>
        <v/>
      </c>
      <c r="R875" s="9" t="str">
        <f>IF(E875="","",VLOOKUP(W875,図書名リスト!$A$3:$W$1161,22,0))</f>
        <v/>
      </c>
      <c r="S875" s="8" t="str">
        <f t="shared" si="73"/>
        <v xml:space="preserve"> </v>
      </c>
      <c r="T875" s="8" t="str">
        <f t="shared" si="74"/>
        <v>　</v>
      </c>
      <c r="U875" s="8" t="str">
        <f t="shared" si="75"/>
        <v xml:space="preserve"> </v>
      </c>
      <c r="V875" s="8">
        <f t="shared" si="76"/>
        <v>0</v>
      </c>
      <c r="W875" s="7" t="str">
        <f t="shared" si="77"/>
        <v/>
      </c>
    </row>
    <row r="876" spans="1:23" ht="57" customHeight="1" x14ac:dyDescent="0.15">
      <c r="A876" s="10"/>
      <c r="B876" s="16"/>
      <c r="C876" s="16"/>
      <c r="D876" s="15"/>
      <c r="E876" s="14"/>
      <c r="F876" s="13"/>
      <c r="G876" s="12" t="str">
        <f>IF(E876="","",VLOOKUP(E876,図書名リスト!$C$3:$W$1161,16,0))</f>
        <v/>
      </c>
      <c r="H876" s="11" t="str">
        <f>IF(E876="","",VLOOKUP(W876,図書名リスト!$A$3:$W$1161,5,0))</f>
        <v/>
      </c>
      <c r="I876" s="11" t="str">
        <f>IF(E876="","",VLOOKUP(W876,図書名リスト!$A$3:$W$1161,9,0))</f>
        <v/>
      </c>
      <c r="J876" s="11" t="str">
        <f>IF(E876="","",VLOOKUP(W876,図書名リスト!$A$3:$W$1161,23,0))</f>
        <v/>
      </c>
      <c r="K876" s="11" t="str">
        <f>IF(E876="","",VLOOKUP(W876,図書名リスト!$A$3:$W$11651,11,0))</f>
        <v/>
      </c>
      <c r="L876" s="17" t="str">
        <f>IF(E876="","",VLOOKUP(W876,図書名リスト!$A$3:$W$1161,14,0))</f>
        <v/>
      </c>
      <c r="M876" s="9" t="str">
        <f>IF(E876="","",VLOOKUP(W876,図書名リスト!$A$3:$W$1161,17,0))</f>
        <v/>
      </c>
      <c r="N876" s="10"/>
      <c r="O876" s="9" t="str">
        <f>IF(E876="","",VLOOKUP(W876,図書名リスト!$A$3:$W$1161,21,0))</f>
        <v/>
      </c>
      <c r="P876" s="9" t="str">
        <f>IF(E876="","",VLOOKUP(W876,図書名リスト!$A$3:$W$1161,19,0))</f>
        <v/>
      </c>
      <c r="Q876" s="9" t="str">
        <f>IF(E876="","",VLOOKUP(W876,図書名リスト!$A$3:$W$1161,20,0))</f>
        <v/>
      </c>
      <c r="R876" s="9" t="str">
        <f>IF(E876="","",VLOOKUP(W876,図書名リスト!$A$3:$W$1161,22,0))</f>
        <v/>
      </c>
      <c r="S876" s="8" t="str">
        <f t="shared" si="73"/>
        <v xml:space="preserve"> </v>
      </c>
      <c r="T876" s="8" t="str">
        <f t="shared" si="74"/>
        <v>　</v>
      </c>
      <c r="U876" s="8" t="str">
        <f t="shared" si="75"/>
        <v xml:space="preserve"> </v>
      </c>
      <c r="V876" s="8">
        <f t="shared" si="76"/>
        <v>0</v>
      </c>
      <c r="W876" s="7" t="str">
        <f t="shared" si="77"/>
        <v/>
      </c>
    </row>
    <row r="877" spans="1:23" ht="57" customHeight="1" x14ac:dyDescent="0.15">
      <c r="A877" s="10"/>
      <c r="B877" s="16"/>
      <c r="C877" s="16"/>
      <c r="D877" s="15"/>
      <c r="E877" s="14"/>
      <c r="F877" s="13"/>
      <c r="G877" s="12" t="str">
        <f>IF(E877="","",VLOOKUP(E877,図書名リスト!$C$3:$W$1161,16,0))</f>
        <v/>
      </c>
      <c r="H877" s="11" t="str">
        <f>IF(E877="","",VLOOKUP(W877,図書名リスト!$A$3:$W$1161,5,0))</f>
        <v/>
      </c>
      <c r="I877" s="11" t="str">
        <f>IF(E877="","",VLOOKUP(W877,図書名リスト!$A$3:$W$1161,9,0))</f>
        <v/>
      </c>
      <c r="J877" s="11" t="str">
        <f>IF(E877="","",VLOOKUP(W877,図書名リスト!$A$3:$W$1161,23,0))</f>
        <v/>
      </c>
      <c r="K877" s="11" t="str">
        <f>IF(E877="","",VLOOKUP(W877,図書名リスト!$A$3:$W$11651,11,0))</f>
        <v/>
      </c>
      <c r="L877" s="17" t="str">
        <f>IF(E877="","",VLOOKUP(W877,図書名リスト!$A$3:$W$1161,14,0))</f>
        <v/>
      </c>
      <c r="M877" s="9" t="str">
        <f>IF(E877="","",VLOOKUP(W877,図書名リスト!$A$3:$W$1161,17,0))</f>
        <v/>
      </c>
      <c r="N877" s="10"/>
      <c r="O877" s="9" t="str">
        <f>IF(E877="","",VLOOKUP(W877,図書名リスト!$A$3:$W$1161,21,0))</f>
        <v/>
      </c>
      <c r="P877" s="9" t="str">
        <f>IF(E877="","",VLOOKUP(W877,図書名リスト!$A$3:$W$1161,19,0))</f>
        <v/>
      </c>
      <c r="Q877" s="9" t="str">
        <f>IF(E877="","",VLOOKUP(W877,図書名リスト!$A$3:$W$1161,20,0))</f>
        <v/>
      </c>
      <c r="R877" s="9" t="str">
        <f>IF(E877="","",VLOOKUP(W877,図書名リスト!$A$3:$W$1161,22,0))</f>
        <v/>
      </c>
      <c r="S877" s="8" t="str">
        <f t="shared" si="73"/>
        <v xml:space="preserve"> </v>
      </c>
      <c r="T877" s="8" t="str">
        <f t="shared" si="74"/>
        <v>　</v>
      </c>
      <c r="U877" s="8" t="str">
        <f t="shared" si="75"/>
        <v xml:space="preserve"> </v>
      </c>
      <c r="V877" s="8">
        <f t="shared" si="76"/>
        <v>0</v>
      </c>
      <c r="W877" s="7" t="str">
        <f t="shared" si="77"/>
        <v/>
      </c>
    </row>
    <row r="878" spans="1:23" ht="57" customHeight="1" x14ac:dyDescent="0.15">
      <c r="A878" s="10"/>
      <c r="B878" s="16"/>
      <c r="C878" s="16"/>
      <c r="D878" s="15"/>
      <c r="E878" s="14"/>
      <c r="F878" s="13"/>
      <c r="G878" s="12" t="str">
        <f>IF(E878="","",VLOOKUP(E878,図書名リスト!$C$3:$W$1161,16,0))</f>
        <v/>
      </c>
      <c r="H878" s="11" t="str">
        <f>IF(E878="","",VLOOKUP(W878,図書名リスト!$A$3:$W$1161,5,0))</f>
        <v/>
      </c>
      <c r="I878" s="11" t="str">
        <f>IF(E878="","",VLOOKUP(W878,図書名リスト!$A$3:$W$1161,9,0))</f>
        <v/>
      </c>
      <c r="J878" s="11" t="str">
        <f>IF(E878="","",VLOOKUP(W878,図書名リスト!$A$3:$W$1161,23,0))</f>
        <v/>
      </c>
      <c r="K878" s="11" t="str">
        <f>IF(E878="","",VLOOKUP(W878,図書名リスト!$A$3:$W$11651,11,0))</f>
        <v/>
      </c>
      <c r="L878" s="17" t="str">
        <f>IF(E878="","",VLOOKUP(W878,図書名リスト!$A$3:$W$1161,14,0))</f>
        <v/>
      </c>
      <c r="M878" s="9" t="str">
        <f>IF(E878="","",VLOOKUP(W878,図書名リスト!$A$3:$W$1161,17,0))</f>
        <v/>
      </c>
      <c r="N878" s="10"/>
      <c r="O878" s="9" t="str">
        <f>IF(E878="","",VLOOKUP(W878,図書名リスト!$A$3:$W$1161,21,0))</f>
        <v/>
      </c>
      <c r="P878" s="9" t="str">
        <f>IF(E878="","",VLOOKUP(W878,図書名リスト!$A$3:$W$1161,19,0))</f>
        <v/>
      </c>
      <c r="Q878" s="9" t="str">
        <f>IF(E878="","",VLOOKUP(W878,図書名リスト!$A$3:$W$1161,20,0))</f>
        <v/>
      </c>
      <c r="R878" s="9" t="str">
        <f>IF(E878="","",VLOOKUP(W878,図書名リスト!$A$3:$W$1161,22,0))</f>
        <v/>
      </c>
      <c r="S878" s="8" t="str">
        <f t="shared" si="73"/>
        <v xml:space="preserve"> </v>
      </c>
      <c r="T878" s="8" t="str">
        <f t="shared" si="74"/>
        <v>　</v>
      </c>
      <c r="U878" s="8" t="str">
        <f t="shared" si="75"/>
        <v xml:space="preserve"> </v>
      </c>
      <c r="V878" s="8">
        <f t="shared" si="76"/>
        <v>0</v>
      </c>
      <c r="W878" s="7" t="str">
        <f t="shared" si="77"/>
        <v/>
      </c>
    </row>
    <row r="879" spans="1:23" ht="57" customHeight="1" x14ac:dyDescent="0.15">
      <c r="A879" s="10"/>
      <c r="B879" s="16"/>
      <c r="C879" s="16"/>
      <c r="D879" s="15"/>
      <c r="E879" s="14"/>
      <c r="F879" s="13"/>
      <c r="G879" s="12" t="str">
        <f>IF(E879="","",VLOOKUP(E879,図書名リスト!$C$3:$W$1161,16,0))</f>
        <v/>
      </c>
      <c r="H879" s="11" t="str">
        <f>IF(E879="","",VLOOKUP(W879,図書名リスト!$A$3:$W$1161,5,0))</f>
        <v/>
      </c>
      <c r="I879" s="11" t="str">
        <f>IF(E879="","",VLOOKUP(W879,図書名リスト!$A$3:$W$1161,9,0))</f>
        <v/>
      </c>
      <c r="J879" s="11" t="str">
        <f>IF(E879="","",VLOOKUP(W879,図書名リスト!$A$3:$W$1161,23,0))</f>
        <v/>
      </c>
      <c r="K879" s="11" t="str">
        <f>IF(E879="","",VLOOKUP(W879,図書名リスト!$A$3:$W$11651,11,0))</f>
        <v/>
      </c>
      <c r="L879" s="17" t="str">
        <f>IF(E879="","",VLOOKUP(W879,図書名リスト!$A$3:$W$1161,14,0))</f>
        <v/>
      </c>
      <c r="M879" s="9" t="str">
        <f>IF(E879="","",VLOOKUP(W879,図書名リスト!$A$3:$W$1161,17,0))</f>
        <v/>
      </c>
      <c r="N879" s="10"/>
      <c r="O879" s="9" t="str">
        <f>IF(E879="","",VLOOKUP(W879,図書名リスト!$A$3:$W$1161,21,0))</f>
        <v/>
      </c>
      <c r="P879" s="9" t="str">
        <f>IF(E879="","",VLOOKUP(W879,図書名リスト!$A$3:$W$1161,19,0))</f>
        <v/>
      </c>
      <c r="Q879" s="9" t="str">
        <f>IF(E879="","",VLOOKUP(W879,図書名リスト!$A$3:$W$1161,20,0))</f>
        <v/>
      </c>
      <c r="R879" s="9" t="str">
        <f>IF(E879="","",VLOOKUP(W879,図書名リスト!$A$3:$W$1161,22,0))</f>
        <v/>
      </c>
      <c r="S879" s="8" t="str">
        <f t="shared" si="73"/>
        <v xml:space="preserve"> </v>
      </c>
      <c r="T879" s="8" t="str">
        <f t="shared" si="74"/>
        <v>　</v>
      </c>
      <c r="U879" s="8" t="str">
        <f t="shared" si="75"/>
        <v xml:space="preserve"> </v>
      </c>
      <c r="V879" s="8">
        <f t="shared" si="76"/>
        <v>0</v>
      </c>
      <c r="W879" s="7" t="str">
        <f t="shared" si="77"/>
        <v/>
      </c>
    </row>
    <row r="880" spans="1:23" ht="57" customHeight="1" x14ac:dyDescent="0.15">
      <c r="A880" s="10"/>
      <c r="B880" s="16"/>
      <c r="C880" s="16"/>
      <c r="D880" s="15"/>
      <c r="E880" s="14"/>
      <c r="F880" s="13"/>
      <c r="G880" s="12" t="str">
        <f>IF(E880="","",VLOOKUP(E880,図書名リスト!$C$3:$W$1161,16,0))</f>
        <v/>
      </c>
      <c r="H880" s="11" t="str">
        <f>IF(E880="","",VLOOKUP(W880,図書名リスト!$A$3:$W$1161,5,0))</f>
        <v/>
      </c>
      <c r="I880" s="11" t="str">
        <f>IF(E880="","",VLOOKUP(W880,図書名リスト!$A$3:$W$1161,9,0))</f>
        <v/>
      </c>
      <c r="J880" s="11" t="str">
        <f>IF(E880="","",VLOOKUP(W880,図書名リスト!$A$3:$W$1161,23,0))</f>
        <v/>
      </c>
      <c r="K880" s="11" t="str">
        <f>IF(E880="","",VLOOKUP(W880,図書名リスト!$A$3:$W$11651,11,0))</f>
        <v/>
      </c>
      <c r="L880" s="17" t="str">
        <f>IF(E880="","",VLOOKUP(W880,図書名リスト!$A$3:$W$1161,14,0))</f>
        <v/>
      </c>
      <c r="M880" s="9" t="str">
        <f>IF(E880="","",VLOOKUP(W880,図書名リスト!$A$3:$W$1161,17,0))</f>
        <v/>
      </c>
      <c r="N880" s="10"/>
      <c r="O880" s="9" t="str">
        <f>IF(E880="","",VLOOKUP(W880,図書名リスト!$A$3:$W$1161,21,0))</f>
        <v/>
      </c>
      <c r="P880" s="9" t="str">
        <f>IF(E880="","",VLOOKUP(W880,図書名リスト!$A$3:$W$1161,19,0))</f>
        <v/>
      </c>
      <c r="Q880" s="9" t="str">
        <f>IF(E880="","",VLOOKUP(W880,図書名リスト!$A$3:$W$1161,20,0))</f>
        <v/>
      </c>
      <c r="R880" s="9" t="str">
        <f>IF(E880="","",VLOOKUP(W880,図書名リスト!$A$3:$W$1161,22,0))</f>
        <v/>
      </c>
      <c r="S880" s="8" t="str">
        <f t="shared" si="73"/>
        <v xml:space="preserve"> </v>
      </c>
      <c r="T880" s="8" t="str">
        <f t="shared" si="74"/>
        <v>　</v>
      </c>
      <c r="U880" s="8" t="str">
        <f t="shared" si="75"/>
        <v xml:space="preserve"> </v>
      </c>
      <c r="V880" s="8">
        <f t="shared" si="76"/>
        <v>0</v>
      </c>
      <c r="W880" s="7" t="str">
        <f t="shared" si="77"/>
        <v/>
      </c>
    </row>
    <row r="881" spans="1:23" ht="57" customHeight="1" x14ac:dyDescent="0.15">
      <c r="A881" s="10"/>
      <c r="B881" s="16"/>
      <c r="C881" s="16"/>
      <c r="D881" s="15"/>
      <c r="E881" s="14"/>
      <c r="F881" s="13"/>
      <c r="G881" s="12" t="str">
        <f>IF(E881="","",VLOOKUP(E881,図書名リスト!$C$3:$W$1161,16,0))</f>
        <v/>
      </c>
      <c r="H881" s="11" t="str">
        <f>IF(E881="","",VLOOKUP(W881,図書名リスト!$A$3:$W$1161,5,0))</f>
        <v/>
      </c>
      <c r="I881" s="11" t="str">
        <f>IF(E881="","",VLOOKUP(W881,図書名リスト!$A$3:$W$1161,9,0))</f>
        <v/>
      </c>
      <c r="J881" s="11" t="str">
        <f>IF(E881="","",VLOOKUP(W881,図書名リスト!$A$3:$W$1161,23,0))</f>
        <v/>
      </c>
      <c r="K881" s="11" t="str">
        <f>IF(E881="","",VLOOKUP(W881,図書名リスト!$A$3:$W$11651,11,0))</f>
        <v/>
      </c>
      <c r="L881" s="17" t="str">
        <f>IF(E881="","",VLOOKUP(W881,図書名リスト!$A$3:$W$1161,14,0))</f>
        <v/>
      </c>
      <c r="M881" s="9" t="str">
        <f>IF(E881="","",VLOOKUP(W881,図書名リスト!$A$3:$W$1161,17,0))</f>
        <v/>
      </c>
      <c r="N881" s="10"/>
      <c r="O881" s="9" t="str">
        <f>IF(E881="","",VLOOKUP(W881,図書名リスト!$A$3:$W$1161,21,0))</f>
        <v/>
      </c>
      <c r="P881" s="9" t="str">
        <f>IF(E881="","",VLOOKUP(W881,図書名リスト!$A$3:$W$1161,19,0))</f>
        <v/>
      </c>
      <c r="Q881" s="9" t="str">
        <f>IF(E881="","",VLOOKUP(W881,図書名リスト!$A$3:$W$1161,20,0))</f>
        <v/>
      </c>
      <c r="R881" s="9" t="str">
        <f>IF(E881="","",VLOOKUP(W881,図書名リスト!$A$3:$W$1161,22,0))</f>
        <v/>
      </c>
      <c r="S881" s="8" t="str">
        <f t="shared" si="73"/>
        <v xml:space="preserve"> </v>
      </c>
      <c r="T881" s="8" t="str">
        <f t="shared" si="74"/>
        <v>　</v>
      </c>
      <c r="U881" s="8" t="str">
        <f t="shared" si="75"/>
        <v xml:space="preserve"> </v>
      </c>
      <c r="V881" s="8">
        <f t="shared" si="76"/>
        <v>0</v>
      </c>
      <c r="W881" s="7" t="str">
        <f t="shared" si="77"/>
        <v/>
      </c>
    </row>
    <row r="882" spans="1:23" ht="57" customHeight="1" x14ac:dyDescent="0.15">
      <c r="A882" s="10"/>
      <c r="B882" s="16"/>
      <c r="C882" s="16"/>
      <c r="D882" s="15"/>
      <c r="E882" s="14"/>
      <c r="F882" s="13"/>
      <c r="G882" s="12" t="str">
        <f>IF(E882="","",VLOOKUP(E882,図書名リスト!$C$3:$W$1161,16,0))</f>
        <v/>
      </c>
      <c r="H882" s="11" t="str">
        <f>IF(E882="","",VLOOKUP(W882,図書名リスト!$A$3:$W$1161,5,0))</f>
        <v/>
      </c>
      <c r="I882" s="11" t="str">
        <f>IF(E882="","",VLOOKUP(W882,図書名リスト!$A$3:$W$1161,9,0))</f>
        <v/>
      </c>
      <c r="J882" s="11" t="str">
        <f>IF(E882="","",VLOOKUP(W882,図書名リスト!$A$3:$W$1161,23,0))</f>
        <v/>
      </c>
      <c r="K882" s="11" t="str">
        <f>IF(E882="","",VLOOKUP(W882,図書名リスト!$A$3:$W$11651,11,0))</f>
        <v/>
      </c>
      <c r="L882" s="17" t="str">
        <f>IF(E882="","",VLOOKUP(W882,図書名リスト!$A$3:$W$1161,14,0))</f>
        <v/>
      </c>
      <c r="M882" s="9" t="str">
        <f>IF(E882="","",VLOOKUP(W882,図書名リスト!$A$3:$W$1161,17,0))</f>
        <v/>
      </c>
      <c r="N882" s="10"/>
      <c r="O882" s="9" t="str">
        <f>IF(E882="","",VLOOKUP(W882,図書名リスト!$A$3:$W$1161,21,0))</f>
        <v/>
      </c>
      <c r="P882" s="9" t="str">
        <f>IF(E882="","",VLOOKUP(W882,図書名リスト!$A$3:$W$1161,19,0))</f>
        <v/>
      </c>
      <c r="Q882" s="9" t="str">
        <f>IF(E882="","",VLOOKUP(W882,図書名リスト!$A$3:$W$1161,20,0))</f>
        <v/>
      </c>
      <c r="R882" s="9" t="str">
        <f>IF(E882="","",VLOOKUP(W882,図書名リスト!$A$3:$W$1161,22,0))</f>
        <v/>
      </c>
      <c r="S882" s="8" t="str">
        <f t="shared" si="73"/>
        <v xml:space="preserve"> </v>
      </c>
      <c r="T882" s="8" t="str">
        <f t="shared" si="74"/>
        <v>　</v>
      </c>
      <c r="U882" s="8" t="str">
        <f t="shared" si="75"/>
        <v xml:space="preserve"> </v>
      </c>
      <c r="V882" s="8">
        <f t="shared" si="76"/>
        <v>0</v>
      </c>
      <c r="W882" s="7" t="str">
        <f t="shared" si="77"/>
        <v/>
      </c>
    </row>
    <row r="883" spans="1:23" ht="57" customHeight="1" x14ac:dyDescent="0.15">
      <c r="A883" s="10"/>
      <c r="B883" s="16"/>
      <c r="C883" s="16"/>
      <c r="D883" s="15"/>
      <c r="E883" s="14"/>
      <c r="F883" s="13"/>
      <c r="G883" s="12" t="str">
        <f>IF(E883="","",VLOOKUP(E883,図書名リスト!$C$3:$W$1161,16,0))</f>
        <v/>
      </c>
      <c r="H883" s="11" t="str">
        <f>IF(E883="","",VLOOKUP(W883,図書名リスト!$A$3:$W$1161,5,0))</f>
        <v/>
      </c>
      <c r="I883" s="11" t="str">
        <f>IF(E883="","",VLOOKUP(W883,図書名リスト!$A$3:$W$1161,9,0))</f>
        <v/>
      </c>
      <c r="J883" s="11" t="str">
        <f>IF(E883="","",VLOOKUP(W883,図書名リスト!$A$3:$W$1161,23,0))</f>
        <v/>
      </c>
      <c r="K883" s="11" t="str">
        <f>IF(E883="","",VLOOKUP(W883,図書名リスト!$A$3:$W$11651,11,0))</f>
        <v/>
      </c>
      <c r="L883" s="17" t="str">
        <f>IF(E883="","",VLOOKUP(W883,図書名リスト!$A$3:$W$1161,14,0))</f>
        <v/>
      </c>
      <c r="M883" s="9" t="str">
        <f>IF(E883="","",VLOOKUP(W883,図書名リスト!$A$3:$W$1161,17,0))</f>
        <v/>
      </c>
      <c r="N883" s="10"/>
      <c r="O883" s="9" t="str">
        <f>IF(E883="","",VLOOKUP(W883,図書名リスト!$A$3:$W$1161,21,0))</f>
        <v/>
      </c>
      <c r="P883" s="9" t="str">
        <f>IF(E883="","",VLOOKUP(W883,図書名リスト!$A$3:$W$1161,19,0))</f>
        <v/>
      </c>
      <c r="Q883" s="9" t="str">
        <f>IF(E883="","",VLOOKUP(W883,図書名リスト!$A$3:$W$1161,20,0))</f>
        <v/>
      </c>
      <c r="R883" s="9" t="str">
        <f>IF(E883="","",VLOOKUP(W883,図書名リスト!$A$3:$W$1161,22,0))</f>
        <v/>
      </c>
      <c r="S883" s="8" t="str">
        <f t="shared" si="73"/>
        <v xml:space="preserve"> </v>
      </c>
      <c r="T883" s="8" t="str">
        <f t="shared" si="74"/>
        <v>　</v>
      </c>
      <c r="U883" s="8" t="str">
        <f t="shared" si="75"/>
        <v xml:space="preserve"> </v>
      </c>
      <c r="V883" s="8">
        <f t="shared" si="76"/>
        <v>0</v>
      </c>
      <c r="W883" s="7" t="str">
        <f t="shared" si="77"/>
        <v/>
      </c>
    </row>
    <row r="884" spans="1:23" ht="57" customHeight="1" x14ac:dyDescent="0.15">
      <c r="A884" s="10"/>
      <c r="B884" s="16"/>
      <c r="C884" s="16"/>
      <c r="D884" s="15"/>
      <c r="E884" s="14"/>
      <c r="F884" s="13"/>
      <c r="G884" s="12" t="str">
        <f>IF(E884="","",VLOOKUP(E884,図書名リスト!$C$3:$W$1161,16,0))</f>
        <v/>
      </c>
      <c r="H884" s="11" t="str">
        <f>IF(E884="","",VLOOKUP(W884,図書名リスト!$A$3:$W$1161,5,0))</f>
        <v/>
      </c>
      <c r="I884" s="11" t="str">
        <f>IF(E884="","",VLOOKUP(W884,図書名リスト!$A$3:$W$1161,9,0))</f>
        <v/>
      </c>
      <c r="J884" s="11" t="str">
        <f>IF(E884="","",VLOOKUP(W884,図書名リスト!$A$3:$W$1161,23,0))</f>
        <v/>
      </c>
      <c r="K884" s="11" t="str">
        <f>IF(E884="","",VLOOKUP(W884,図書名リスト!$A$3:$W$11651,11,0))</f>
        <v/>
      </c>
      <c r="L884" s="17" t="str">
        <f>IF(E884="","",VLOOKUP(W884,図書名リスト!$A$3:$W$1161,14,0))</f>
        <v/>
      </c>
      <c r="M884" s="9" t="str">
        <f>IF(E884="","",VLOOKUP(W884,図書名リスト!$A$3:$W$1161,17,0))</f>
        <v/>
      </c>
      <c r="N884" s="10"/>
      <c r="O884" s="9" t="str">
        <f>IF(E884="","",VLOOKUP(W884,図書名リスト!$A$3:$W$1161,21,0))</f>
        <v/>
      </c>
      <c r="P884" s="9" t="str">
        <f>IF(E884="","",VLOOKUP(W884,図書名リスト!$A$3:$W$1161,19,0))</f>
        <v/>
      </c>
      <c r="Q884" s="9" t="str">
        <f>IF(E884="","",VLOOKUP(W884,図書名リスト!$A$3:$W$1161,20,0))</f>
        <v/>
      </c>
      <c r="R884" s="9" t="str">
        <f>IF(E884="","",VLOOKUP(W884,図書名リスト!$A$3:$W$1161,22,0))</f>
        <v/>
      </c>
      <c r="S884" s="8" t="str">
        <f t="shared" si="73"/>
        <v xml:space="preserve"> </v>
      </c>
      <c r="T884" s="8" t="str">
        <f t="shared" si="74"/>
        <v>　</v>
      </c>
      <c r="U884" s="8" t="str">
        <f t="shared" si="75"/>
        <v xml:space="preserve"> </v>
      </c>
      <c r="V884" s="8">
        <f t="shared" si="76"/>
        <v>0</v>
      </c>
      <c r="W884" s="7" t="str">
        <f t="shared" si="77"/>
        <v/>
      </c>
    </row>
    <row r="885" spans="1:23" ht="57" customHeight="1" x14ac:dyDescent="0.15">
      <c r="A885" s="10"/>
      <c r="B885" s="16"/>
      <c r="C885" s="16"/>
      <c r="D885" s="15"/>
      <c r="E885" s="14"/>
      <c r="F885" s="13"/>
      <c r="G885" s="12" t="str">
        <f>IF(E885="","",VLOOKUP(E885,図書名リスト!$C$3:$W$1161,16,0))</f>
        <v/>
      </c>
      <c r="H885" s="11" t="str">
        <f>IF(E885="","",VLOOKUP(W885,図書名リスト!$A$3:$W$1161,5,0))</f>
        <v/>
      </c>
      <c r="I885" s="11" t="str">
        <f>IF(E885="","",VLOOKUP(W885,図書名リスト!$A$3:$W$1161,9,0))</f>
        <v/>
      </c>
      <c r="J885" s="11" t="str">
        <f>IF(E885="","",VLOOKUP(W885,図書名リスト!$A$3:$W$1161,23,0))</f>
        <v/>
      </c>
      <c r="K885" s="11" t="str">
        <f>IF(E885="","",VLOOKUP(W885,図書名リスト!$A$3:$W$11651,11,0))</f>
        <v/>
      </c>
      <c r="L885" s="17" t="str">
        <f>IF(E885="","",VLOOKUP(W885,図書名リスト!$A$3:$W$1161,14,0))</f>
        <v/>
      </c>
      <c r="M885" s="9" t="str">
        <f>IF(E885="","",VLOOKUP(W885,図書名リスト!$A$3:$W$1161,17,0))</f>
        <v/>
      </c>
      <c r="N885" s="10"/>
      <c r="O885" s="9" t="str">
        <f>IF(E885="","",VLOOKUP(W885,図書名リスト!$A$3:$W$1161,21,0))</f>
        <v/>
      </c>
      <c r="P885" s="9" t="str">
        <f>IF(E885="","",VLOOKUP(W885,図書名リスト!$A$3:$W$1161,19,0))</f>
        <v/>
      </c>
      <c r="Q885" s="9" t="str">
        <f>IF(E885="","",VLOOKUP(W885,図書名リスト!$A$3:$W$1161,20,0))</f>
        <v/>
      </c>
      <c r="R885" s="9" t="str">
        <f>IF(E885="","",VLOOKUP(W885,図書名リスト!$A$3:$W$1161,22,0))</f>
        <v/>
      </c>
      <c r="S885" s="8" t="str">
        <f t="shared" si="73"/>
        <v xml:space="preserve"> </v>
      </c>
      <c r="T885" s="8" t="str">
        <f t="shared" si="74"/>
        <v>　</v>
      </c>
      <c r="U885" s="8" t="str">
        <f t="shared" si="75"/>
        <v xml:space="preserve"> </v>
      </c>
      <c r="V885" s="8">
        <f t="shared" si="76"/>
        <v>0</v>
      </c>
      <c r="W885" s="7" t="str">
        <f t="shared" si="77"/>
        <v/>
      </c>
    </row>
    <row r="886" spans="1:23" ht="57" customHeight="1" x14ac:dyDescent="0.15">
      <c r="A886" s="10"/>
      <c r="B886" s="16"/>
      <c r="C886" s="16"/>
      <c r="D886" s="15"/>
      <c r="E886" s="14"/>
      <c r="F886" s="13"/>
      <c r="G886" s="12" t="str">
        <f>IF(E886="","",VLOOKUP(E886,図書名リスト!$C$3:$W$1161,16,0))</f>
        <v/>
      </c>
      <c r="H886" s="11" t="str">
        <f>IF(E886="","",VLOOKUP(W886,図書名リスト!$A$3:$W$1161,5,0))</f>
        <v/>
      </c>
      <c r="I886" s="11" t="str">
        <f>IF(E886="","",VLOOKUP(W886,図書名リスト!$A$3:$W$1161,9,0))</f>
        <v/>
      </c>
      <c r="J886" s="11" t="str">
        <f>IF(E886="","",VLOOKUP(W886,図書名リスト!$A$3:$W$1161,23,0))</f>
        <v/>
      </c>
      <c r="K886" s="11" t="str">
        <f>IF(E886="","",VLOOKUP(W886,図書名リスト!$A$3:$W$11651,11,0))</f>
        <v/>
      </c>
      <c r="L886" s="17" t="str">
        <f>IF(E886="","",VLOOKUP(W886,図書名リスト!$A$3:$W$1161,14,0))</f>
        <v/>
      </c>
      <c r="M886" s="9" t="str">
        <f>IF(E886="","",VLOOKUP(W886,図書名リスト!$A$3:$W$1161,17,0))</f>
        <v/>
      </c>
      <c r="N886" s="10"/>
      <c r="O886" s="9" t="str">
        <f>IF(E886="","",VLOOKUP(W886,図書名リスト!$A$3:$W$1161,21,0))</f>
        <v/>
      </c>
      <c r="P886" s="9" t="str">
        <f>IF(E886="","",VLOOKUP(W886,図書名リスト!$A$3:$W$1161,19,0))</f>
        <v/>
      </c>
      <c r="Q886" s="9" t="str">
        <f>IF(E886="","",VLOOKUP(W886,図書名リスト!$A$3:$W$1161,20,0))</f>
        <v/>
      </c>
      <c r="R886" s="9" t="str">
        <f>IF(E886="","",VLOOKUP(W886,図書名リスト!$A$3:$W$1161,22,0))</f>
        <v/>
      </c>
      <c r="S886" s="8" t="str">
        <f t="shared" si="73"/>
        <v xml:space="preserve"> </v>
      </c>
      <c r="T886" s="8" t="str">
        <f t="shared" si="74"/>
        <v>　</v>
      </c>
      <c r="U886" s="8" t="str">
        <f t="shared" si="75"/>
        <v xml:space="preserve"> </v>
      </c>
      <c r="V886" s="8">
        <f t="shared" si="76"/>
        <v>0</v>
      </c>
      <c r="W886" s="7" t="str">
        <f t="shared" si="77"/>
        <v/>
      </c>
    </row>
    <row r="887" spans="1:23" ht="57" customHeight="1" x14ac:dyDescent="0.15">
      <c r="A887" s="10"/>
      <c r="B887" s="16"/>
      <c r="C887" s="16"/>
      <c r="D887" s="15"/>
      <c r="E887" s="14"/>
      <c r="F887" s="13"/>
      <c r="G887" s="12" t="str">
        <f>IF(E887="","",VLOOKUP(E887,図書名リスト!$C$3:$W$1161,16,0))</f>
        <v/>
      </c>
      <c r="H887" s="11" t="str">
        <f>IF(E887="","",VLOOKUP(W887,図書名リスト!$A$3:$W$1161,5,0))</f>
        <v/>
      </c>
      <c r="I887" s="11" t="str">
        <f>IF(E887="","",VLOOKUP(W887,図書名リスト!$A$3:$W$1161,9,0))</f>
        <v/>
      </c>
      <c r="J887" s="11" t="str">
        <f>IF(E887="","",VLOOKUP(W887,図書名リスト!$A$3:$W$1161,23,0))</f>
        <v/>
      </c>
      <c r="K887" s="11" t="str">
        <f>IF(E887="","",VLOOKUP(W887,図書名リスト!$A$3:$W$11651,11,0))</f>
        <v/>
      </c>
      <c r="L887" s="17" t="str">
        <f>IF(E887="","",VLOOKUP(W887,図書名リスト!$A$3:$W$1161,14,0))</f>
        <v/>
      </c>
      <c r="M887" s="9" t="str">
        <f>IF(E887="","",VLOOKUP(W887,図書名リスト!$A$3:$W$1161,17,0))</f>
        <v/>
      </c>
      <c r="N887" s="10"/>
      <c r="O887" s="9" t="str">
        <f>IF(E887="","",VLOOKUP(W887,図書名リスト!$A$3:$W$1161,21,0))</f>
        <v/>
      </c>
      <c r="P887" s="9" t="str">
        <f>IF(E887="","",VLOOKUP(W887,図書名リスト!$A$3:$W$1161,19,0))</f>
        <v/>
      </c>
      <c r="Q887" s="9" t="str">
        <f>IF(E887="","",VLOOKUP(W887,図書名リスト!$A$3:$W$1161,20,0))</f>
        <v/>
      </c>
      <c r="R887" s="9" t="str">
        <f>IF(E887="","",VLOOKUP(W887,図書名リスト!$A$3:$W$1161,22,0))</f>
        <v/>
      </c>
      <c r="S887" s="8" t="str">
        <f t="shared" si="73"/>
        <v xml:space="preserve"> </v>
      </c>
      <c r="T887" s="8" t="str">
        <f t="shared" si="74"/>
        <v>　</v>
      </c>
      <c r="U887" s="8" t="str">
        <f t="shared" si="75"/>
        <v xml:space="preserve"> </v>
      </c>
      <c r="V887" s="8">
        <f t="shared" si="76"/>
        <v>0</v>
      </c>
      <c r="W887" s="7" t="str">
        <f t="shared" si="77"/>
        <v/>
      </c>
    </row>
    <row r="888" spans="1:23" ht="57" customHeight="1" x14ac:dyDescent="0.15">
      <c r="A888" s="10"/>
      <c r="B888" s="16"/>
      <c r="C888" s="16"/>
      <c r="D888" s="15"/>
      <c r="E888" s="14"/>
      <c r="F888" s="13"/>
      <c r="G888" s="12" t="str">
        <f>IF(E888="","",VLOOKUP(E888,図書名リスト!$C$3:$W$1161,16,0))</f>
        <v/>
      </c>
      <c r="H888" s="11" t="str">
        <f>IF(E888="","",VLOOKUP(W888,図書名リスト!$A$3:$W$1161,5,0))</f>
        <v/>
      </c>
      <c r="I888" s="11" t="str">
        <f>IF(E888="","",VLOOKUP(W888,図書名リスト!$A$3:$W$1161,9,0))</f>
        <v/>
      </c>
      <c r="J888" s="11" t="str">
        <f>IF(E888="","",VLOOKUP(W888,図書名リスト!$A$3:$W$1161,23,0))</f>
        <v/>
      </c>
      <c r="K888" s="11" t="str">
        <f>IF(E888="","",VLOOKUP(W888,図書名リスト!$A$3:$W$11651,11,0))</f>
        <v/>
      </c>
      <c r="L888" s="17" t="str">
        <f>IF(E888="","",VLOOKUP(W888,図書名リスト!$A$3:$W$1161,14,0))</f>
        <v/>
      </c>
      <c r="M888" s="9" t="str">
        <f>IF(E888="","",VLOOKUP(W888,図書名リスト!$A$3:$W$1161,17,0))</f>
        <v/>
      </c>
      <c r="N888" s="10"/>
      <c r="O888" s="9" t="str">
        <f>IF(E888="","",VLOOKUP(W888,図書名リスト!$A$3:$W$1161,21,0))</f>
        <v/>
      </c>
      <c r="P888" s="9" t="str">
        <f>IF(E888="","",VLOOKUP(W888,図書名リスト!$A$3:$W$1161,19,0))</f>
        <v/>
      </c>
      <c r="Q888" s="9" t="str">
        <f>IF(E888="","",VLOOKUP(W888,図書名リスト!$A$3:$W$1161,20,0))</f>
        <v/>
      </c>
      <c r="R888" s="9" t="str">
        <f>IF(E888="","",VLOOKUP(W888,図書名リスト!$A$3:$W$1161,22,0))</f>
        <v/>
      </c>
      <c r="S888" s="8" t="str">
        <f t="shared" si="73"/>
        <v xml:space="preserve"> </v>
      </c>
      <c r="T888" s="8" t="str">
        <f t="shared" si="74"/>
        <v>　</v>
      </c>
      <c r="U888" s="8" t="str">
        <f t="shared" si="75"/>
        <v xml:space="preserve"> </v>
      </c>
      <c r="V888" s="8">
        <f t="shared" si="76"/>
        <v>0</v>
      </c>
      <c r="W888" s="7" t="str">
        <f t="shared" si="77"/>
        <v/>
      </c>
    </row>
    <row r="889" spans="1:23" ht="57" customHeight="1" x14ac:dyDescent="0.15">
      <c r="A889" s="10"/>
      <c r="B889" s="16"/>
      <c r="C889" s="16"/>
      <c r="D889" s="15"/>
      <c r="E889" s="14"/>
      <c r="F889" s="13"/>
      <c r="G889" s="12" t="str">
        <f>IF(E889="","",VLOOKUP(E889,図書名リスト!$C$3:$W$1161,16,0))</f>
        <v/>
      </c>
      <c r="H889" s="11" t="str">
        <f>IF(E889="","",VLOOKUP(W889,図書名リスト!$A$3:$W$1161,5,0))</f>
        <v/>
      </c>
      <c r="I889" s="11" t="str">
        <f>IF(E889="","",VLOOKUP(W889,図書名リスト!$A$3:$W$1161,9,0))</f>
        <v/>
      </c>
      <c r="J889" s="11" t="str">
        <f>IF(E889="","",VLOOKUP(W889,図書名リスト!$A$3:$W$1161,23,0))</f>
        <v/>
      </c>
      <c r="K889" s="11" t="str">
        <f>IF(E889="","",VLOOKUP(W889,図書名リスト!$A$3:$W$11651,11,0))</f>
        <v/>
      </c>
      <c r="L889" s="17" t="str">
        <f>IF(E889="","",VLOOKUP(W889,図書名リスト!$A$3:$W$1161,14,0))</f>
        <v/>
      </c>
      <c r="M889" s="9" t="str">
        <f>IF(E889="","",VLOOKUP(W889,図書名リスト!$A$3:$W$1161,17,0))</f>
        <v/>
      </c>
      <c r="N889" s="10"/>
      <c r="O889" s="9" t="str">
        <f>IF(E889="","",VLOOKUP(W889,図書名リスト!$A$3:$W$1161,21,0))</f>
        <v/>
      </c>
      <c r="P889" s="9" t="str">
        <f>IF(E889="","",VLOOKUP(W889,図書名リスト!$A$3:$W$1161,19,0))</f>
        <v/>
      </c>
      <c r="Q889" s="9" t="str">
        <f>IF(E889="","",VLOOKUP(W889,図書名リスト!$A$3:$W$1161,20,0))</f>
        <v/>
      </c>
      <c r="R889" s="9" t="str">
        <f>IF(E889="","",VLOOKUP(W889,図書名リスト!$A$3:$W$1161,22,0))</f>
        <v/>
      </c>
      <c r="S889" s="8" t="str">
        <f t="shared" si="73"/>
        <v xml:space="preserve"> </v>
      </c>
      <c r="T889" s="8" t="str">
        <f t="shared" si="74"/>
        <v>　</v>
      </c>
      <c r="U889" s="8" t="str">
        <f t="shared" si="75"/>
        <v xml:space="preserve"> </v>
      </c>
      <c r="V889" s="8">
        <f t="shared" si="76"/>
        <v>0</v>
      </c>
      <c r="W889" s="7" t="str">
        <f t="shared" si="77"/>
        <v/>
      </c>
    </row>
    <row r="890" spans="1:23" ht="57" customHeight="1" x14ac:dyDescent="0.15">
      <c r="A890" s="10"/>
      <c r="B890" s="16"/>
      <c r="C890" s="16"/>
      <c r="D890" s="15"/>
      <c r="E890" s="14"/>
      <c r="F890" s="13"/>
      <c r="G890" s="12" t="str">
        <f>IF(E890="","",VLOOKUP(E890,図書名リスト!$C$3:$W$1161,16,0))</f>
        <v/>
      </c>
      <c r="H890" s="11" t="str">
        <f>IF(E890="","",VLOOKUP(W890,図書名リスト!$A$3:$W$1161,5,0))</f>
        <v/>
      </c>
      <c r="I890" s="11" t="str">
        <f>IF(E890="","",VLOOKUP(W890,図書名リスト!$A$3:$W$1161,9,0))</f>
        <v/>
      </c>
      <c r="J890" s="11" t="str">
        <f>IF(E890="","",VLOOKUP(W890,図書名リスト!$A$3:$W$1161,23,0))</f>
        <v/>
      </c>
      <c r="K890" s="11" t="str">
        <f>IF(E890="","",VLOOKUP(W890,図書名リスト!$A$3:$W$11651,11,0))</f>
        <v/>
      </c>
      <c r="L890" s="17" t="str">
        <f>IF(E890="","",VLOOKUP(W890,図書名リスト!$A$3:$W$1161,14,0))</f>
        <v/>
      </c>
      <c r="M890" s="9" t="str">
        <f>IF(E890="","",VLOOKUP(W890,図書名リスト!$A$3:$W$1161,17,0))</f>
        <v/>
      </c>
      <c r="N890" s="10"/>
      <c r="O890" s="9" t="str">
        <f>IF(E890="","",VLOOKUP(W890,図書名リスト!$A$3:$W$1161,21,0))</f>
        <v/>
      </c>
      <c r="P890" s="9" t="str">
        <f>IF(E890="","",VLOOKUP(W890,図書名リスト!$A$3:$W$1161,19,0))</f>
        <v/>
      </c>
      <c r="Q890" s="9" t="str">
        <f>IF(E890="","",VLOOKUP(W890,図書名リスト!$A$3:$W$1161,20,0))</f>
        <v/>
      </c>
      <c r="R890" s="9" t="str">
        <f>IF(E890="","",VLOOKUP(W890,図書名リスト!$A$3:$W$1161,22,0))</f>
        <v/>
      </c>
      <c r="S890" s="8" t="str">
        <f t="shared" si="73"/>
        <v xml:space="preserve"> </v>
      </c>
      <c r="T890" s="8" t="str">
        <f t="shared" si="74"/>
        <v>　</v>
      </c>
      <c r="U890" s="8" t="str">
        <f t="shared" si="75"/>
        <v xml:space="preserve"> </v>
      </c>
      <c r="V890" s="8">
        <f t="shared" si="76"/>
        <v>0</v>
      </c>
      <c r="W890" s="7" t="str">
        <f t="shared" si="77"/>
        <v/>
      </c>
    </row>
    <row r="891" spans="1:23" ht="57" customHeight="1" x14ac:dyDescent="0.15">
      <c r="A891" s="10"/>
      <c r="B891" s="16"/>
      <c r="C891" s="16"/>
      <c r="D891" s="15"/>
      <c r="E891" s="14"/>
      <c r="F891" s="13"/>
      <c r="G891" s="12" t="str">
        <f>IF(E891="","",VLOOKUP(E891,図書名リスト!$C$3:$W$1161,16,0))</f>
        <v/>
      </c>
      <c r="H891" s="11" t="str">
        <f>IF(E891="","",VLOOKUP(W891,図書名リスト!$A$3:$W$1161,5,0))</f>
        <v/>
      </c>
      <c r="I891" s="11" t="str">
        <f>IF(E891="","",VLOOKUP(W891,図書名リスト!$A$3:$W$1161,9,0))</f>
        <v/>
      </c>
      <c r="J891" s="11" t="str">
        <f>IF(E891="","",VLOOKUP(W891,図書名リスト!$A$3:$W$1161,23,0))</f>
        <v/>
      </c>
      <c r="K891" s="11" t="str">
        <f>IF(E891="","",VLOOKUP(W891,図書名リスト!$A$3:$W$11651,11,0))</f>
        <v/>
      </c>
      <c r="L891" s="17" t="str">
        <f>IF(E891="","",VLOOKUP(W891,図書名リスト!$A$3:$W$1161,14,0))</f>
        <v/>
      </c>
      <c r="M891" s="9" t="str">
        <f>IF(E891="","",VLOOKUP(W891,図書名リスト!$A$3:$W$1161,17,0))</f>
        <v/>
      </c>
      <c r="N891" s="10"/>
      <c r="O891" s="9" t="str">
        <f>IF(E891="","",VLOOKUP(W891,図書名リスト!$A$3:$W$1161,21,0))</f>
        <v/>
      </c>
      <c r="P891" s="9" t="str">
        <f>IF(E891="","",VLOOKUP(W891,図書名リスト!$A$3:$W$1161,19,0))</f>
        <v/>
      </c>
      <c r="Q891" s="9" t="str">
        <f>IF(E891="","",VLOOKUP(W891,図書名リスト!$A$3:$W$1161,20,0))</f>
        <v/>
      </c>
      <c r="R891" s="9" t="str">
        <f>IF(E891="","",VLOOKUP(W891,図書名リスト!$A$3:$W$1161,22,0))</f>
        <v/>
      </c>
      <c r="S891" s="8" t="str">
        <f t="shared" si="73"/>
        <v xml:space="preserve"> </v>
      </c>
      <c r="T891" s="8" t="str">
        <f t="shared" si="74"/>
        <v>　</v>
      </c>
      <c r="U891" s="8" t="str">
        <f t="shared" si="75"/>
        <v xml:space="preserve"> </v>
      </c>
      <c r="V891" s="8">
        <f t="shared" si="76"/>
        <v>0</v>
      </c>
      <c r="W891" s="7" t="str">
        <f t="shared" si="77"/>
        <v/>
      </c>
    </row>
    <row r="892" spans="1:23" ht="57" customHeight="1" x14ac:dyDescent="0.15">
      <c r="A892" s="10"/>
      <c r="B892" s="16"/>
      <c r="C892" s="16"/>
      <c r="D892" s="15"/>
      <c r="E892" s="14"/>
      <c r="F892" s="13"/>
      <c r="G892" s="12" t="str">
        <f>IF(E892="","",VLOOKUP(E892,図書名リスト!$C$3:$W$1161,16,0))</f>
        <v/>
      </c>
      <c r="H892" s="11" t="str">
        <f>IF(E892="","",VLOOKUP(W892,図書名リスト!$A$3:$W$1161,5,0))</f>
        <v/>
      </c>
      <c r="I892" s="11" t="str">
        <f>IF(E892="","",VLOOKUP(W892,図書名リスト!$A$3:$W$1161,9,0))</f>
        <v/>
      </c>
      <c r="J892" s="11" t="str">
        <f>IF(E892="","",VLOOKUP(W892,図書名リスト!$A$3:$W$1161,23,0))</f>
        <v/>
      </c>
      <c r="K892" s="11" t="str">
        <f>IF(E892="","",VLOOKUP(W892,図書名リスト!$A$3:$W$11651,11,0))</f>
        <v/>
      </c>
      <c r="L892" s="17" t="str">
        <f>IF(E892="","",VLOOKUP(W892,図書名リスト!$A$3:$W$1161,14,0))</f>
        <v/>
      </c>
      <c r="M892" s="9" t="str">
        <f>IF(E892="","",VLOOKUP(W892,図書名リスト!$A$3:$W$1161,17,0))</f>
        <v/>
      </c>
      <c r="N892" s="10"/>
      <c r="O892" s="9" t="str">
        <f>IF(E892="","",VLOOKUP(W892,図書名リスト!$A$3:$W$1161,21,0))</f>
        <v/>
      </c>
      <c r="P892" s="9" t="str">
        <f>IF(E892="","",VLOOKUP(W892,図書名リスト!$A$3:$W$1161,19,0))</f>
        <v/>
      </c>
      <c r="Q892" s="9" t="str">
        <f>IF(E892="","",VLOOKUP(W892,図書名リスト!$A$3:$W$1161,20,0))</f>
        <v/>
      </c>
      <c r="R892" s="9" t="str">
        <f>IF(E892="","",VLOOKUP(W892,図書名リスト!$A$3:$W$1161,22,0))</f>
        <v/>
      </c>
      <c r="S892" s="8" t="str">
        <f t="shared" si="73"/>
        <v xml:space="preserve"> </v>
      </c>
      <c r="T892" s="8" t="str">
        <f t="shared" si="74"/>
        <v>　</v>
      </c>
      <c r="U892" s="8" t="str">
        <f t="shared" si="75"/>
        <v xml:space="preserve"> </v>
      </c>
      <c r="V892" s="8">
        <f t="shared" si="76"/>
        <v>0</v>
      </c>
      <c r="W892" s="7" t="str">
        <f t="shared" si="77"/>
        <v/>
      </c>
    </row>
    <row r="893" spans="1:23" ht="57" customHeight="1" x14ac:dyDescent="0.15">
      <c r="A893" s="10"/>
      <c r="B893" s="16"/>
      <c r="C893" s="16"/>
      <c r="D893" s="15"/>
      <c r="E893" s="14"/>
      <c r="F893" s="13"/>
      <c r="G893" s="12" t="str">
        <f>IF(E893="","",VLOOKUP(E893,図書名リスト!$C$3:$W$1161,16,0))</f>
        <v/>
      </c>
      <c r="H893" s="11" t="str">
        <f>IF(E893="","",VLOOKUP(W893,図書名リスト!$A$3:$W$1161,5,0))</f>
        <v/>
      </c>
      <c r="I893" s="11" t="str">
        <f>IF(E893="","",VLOOKUP(W893,図書名リスト!$A$3:$W$1161,9,0))</f>
        <v/>
      </c>
      <c r="J893" s="11" t="str">
        <f>IF(E893="","",VLOOKUP(W893,図書名リスト!$A$3:$W$1161,23,0))</f>
        <v/>
      </c>
      <c r="K893" s="11" t="str">
        <f>IF(E893="","",VLOOKUP(W893,図書名リスト!$A$3:$W$11651,11,0))</f>
        <v/>
      </c>
      <c r="L893" s="17" t="str">
        <f>IF(E893="","",VLOOKUP(W893,図書名リスト!$A$3:$W$1161,14,0))</f>
        <v/>
      </c>
      <c r="M893" s="9" t="str">
        <f>IF(E893="","",VLOOKUP(W893,図書名リスト!$A$3:$W$1161,17,0))</f>
        <v/>
      </c>
      <c r="N893" s="10"/>
      <c r="O893" s="9" t="str">
        <f>IF(E893="","",VLOOKUP(W893,図書名リスト!$A$3:$W$1161,21,0))</f>
        <v/>
      </c>
      <c r="P893" s="9" t="str">
        <f>IF(E893="","",VLOOKUP(W893,図書名リスト!$A$3:$W$1161,19,0))</f>
        <v/>
      </c>
      <c r="Q893" s="9" t="str">
        <f>IF(E893="","",VLOOKUP(W893,図書名リスト!$A$3:$W$1161,20,0))</f>
        <v/>
      </c>
      <c r="R893" s="9" t="str">
        <f>IF(E893="","",VLOOKUP(W893,図書名リスト!$A$3:$W$1161,22,0))</f>
        <v/>
      </c>
      <c r="S893" s="8" t="str">
        <f t="shared" si="73"/>
        <v xml:space="preserve"> </v>
      </c>
      <c r="T893" s="8" t="str">
        <f t="shared" si="74"/>
        <v>　</v>
      </c>
      <c r="U893" s="8" t="str">
        <f t="shared" si="75"/>
        <v xml:space="preserve"> </v>
      </c>
      <c r="V893" s="8">
        <f t="shared" si="76"/>
        <v>0</v>
      </c>
      <c r="W893" s="7" t="str">
        <f t="shared" si="77"/>
        <v/>
      </c>
    </row>
    <row r="894" spans="1:23" ht="57" customHeight="1" x14ac:dyDescent="0.15">
      <c r="A894" s="10"/>
      <c r="B894" s="16"/>
      <c r="C894" s="16"/>
      <c r="D894" s="15"/>
      <c r="E894" s="14"/>
      <c r="F894" s="13"/>
      <c r="G894" s="12" t="str">
        <f>IF(E894="","",VLOOKUP(E894,図書名リスト!$C$3:$W$1161,16,0))</f>
        <v/>
      </c>
      <c r="H894" s="11" t="str">
        <f>IF(E894="","",VLOOKUP(W894,図書名リスト!$A$3:$W$1161,5,0))</f>
        <v/>
      </c>
      <c r="I894" s="11" t="str">
        <f>IF(E894="","",VLOOKUP(W894,図書名リスト!$A$3:$W$1161,9,0))</f>
        <v/>
      </c>
      <c r="J894" s="11" t="str">
        <f>IF(E894="","",VLOOKUP(W894,図書名リスト!$A$3:$W$1161,23,0))</f>
        <v/>
      </c>
      <c r="K894" s="11" t="str">
        <f>IF(E894="","",VLOOKUP(W894,図書名リスト!$A$3:$W$11651,11,0))</f>
        <v/>
      </c>
      <c r="L894" s="17" t="str">
        <f>IF(E894="","",VLOOKUP(W894,図書名リスト!$A$3:$W$1161,14,0))</f>
        <v/>
      </c>
      <c r="M894" s="9" t="str">
        <f>IF(E894="","",VLOOKUP(W894,図書名リスト!$A$3:$W$1161,17,0))</f>
        <v/>
      </c>
      <c r="N894" s="10"/>
      <c r="O894" s="9" t="str">
        <f>IF(E894="","",VLOOKUP(W894,図書名リスト!$A$3:$W$1161,21,0))</f>
        <v/>
      </c>
      <c r="P894" s="9" t="str">
        <f>IF(E894="","",VLOOKUP(W894,図書名リスト!$A$3:$W$1161,19,0))</f>
        <v/>
      </c>
      <c r="Q894" s="9" t="str">
        <f>IF(E894="","",VLOOKUP(W894,図書名リスト!$A$3:$W$1161,20,0))</f>
        <v/>
      </c>
      <c r="R894" s="9" t="str">
        <f>IF(E894="","",VLOOKUP(W894,図書名リスト!$A$3:$W$1161,22,0))</f>
        <v/>
      </c>
      <c r="S894" s="8" t="str">
        <f t="shared" si="73"/>
        <v xml:space="preserve"> </v>
      </c>
      <c r="T894" s="8" t="str">
        <f t="shared" si="74"/>
        <v>　</v>
      </c>
      <c r="U894" s="8" t="str">
        <f t="shared" si="75"/>
        <v xml:space="preserve"> </v>
      </c>
      <c r="V894" s="8">
        <f t="shared" si="76"/>
        <v>0</v>
      </c>
      <c r="W894" s="7" t="str">
        <f t="shared" si="77"/>
        <v/>
      </c>
    </row>
    <row r="895" spans="1:23" ht="57" customHeight="1" x14ac:dyDescent="0.15">
      <c r="A895" s="10"/>
      <c r="B895" s="16"/>
      <c r="C895" s="16"/>
      <c r="D895" s="15"/>
      <c r="E895" s="14"/>
      <c r="F895" s="13"/>
      <c r="G895" s="12" t="str">
        <f>IF(E895="","",VLOOKUP(E895,図書名リスト!$C$3:$W$1161,16,0))</f>
        <v/>
      </c>
      <c r="H895" s="11" t="str">
        <f>IF(E895="","",VLOOKUP(W895,図書名リスト!$A$3:$W$1161,5,0))</f>
        <v/>
      </c>
      <c r="I895" s="11" t="str">
        <f>IF(E895="","",VLOOKUP(W895,図書名リスト!$A$3:$W$1161,9,0))</f>
        <v/>
      </c>
      <c r="J895" s="11" t="str">
        <f>IF(E895="","",VLOOKUP(W895,図書名リスト!$A$3:$W$1161,23,0))</f>
        <v/>
      </c>
      <c r="K895" s="11" t="str">
        <f>IF(E895="","",VLOOKUP(W895,図書名リスト!$A$3:$W$11651,11,0))</f>
        <v/>
      </c>
      <c r="L895" s="17" t="str">
        <f>IF(E895="","",VLOOKUP(W895,図書名リスト!$A$3:$W$1161,14,0))</f>
        <v/>
      </c>
      <c r="M895" s="9" t="str">
        <f>IF(E895="","",VLOOKUP(W895,図書名リスト!$A$3:$W$1161,17,0))</f>
        <v/>
      </c>
      <c r="N895" s="10"/>
      <c r="O895" s="9" t="str">
        <f>IF(E895="","",VLOOKUP(W895,図書名リスト!$A$3:$W$1161,21,0))</f>
        <v/>
      </c>
      <c r="P895" s="9" t="str">
        <f>IF(E895="","",VLOOKUP(W895,図書名リスト!$A$3:$W$1161,19,0))</f>
        <v/>
      </c>
      <c r="Q895" s="9" t="str">
        <f>IF(E895="","",VLOOKUP(W895,図書名リスト!$A$3:$W$1161,20,0))</f>
        <v/>
      </c>
      <c r="R895" s="9" t="str">
        <f>IF(E895="","",VLOOKUP(W895,図書名リスト!$A$3:$W$1161,22,0))</f>
        <v/>
      </c>
      <c r="S895" s="8" t="str">
        <f t="shared" si="73"/>
        <v xml:space="preserve"> </v>
      </c>
      <c r="T895" s="8" t="str">
        <f t="shared" si="74"/>
        <v>　</v>
      </c>
      <c r="U895" s="8" t="str">
        <f t="shared" si="75"/>
        <v xml:space="preserve"> </v>
      </c>
      <c r="V895" s="8">
        <f t="shared" si="76"/>
        <v>0</v>
      </c>
      <c r="W895" s="7" t="str">
        <f t="shared" si="77"/>
        <v/>
      </c>
    </row>
    <row r="896" spans="1:23" ht="57" customHeight="1" x14ac:dyDescent="0.15">
      <c r="A896" s="10"/>
      <c r="B896" s="16"/>
      <c r="C896" s="16"/>
      <c r="D896" s="15"/>
      <c r="E896" s="14"/>
      <c r="F896" s="13"/>
      <c r="G896" s="12" t="str">
        <f>IF(E896="","",VLOOKUP(E896,図書名リスト!$C$3:$W$1161,16,0))</f>
        <v/>
      </c>
      <c r="H896" s="11" t="str">
        <f>IF(E896="","",VLOOKUP(W896,図書名リスト!$A$3:$W$1161,5,0))</f>
        <v/>
      </c>
      <c r="I896" s="11" t="str">
        <f>IF(E896="","",VLOOKUP(W896,図書名リスト!$A$3:$W$1161,9,0))</f>
        <v/>
      </c>
      <c r="J896" s="11" t="str">
        <f>IF(E896="","",VLOOKUP(W896,図書名リスト!$A$3:$W$1161,23,0))</f>
        <v/>
      </c>
      <c r="K896" s="11" t="str">
        <f>IF(E896="","",VLOOKUP(W896,図書名リスト!$A$3:$W$11651,11,0))</f>
        <v/>
      </c>
      <c r="L896" s="17" t="str">
        <f>IF(E896="","",VLOOKUP(W896,図書名リスト!$A$3:$W$1161,14,0))</f>
        <v/>
      </c>
      <c r="M896" s="9" t="str">
        <f>IF(E896="","",VLOOKUP(W896,図書名リスト!$A$3:$W$1161,17,0))</f>
        <v/>
      </c>
      <c r="N896" s="10"/>
      <c r="O896" s="9" t="str">
        <f>IF(E896="","",VLOOKUP(W896,図書名リスト!$A$3:$W$1161,21,0))</f>
        <v/>
      </c>
      <c r="P896" s="9" t="str">
        <f>IF(E896="","",VLOOKUP(W896,図書名リスト!$A$3:$W$1161,19,0))</f>
        <v/>
      </c>
      <c r="Q896" s="9" t="str">
        <f>IF(E896="","",VLOOKUP(W896,図書名リスト!$A$3:$W$1161,20,0))</f>
        <v/>
      </c>
      <c r="R896" s="9" t="str">
        <f>IF(E896="","",VLOOKUP(W896,図書名リスト!$A$3:$W$1161,22,0))</f>
        <v/>
      </c>
      <c r="S896" s="8" t="str">
        <f t="shared" si="73"/>
        <v xml:space="preserve"> </v>
      </c>
      <c r="T896" s="8" t="str">
        <f t="shared" si="74"/>
        <v>　</v>
      </c>
      <c r="U896" s="8" t="str">
        <f t="shared" si="75"/>
        <v xml:space="preserve"> </v>
      </c>
      <c r="V896" s="8">
        <f t="shared" si="76"/>
        <v>0</v>
      </c>
      <c r="W896" s="7" t="str">
        <f t="shared" si="77"/>
        <v/>
      </c>
    </row>
    <row r="897" spans="1:23" ht="57" customHeight="1" x14ac:dyDescent="0.15">
      <c r="A897" s="10"/>
      <c r="B897" s="16"/>
      <c r="C897" s="16"/>
      <c r="D897" s="15"/>
      <c r="E897" s="14"/>
      <c r="F897" s="13"/>
      <c r="G897" s="12" t="str">
        <f>IF(E897="","",VLOOKUP(E897,図書名リスト!$C$3:$W$1161,16,0))</f>
        <v/>
      </c>
      <c r="H897" s="11" t="str">
        <f>IF(E897="","",VLOOKUP(W897,図書名リスト!$A$3:$W$1161,5,0))</f>
        <v/>
      </c>
      <c r="I897" s="11" t="str">
        <f>IF(E897="","",VLOOKUP(W897,図書名リスト!$A$3:$W$1161,9,0))</f>
        <v/>
      </c>
      <c r="J897" s="11" t="str">
        <f>IF(E897="","",VLOOKUP(W897,図書名リスト!$A$3:$W$1161,23,0))</f>
        <v/>
      </c>
      <c r="K897" s="11" t="str">
        <f>IF(E897="","",VLOOKUP(W897,図書名リスト!$A$3:$W$11651,11,0))</f>
        <v/>
      </c>
      <c r="L897" s="17" t="str">
        <f>IF(E897="","",VLOOKUP(W897,図書名リスト!$A$3:$W$1161,14,0))</f>
        <v/>
      </c>
      <c r="M897" s="9" t="str">
        <f>IF(E897="","",VLOOKUP(W897,図書名リスト!$A$3:$W$1161,17,0))</f>
        <v/>
      </c>
      <c r="N897" s="10"/>
      <c r="O897" s="9" t="str">
        <f>IF(E897="","",VLOOKUP(W897,図書名リスト!$A$3:$W$1161,21,0))</f>
        <v/>
      </c>
      <c r="P897" s="9" t="str">
        <f>IF(E897="","",VLOOKUP(W897,図書名リスト!$A$3:$W$1161,19,0))</f>
        <v/>
      </c>
      <c r="Q897" s="9" t="str">
        <f>IF(E897="","",VLOOKUP(W897,図書名リスト!$A$3:$W$1161,20,0))</f>
        <v/>
      </c>
      <c r="R897" s="9" t="str">
        <f>IF(E897="","",VLOOKUP(W897,図書名リスト!$A$3:$W$1161,22,0))</f>
        <v/>
      </c>
      <c r="S897" s="8" t="str">
        <f t="shared" si="73"/>
        <v xml:space="preserve"> </v>
      </c>
      <c r="T897" s="8" t="str">
        <f t="shared" si="74"/>
        <v>　</v>
      </c>
      <c r="U897" s="8" t="str">
        <f t="shared" si="75"/>
        <v xml:space="preserve"> </v>
      </c>
      <c r="V897" s="8">
        <f t="shared" si="76"/>
        <v>0</v>
      </c>
      <c r="W897" s="7" t="str">
        <f t="shared" si="77"/>
        <v/>
      </c>
    </row>
    <row r="898" spans="1:23" ht="57" customHeight="1" x14ac:dyDescent="0.15">
      <c r="A898" s="10"/>
      <c r="B898" s="16"/>
      <c r="C898" s="16"/>
      <c r="D898" s="15"/>
      <c r="E898" s="14"/>
      <c r="F898" s="13"/>
      <c r="G898" s="12" t="str">
        <f>IF(E898="","",VLOOKUP(E898,図書名リスト!$C$3:$W$1161,16,0))</f>
        <v/>
      </c>
      <c r="H898" s="11" t="str">
        <f>IF(E898="","",VLOOKUP(W898,図書名リスト!$A$3:$W$1161,5,0))</f>
        <v/>
      </c>
      <c r="I898" s="11" t="str">
        <f>IF(E898="","",VLOOKUP(W898,図書名リスト!$A$3:$W$1161,9,0))</f>
        <v/>
      </c>
      <c r="J898" s="11" t="str">
        <f>IF(E898="","",VLOOKUP(W898,図書名リスト!$A$3:$W$1161,23,0))</f>
        <v/>
      </c>
      <c r="K898" s="11" t="str">
        <f>IF(E898="","",VLOOKUP(W898,図書名リスト!$A$3:$W$11651,11,0))</f>
        <v/>
      </c>
      <c r="L898" s="17" t="str">
        <f>IF(E898="","",VLOOKUP(W898,図書名リスト!$A$3:$W$1161,14,0))</f>
        <v/>
      </c>
      <c r="M898" s="9" t="str">
        <f>IF(E898="","",VLOOKUP(W898,図書名リスト!$A$3:$W$1161,17,0))</f>
        <v/>
      </c>
      <c r="N898" s="10"/>
      <c r="O898" s="9" t="str">
        <f>IF(E898="","",VLOOKUP(W898,図書名リスト!$A$3:$W$1161,21,0))</f>
        <v/>
      </c>
      <c r="P898" s="9" t="str">
        <f>IF(E898="","",VLOOKUP(W898,図書名リスト!$A$3:$W$1161,19,0))</f>
        <v/>
      </c>
      <c r="Q898" s="9" t="str">
        <f>IF(E898="","",VLOOKUP(W898,図書名リスト!$A$3:$W$1161,20,0))</f>
        <v/>
      </c>
      <c r="R898" s="9" t="str">
        <f>IF(E898="","",VLOOKUP(W898,図書名リスト!$A$3:$W$1161,22,0))</f>
        <v/>
      </c>
      <c r="S898" s="8" t="str">
        <f t="shared" si="73"/>
        <v xml:space="preserve"> </v>
      </c>
      <c r="T898" s="8" t="str">
        <f t="shared" si="74"/>
        <v>　</v>
      </c>
      <c r="U898" s="8" t="str">
        <f t="shared" si="75"/>
        <v xml:space="preserve"> </v>
      </c>
      <c r="V898" s="8">
        <f t="shared" si="76"/>
        <v>0</v>
      </c>
      <c r="W898" s="7" t="str">
        <f t="shared" si="77"/>
        <v/>
      </c>
    </row>
    <row r="899" spans="1:23" ht="57" customHeight="1" x14ac:dyDescent="0.15">
      <c r="A899" s="10"/>
      <c r="B899" s="16"/>
      <c r="C899" s="16"/>
      <c r="D899" s="15"/>
      <c r="E899" s="14"/>
      <c r="F899" s="13"/>
      <c r="G899" s="12" t="str">
        <f>IF(E899="","",VLOOKUP(E899,図書名リスト!$C$3:$W$1161,16,0))</f>
        <v/>
      </c>
      <c r="H899" s="11" t="str">
        <f>IF(E899="","",VLOOKUP(W899,図書名リスト!$A$3:$W$1161,5,0))</f>
        <v/>
      </c>
      <c r="I899" s="11" t="str">
        <f>IF(E899="","",VLOOKUP(W899,図書名リスト!$A$3:$W$1161,9,0))</f>
        <v/>
      </c>
      <c r="J899" s="11" t="str">
        <f>IF(E899="","",VLOOKUP(W899,図書名リスト!$A$3:$W$1161,23,0))</f>
        <v/>
      </c>
      <c r="K899" s="11" t="str">
        <f>IF(E899="","",VLOOKUP(W899,図書名リスト!$A$3:$W$11651,11,0))</f>
        <v/>
      </c>
      <c r="L899" s="17" t="str">
        <f>IF(E899="","",VLOOKUP(W899,図書名リスト!$A$3:$W$1161,14,0))</f>
        <v/>
      </c>
      <c r="M899" s="9" t="str">
        <f>IF(E899="","",VLOOKUP(W899,図書名リスト!$A$3:$W$1161,17,0))</f>
        <v/>
      </c>
      <c r="N899" s="10"/>
      <c r="O899" s="9" t="str">
        <f>IF(E899="","",VLOOKUP(W899,図書名リスト!$A$3:$W$1161,21,0))</f>
        <v/>
      </c>
      <c r="P899" s="9" t="str">
        <f>IF(E899="","",VLOOKUP(W899,図書名リスト!$A$3:$W$1161,19,0))</f>
        <v/>
      </c>
      <c r="Q899" s="9" t="str">
        <f>IF(E899="","",VLOOKUP(W899,図書名リスト!$A$3:$W$1161,20,0))</f>
        <v/>
      </c>
      <c r="R899" s="9" t="str">
        <f>IF(E899="","",VLOOKUP(W899,図書名リスト!$A$3:$W$1161,22,0))</f>
        <v/>
      </c>
      <c r="S899" s="8" t="str">
        <f t="shared" si="73"/>
        <v xml:space="preserve"> </v>
      </c>
      <c r="T899" s="8" t="str">
        <f t="shared" si="74"/>
        <v>　</v>
      </c>
      <c r="U899" s="8" t="str">
        <f t="shared" si="75"/>
        <v xml:space="preserve"> </v>
      </c>
      <c r="V899" s="8">
        <f t="shared" si="76"/>
        <v>0</v>
      </c>
      <c r="W899" s="7" t="str">
        <f t="shared" si="77"/>
        <v/>
      </c>
    </row>
    <row r="900" spans="1:23" ht="57" customHeight="1" x14ac:dyDescent="0.15">
      <c r="A900" s="10"/>
      <c r="B900" s="16"/>
      <c r="C900" s="16"/>
      <c r="D900" s="15"/>
      <c r="E900" s="14"/>
      <c r="F900" s="13"/>
      <c r="G900" s="12" t="str">
        <f>IF(E900="","",VLOOKUP(E900,図書名リスト!$C$3:$W$1161,16,0))</f>
        <v/>
      </c>
      <c r="H900" s="11" t="str">
        <f>IF(E900="","",VLOOKUP(W900,図書名リスト!$A$3:$W$1161,5,0))</f>
        <v/>
      </c>
      <c r="I900" s="11" t="str">
        <f>IF(E900="","",VLOOKUP(W900,図書名リスト!$A$3:$W$1161,9,0))</f>
        <v/>
      </c>
      <c r="J900" s="11" t="str">
        <f>IF(E900="","",VLOOKUP(W900,図書名リスト!$A$3:$W$1161,23,0))</f>
        <v/>
      </c>
      <c r="K900" s="11" t="str">
        <f>IF(E900="","",VLOOKUP(W900,図書名リスト!$A$3:$W$11651,11,0))</f>
        <v/>
      </c>
      <c r="L900" s="17" t="str">
        <f>IF(E900="","",VLOOKUP(W900,図書名リスト!$A$3:$W$1161,14,0))</f>
        <v/>
      </c>
      <c r="M900" s="9" t="str">
        <f>IF(E900="","",VLOOKUP(W900,図書名リスト!$A$3:$W$1161,17,0))</f>
        <v/>
      </c>
      <c r="N900" s="10"/>
      <c r="O900" s="9" t="str">
        <f>IF(E900="","",VLOOKUP(W900,図書名リスト!$A$3:$W$1161,21,0))</f>
        <v/>
      </c>
      <c r="P900" s="9" t="str">
        <f>IF(E900="","",VLOOKUP(W900,図書名リスト!$A$3:$W$1161,19,0))</f>
        <v/>
      </c>
      <c r="Q900" s="9" t="str">
        <f>IF(E900="","",VLOOKUP(W900,図書名リスト!$A$3:$W$1161,20,0))</f>
        <v/>
      </c>
      <c r="R900" s="9" t="str">
        <f>IF(E900="","",VLOOKUP(W900,図書名リスト!$A$3:$W$1161,22,0))</f>
        <v/>
      </c>
      <c r="S900" s="8" t="str">
        <f t="shared" si="73"/>
        <v xml:space="preserve"> </v>
      </c>
      <c r="T900" s="8" t="str">
        <f t="shared" si="74"/>
        <v>　</v>
      </c>
      <c r="U900" s="8" t="str">
        <f t="shared" si="75"/>
        <v xml:space="preserve"> </v>
      </c>
      <c r="V900" s="8">
        <f t="shared" si="76"/>
        <v>0</v>
      </c>
      <c r="W900" s="7" t="str">
        <f t="shared" si="77"/>
        <v/>
      </c>
    </row>
    <row r="901" spans="1:23" ht="57" customHeight="1" x14ac:dyDescent="0.15">
      <c r="A901" s="10"/>
      <c r="B901" s="16"/>
      <c r="C901" s="16"/>
      <c r="D901" s="15"/>
      <c r="E901" s="14"/>
      <c r="F901" s="13"/>
      <c r="G901" s="12" t="str">
        <f>IF(E901="","",VLOOKUP(E901,図書名リスト!$C$3:$W$1161,16,0))</f>
        <v/>
      </c>
      <c r="H901" s="11" t="str">
        <f>IF(E901="","",VLOOKUP(W901,図書名リスト!$A$3:$W$1161,5,0))</f>
        <v/>
      </c>
      <c r="I901" s="11" t="str">
        <f>IF(E901="","",VLOOKUP(W901,図書名リスト!$A$3:$W$1161,9,0))</f>
        <v/>
      </c>
      <c r="J901" s="11" t="str">
        <f>IF(E901="","",VLOOKUP(W901,図書名リスト!$A$3:$W$1161,23,0))</f>
        <v/>
      </c>
      <c r="K901" s="11" t="str">
        <f>IF(E901="","",VLOOKUP(W901,図書名リスト!$A$3:$W$11651,11,0))</f>
        <v/>
      </c>
      <c r="L901" s="17" t="str">
        <f>IF(E901="","",VLOOKUP(W901,図書名リスト!$A$3:$W$1161,14,0))</f>
        <v/>
      </c>
      <c r="M901" s="9" t="str">
        <f>IF(E901="","",VLOOKUP(W901,図書名リスト!$A$3:$W$1161,17,0))</f>
        <v/>
      </c>
      <c r="N901" s="10"/>
      <c r="O901" s="9" t="str">
        <f>IF(E901="","",VLOOKUP(W901,図書名リスト!$A$3:$W$1161,21,0))</f>
        <v/>
      </c>
      <c r="P901" s="9" t="str">
        <f>IF(E901="","",VLOOKUP(W901,図書名リスト!$A$3:$W$1161,19,0))</f>
        <v/>
      </c>
      <c r="Q901" s="9" t="str">
        <f>IF(E901="","",VLOOKUP(W901,図書名リスト!$A$3:$W$1161,20,0))</f>
        <v/>
      </c>
      <c r="R901" s="9" t="str">
        <f>IF(E901="","",VLOOKUP(W901,図書名リスト!$A$3:$W$1161,22,0))</f>
        <v/>
      </c>
      <c r="S901" s="8" t="str">
        <f t="shared" si="73"/>
        <v xml:space="preserve"> </v>
      </c>
      <c r="T901" s="8" t="str">
        <f t="shared" si="74"/>
        <v>　</v>
      </c>
      <c r="U901" s="8" t="str">
        <f t="shared" si="75"/>
        <v xml:space="preserve"> </v>
      </c>
      <c r="V901" s="8">
        <f t="shared" si="76"/>
        <v>0</v>
      </c>
      <c r="W901" s="7" t="str">
        <f t="shared" si="77"/>
        <v/>
      </c>
    </row>
    <row r="902" spans="1:23" ht="57" customHeight="1" x14ac:dyDescent="0.15">
      <c r="A902" s="10"/>
      <c r="B902" s="16"/>
      <c r="C902" s="16"/>
      <c r="D902" s="15"/>
      <c r="E902" s="14"/>
      <c r="F902" s="13"/>
      <c r="G902" s="12" t="str">
        <f>IF(E902="","",VLOOKUP(E902,図書名リスト!$C$3:$W$1161,16,0))</f>
        <v/>
      </c>
      <c r="H902" s="11" t="str">
        <f>IF(E902="","",VLOOKUP(W902,図書名リスト!$A$3:$W$1161,5,0))</f>
        <v/>
      </c>
      <c r="I902" s="11" t="str">
        <f>IF(E902="","",VLOOKUP(W902,図書名リスト!$A$3:$W$1161,9,0))</f>
        <v/>
      </c>
      <c r="J902" s="11" t="str">
        <f>IF(E902="","",VLOOKUP(W902,図書名リスト!$A$3:$W$1161,23,0))</f>
        <v/>
      </c>
      <c r="K902" s="11" t="str">
        <f>IF(E902="","",VLOOKUP(W902,図書名リスト!$A$3:$W$11651,11,0))</f>
        <v/>
      </c>
      <c r="L902" s="17" t="str">
        <f>IF(E902="","",VLOOKUP(W902,図書名リスト!$A$3:$W$1161,14,0))</f>
        <v/>
      </c>
      <c r="M902" s="9" t="str">
        <f>IF(E902="","",VLOOKUP(W902,図書名リスト!$A$3:$W$1161,17,0))</f>
        <v/>
      </c>
      <c r="N902" s="10"/>
      <c r="O902" s="9" t="str">
        <f>IF(E902="","",VLOOKUP(W902,図書名リスト!$A$3:$W$1161,21,0))</f>
        <v/>
      </c>
      <c r="P902" s="9" t="str">
        <f>IF(E902="","",VLOOKUP(W902,図書名リスト!$A$3:$W$1161,19,0))</f>
        <v/>
      </c>
      <c r="Q902" s="9" t="str">
        <f>IF(E902="","",VLOOKUP(W902,図書名リスト!$A$3:$W$1161,20,0))</f>
        <v/>
      </c>
      <c r="R902" s="9" t="str">
        <f>IF(E902="","",VLOOKUP(W902,図書名リスト!$A$3:$W$1161,22,0))</f>
        <v/>
      </c>
      <c r="S902" s="8" t="str">
        <f t="shared" si="73"/>
        <v xml:space="preserve"> </v>
      </c>
      <c r="T902" s="8" t="str">
        <f t="shared" si="74"/>
        <v>　</v>
      </c>
      <c r="U902" s="8" t="str">
        <f t="shared" si="75"/>
        <v xml:space="preserve"> </v>
      </c>
      <c r="V902" s="8">
        <f t="shared" si="76"/>
        <v>0</v>
      </c>
      <c r="W902" s="7" t="str">
        <f t="shared" si="77"/>
        <v/>
      </c>
    </row>
    <row r="903" spans="1:23" ht="57" customHeight="1" x14ac:dyDescent="0.15">
      <c r="A903" s="10"/>
      <c r="B903" s="16"/>
      <c r="C903" s="16"/>
      <c r="D903" s="15"/>
      <c r="E903" s="14"/>
      <c r="F903" s="13"/>
      <c r="G903" s="12" t="str">
        <f>IF(E903="","",VLOOKUP(E903,図書名リスト!$C$3:$W$1161,16,0))</f>
        <v/>
      </c>
      <c r="H903" s="11" t="str">
        <f>IF(E903="","",VLOOKUP(W903,図書名リスト!$A$3:$W$1161,5,0))</f>
        <v/>
      </c>
      <c r="I903" s="11" t="str">
        <f>IF(E903="","",VLOOKUP(W903,図書名リスト!$A$3:$W$1161,9,0))</f>
        <v/>
      </c>
      <c r="J903" s="11" t="str">
        <f>IF(E903="","",VLOOKUP(W903,図書名リスト!$A$3:$W$1161,23,0))</f>
        <v/>
      </c>
      <c r="K903" s="11" t="str">
        <f>IF(E903="","",VLOOKUP(W903,図書名リスト!$A$3:$W$11651,11,0))</f>
        <v/>
      </c>
      <c r="L903" s="17" t="str">
        <f>IF(E903="","",VLOOKUP(W903,図書名リスト!$A$3:$W$1161,14,0))</f>
        <v/>
      </c>
      <c r="M903" s="9" t="str">
        <f>IF(E903="","",VLOOKUP(W903,図書名リスト!$A$3:$W$1161,17,0))</f>
        <v/>
      </c>
      <c r="N903" s="10"/>
      <c r="O903" s="9" t="str">
        <f>IF(E903="","",VLOOKUP(W903,図書名リスト!$A$3:$W$1161,21,0))</f>
        <v/>
      </c>
      <c r="P903" s="9" t="str">
        <f>IF(E903="","",VLOOKUP(W903,図書名リスト!$A$3:$W$1161,19,0))</f>
        <v/>
      </c>
      <c r="Q903" s="9" t="str">
        <f>IF(E903="","",VLOOKUP(W903,図書名リスト!$A$3:$W$1161,20,0))</f>
        <v/>
      </c>
      <c r="R903" s="9" t="str">
        <f>IF(E903="","",VLOOKUP(W903,図書名リスト!$A$3:$W$1161,22,0))</f>
        <v/>
      </c>
      <c r="S903" s="8" t="str">
        <f t="shared" si="73"/>
        <v xml:space="preserve"> </v>
      </c>
      <c r="T903" s="8" t="str">
        <f t="shared" si="74"/>
        <v>　</v>
      </c>
      <c r="U903" s="8" t="str">
        <f t="shared" si="75"/>
        <v xml:space="preserve"> </v>
      </c>
      <c r="V903" s="8">
        <f t="shared" si="76"/>
        <v>0</v>
      </c>
      <c r="W903" s="7" t="str">
        <f t="shared" si="77"/>
        <v/>
      </c>
    </row>
    <row r="904" spans="1:23" ht="57" customHeight="1" x14ac:dyDescent="0.15">
      <c r="A904" s="10"/>
      <c r="B904" s="16"/>
      <c r="C904" s="16"/>
      <c r="D904" s="15"/>
      <c r="E904" s="14"/>
      <c r="F904" s="13"/>
      <c r="G904" s="12" t="str">
        <f>IF(E904="","",VLOOKUP(E904,図書名リスト!$C$3:$W$1161,16,0))</f>
        <v/>
      </c>
      <c r="H904" s="11" t="str">
        <f>IF(E904="","",VLOOKUP(W904,図書名リスト!$A$3:$W$1161,5,0))</f>
        <v/>
      </c>
      <c r="I904" s="11" t="str">
        <f>IF(E904="","",VLOOKUP(W904,図書名リスト!$A$3:$W$1161,9,0))</f>
        <v/>
      </c>
      <c r="J904" s="11" t="str">
        <f>IF(E904="","",VLOOKUP(W904,図書名リスト!$A$3:$W$1161,23,0))</f>
        <v/>
      </c>
      <c r="K904" s="11" t="str">
        <f>IF(E904="","",VLOOKUP(W904,図書名リスト!$A$3:$W$11651,11,0))</f>
        <v/>
      </c>
      <c r="L904" s="17" t="str">
        <f>IF(E904="","",VLOOKUP(W904,図書名リスト!$A$3:$W$1161,14,0))</f>
        <v/>
      </c>
      <c r="M904" s="9" t="str">
        <f>IF(E904="","",VLOOKUP(W904,図書名リスト!$A$3:$W$1161,17,0))</f>
        <v/>
      </c>
      <c r="N904" s="10"/>
      <c r="O904" s="9" t="str">
        <f>IF(E904="","",VLOOKUP(W904,図書名リスト!$A$3:$W$1161,21,0))</f>
        <v/>
      </c>
      <c r="P904" s="9" t="str">
        <f>IF(E904="","",VLOOKUP(W904,図書名リスト!$A$3:$W$1161,19,0))</f>
        <v/>
      </c>
      <c r="Q904" s="9" t="str">
        <f>IF(E904="","",VLOOKUP(W904,図書名リスト!$A$3:$W$1161,20,0))</f>
        <v/>
      </c>
      <c r="R904" s="9" t="str">
        <f>IF(E904="","",VLOOKUP(W904,図書名リスト!$A$3:$W$1161,22,0))</f>
        <v/>
      </c>
      <c r="S904" s="8" t="str">
        <f t="shared" si="73"/>
        <v xml:space="preserve"> </v>
      </c>
      <c r="T904" s="8" t="str">
        <f t="shared" si="74"/>
        <v>　</v>
      </c>
      <c r="U904" s="8" t="str">
        <f t="shared" si="75"/>
        <v xml:space="preserve"> </v>
      </c>
      <c r="V904" s="8">
        <f t="shared" si="76"/>
        <v>0</v>
      </c>
      <c r="W904" s="7" t="str">
        <f t="shared" si="77"/>
        <v/>
      </c>
    </row>
    <row r="905" spans="1:23" ht="57" customHeight="1" x14ac:dyDescent="0.15">
      <c r="A905" s="10"/>
      <c r="B905" s="16"/>
      <c r="C905" s="16"/>
      <c r="D905" s="15"/>
      <c r="E905" s="14"/>
      <c r="F905" s="13"/>
      <c r="G905" s="12" t="str">
        <f>IF(E905="","",VLOOKUP(E905,図書名リスト!$C$3:$W$1161,16,0))</f>
        <v/>
      </c>
      <c r="H905" s="11" t="str">
        <f>IF(E905="","",VLOOKUP(W905,図書名リスト!$A$3:$W$1161,5,0))</f>
        <v/>
      </c>
      <c r="I905" s="11" t="str">
        <f>IF(E905="","",VLOOKUP(W905,図書名リスト!$A$3:$W$1161,9,0))</f>
        <v/>
      </c>
      <c r="J905" s="11" t="str">
        <f>IF(E905="","",VLOOKUP(W905,図書名リスト!$A$3:$W$1161,23,0))</f>
        <v/>
      </c>
      <c r="K905" s="11" t="str">
        <f>IF(E905="","",VLOOKUP(W905,図書名リスト!$A$3:$W$11651,11,0))</f>
        <v/>
      </c>
      <c r="L905" s="17" t="str">
        <f>IF(E905="","",VLOOKUP(W905,図書名リスト!$A$3:$W$1161,14,0))</f>
        <v/>
      </c>
      <c r="M905" s="9" t="str">
        <f>IF(E905="","",VLOOKUP(W905,図書名リスト!$A$3:$W$1161,17,0))</f>
        <v/>
      </c>
      <c r="N905" s="10"/>
      <c r="O905" s="9" t="str">
        <f>IF(E905="","",VLOOKUP(W905,図書名リスト!$A$3:$W$1161,21,0))</f>
        <v/>
      </c>
      <c r="P905" s="9" t="str">
        <f>IF(E905="","",VLOOKUP(W905,図書名リスト!$A$3:$W$1161,19,0))</f>
        <v/>
      </c>
      <c r="Q905" s="9" t="str">
        <f>IF(E905="","",VLOOKUP(W905,図書名リスト!$A$3:$W$1161,20,0))</f>
        <v/>
      </c>
      <c r="R905" s="9" t="str">
        <f>IF(E905="","",VLOOKUP(W905,図書名リスト!$A$3:$W$1161,22,0))</f>
        <v/>
      </c>
      <c r="S905" s="8" t="str">
        <f t="shared" si="73"/>
        <v xml:space="preserve"> </v>
      </c>
      <c r="T905" s="8" t="str">
        <f t="shared" si="74"/>
        <v>　</v>
      </c>
      <c r="U905" s="8" t="str">
        <f t="shared" si="75"/>
        <v xml:space="preserve"> </v>
      </c>
      <c r="V905" s="8">
        <f t="shared" si="76"/>
        <v>0</v>
      </c>
      <c r="W905" s="7" t="str">
        <f t="shared" si="77"/>
        <v/>
      </c>
    </row>
    <row r="906" spans="1:23" ht="57" customHeight="1" x14ac:dyDescent="0.15">
      <c r="A906" s="10"/>
      <c r="B906" s="16"/>
      <c r="C906" s="16"/>
      <c r="D906" s="15"/>
      <c r="E906" s="14"/>
      <c r="F906" s="13"/>
      <c r="G906" s="12" t="str">
        <f>IF(E906="","",VLOOKUP(E906,図書名リスト!$C$3:$W$1161,16,0))</f>
        <v/>
      </c>
      <c r="H906" s="11" t="str">
        <f>IF(E906="","",VLOOKUP(W906,図書名リスト!$A$3:$W$1161,5,0))</f>
        <v/>
      </c>
      <c r="I906" s="11" t="str">
        <f>IF(E906="","",VLOOKUP(W906,図書名リスト!$A$3:$W$1161,9,0))</f>
        <v/>
      </c>
      <c r="J906" s="11" t="str">
        <f>IF(E906="","",VLOOKUP(W906,図書名リスト!$A$3:$W$1161,23,0))</f>
        <v/>
      </c>
      <c r="K906" s="11" t="str">
        <f>IF(E906="","",VLOOKUP(W906,図書名リスト!$A$3:$W$11651,11,0))</f>
        <v/>
      </c>
      <c r="L906" s="17" t="str">
        <f>IF(E906="","",VLOOKUP(W906,図書名リスト!$A$3:$W$1161,14,0))</f>
        <v/>
      </c>
      <c r="M906" s="9" t="str">
        <f>IF(E906="","",VLOOKUP(W906,図書名リスト!$A$3:$W$1161,17,0))</f>
        <v/>
      </c>
      <c r="N906" s="10"/>
      <c r="O906" s="9" t="str">
        <f>IF(E906="","",VLOOKUP(W906,図書名リスト!$A$3:$W$1161,21,0))</f>
        <v/>
      </c>
      <c r="P906" s="9" t="str">
        <f>IF(E906="","",VLOOKUP(W906,図書名リスト!$A$3:$W$1161,19,0))</f>
        <v/>
      </c>
      <c r="Q906" s="9" t="str">
        <f>IF(E906="","",VLOOKUP(W906,図書名リスト!$A$3:$W$1161,20,0))</f>
        <v/>
      </c>
      <c r="R906" s="9" t="str">
        <f>IF(E906="","",VLOOKUP(W906,図書名リスト!$A$3:$W$1161,22,0))</f>
        <v/>
      </c>
      <c r="S906" s="8" t="str">
        <f t="shared" si="73"/>
        <v xml:space="preserve"> </v>
      </c>
      <c r="T906" s="8" t="str">
        <f t="shared" si="74"/>
        <v>　</v>
      </c>
      <c r="U906" s="8" t="str">
        <f t="shared" si="75"/>
        <v xml:space="preserve"> </v>
      </c>
      <c r="V906" s="8">
        <f t="shared" si="76"/>
        <v>0</v>
      </c>
      <c r="W906" s="7" t="str">
        <f t="shared" si="77"/>
        <v/>
      </c>
    </row>
    <row r="907" spans="1:23" ht="57" customHeight="1" x14ac:dyDescent="0.15">
      <c r="A907" s="10"/>
      <c r="B907" s="16"/>
      <c r="C907" s="16"/>
      <c r="D907" s="15"/>
      <c r="E907" s="14"/>
      <c r="F907" s="13"/>
      <c r="G907" s="12" t="str">
        <f>IF(E907="","",VLOOKUP(E907,図書名リスト!$C$3:$W$1161,16,0))</f>
        <v/>
      </c>
      <c r="H907" s="11" t="str">
        <f>IF(E907="","",VLOOKUP(W907,図書名リスト!$A$3:$W$1161,5,0))</f>
        <v/>
      </c>
      <c r="I907" s="11" t="str">
        <f>IF(E907="","",VLOOKUP(W907,図書名リスト!$A$3:$W$1161,9,0))</f>
        <v/>
      </c>
      <c r="J907" s="11" t="str">
        <f>IF(E907="","",VLOOKUP(W907,図書名リスト!$A$3:$W$1161,23,0))</f>
        <v/>
      </c>
      <c r="K907" s="11" t="str">
        <f>IF(E907="","",VLOOKUP(W907,図書名リスト!$A$3:$W$11651,11,0))</f>
        <v/>
      </c>
      <c r="L907" s="17" t="str">
        <f>IF(E907="","",VLOOKUP(W907,図書名リスト!$A$3:$W$1161,14,0))</f>
        <v/>
      </c>
      <c r="M907" s="9" t="str">
        <f>IF(E907="","",VLOOKUP(W907,図書名リスト!$A$3:$W$1161,17,0))</f>
        <v/>
      </c>
      <c r="N907" s="10"/>
      <c r="O907" s="9" t="str">
        <f>IF(E907="","",VLOOKUP(W907,図書名リスト!$A$3:$W$1161,21,0))</f>
        <v/>
      </c>
      <c r="P907" s="9" t="str">
        <f>IF(E907="","",VLOOKUP(W907,図書名リスト!$A$3:$W$1161,19,0))</f>
        <v/>
      </c>
      <c r="Q907" s="9" t="str">
        <f>IF(E907="","",VLOOKUP(W907,図書名リスト!$A$3:$W$1161,20,0))</f>
        <v/>
      </c>
      <c r="R907" s="9" t="str">
        <f>IF(E907="","",VLOOKUP(W907,図書名リスト!$A$3:$W$1161,22,0))</f>
        <v/>
      </c>
      <c r="S907" s="8" t="str">
        <f t="shared" si="73"/>
        <v xml:space="preserve"> </v>
      </c>
      <c r="T907" s="8" t="str">
        <f t="shared" si="74"/>
        <v>　</v>
      </c>
      <c r="U907" s="8" t="str">
        <f t="shared" si="75"/>
        <v xml:space="preserve"> </v>
      </c>
      <c r="V907" s="8">
        <f t="shared" si="76"/>
        <v>0</v>
      </c>
      <c r="W907" s="7" t="str">
        <f t="shared" si="77"/>
        <v/>
      </c>
    </row>
    <row r="908" spans="1:23" ht="57" customHeight="1" x14ac:dyDescent="0.15">
      <c r="A908" s="10"/>
      <c r="B908" s="16"/>
      <c r="C908" s="16"/>
      <c r="D908" s="15"/>
      <c r="E908" s="14"/>
      <c r="F908" s="13"/>
      <c r="G908" s="12" t="str">
        <f>IF(E908="","",VLOOKUP(E908,図書名リスト!$C$3:$W$1161,16,0))</f>
        <v/>
      </c>
      <c r="H908" s="11" t="str">
        <f>IF(E908="","",VLOOKUP(W908,図書名リスト!$A$3:$W$1161,5,0))</f>
        <v/>
      </c>
      <c r="I908" s="11" t="str">
        <f>IF(E908="","",VLOOKUP(W908,図書名リスト!$A$3:$W$1161,9,0))</f>
        <v/>
      </c>
      <c r="J908" s="11" t="str">
        <f>IF(E908="","",VLOOKUP(W908,図書名リスト!$A$3:$W$1161,23,0))</f>
        <v/>
      </c>
      <c r="K908" s="11" t="str">
        <f>IF(E908="","",VLOOKUP(W908,図書名リスト!$A$3:$W$11651,11,0))</f>
        <v/>
      </c>
      <c r="L908" s="17" t="str">
        <f>IF(E908="","",VLOOKUP(W908,図書名リスト!$A$3:$W$1161,14,0))</f>
        <v/>
      </c>
      <c r="M908" s="9" t="str">
        <f>IF(E908="","",VLOOKUP(W908,図書名リスト!$A$3:$W$1161,17,0))</f>
        <v/>
      </c>
      <c r="N908" s="10"/>
      <c r="O908" s="9" t="str">
        <f>IF(E908="","",VLOOKUP(W908,図書名リスト!$A$3:$W$1161,21,0))</f>
        <v/>
      </c>
      <c r="P908" s="9" t="str">
        <f>IF(E908="","",VLOOKUP(W908,図書名リスト!$A$3:$W$1161,19,0))</f>
        <v/>
      </c>
      <c r="Q908" s="9" t="str">
        <f>IF(E908="","",VLOOKUP(W908,図書名リスト!$A$3:$W$1161,20,0))</f>
        <v/>
      </c>
      <c r="R908" s="9" t="str">
        <f>IF(E908="","",VLOOKUP(W908,図書名リスト!$A$3:$W$1161,22,0))</f>
        <v/>
      </c>
      <c r="S908" s="8" t="str">
        <f t="shared" si="73"/>
        <v xml:space="preserve"> </v>
      </c>
      <c r="T908" s="8" t="str">
        <f t="shared" si="74"/>
        <v>　</v>
      </c>
      <c r="U908" s="8" t="str">
        <f t="shared" si="75"/>
        <v xml:space="preserve"> </v>
      </c>
      <c r="V908" s="8">
        <f t="shared" si="76"/>
        <v>0</v>
      </c>
      <c r="W908" s="7" t="str">
        <f t="shared" si="77"/>
        <v/>
      </c>
    </row>
    <row r="909" spans="1:23" ht="57" customHeight="1" x14ac:dyDescent="0.15">
      <c r="A909" s="10"/>
      <c r="B909" s="16"/>
      <c r="C909" s="16"/>
      <c r="D909" s="15"/>
      <c r="E909" s="14"/>
      <c r="F909" s="13"/>
      <c r="G909" s="12" t="str">
        <f>IF(E909="","",VLOOKUP(E909,図書名リスト!$C$3:$W$1161,16,0))</f>
        <v/>
      </c>
      <c r="H909" s="11" t="str">
        <f>IF(E909="","",VLOOKUP(W909,図書名リスト!$A$3:$W$1161,5,0))</f>
        <v/>
      </c>
      <c r="I909" s="11" t="str">
        <f>IF(E909="","",VLOOKUP(W909,図書名リスト!$A$3:$W$1161,9,0))</f>
        <v/>
      </c>
      <c r="J909" s="11" t="str">
        <f>IF(E909="","",VLOOKUP(W909,図書名リスト!$A$3:$W$1161,23,0))</f>
        <v/>
      </c>
      <c r="K909" s="11" t="str">
        <f>IF(E909="","",VLOOKUP(W909,図書名リスト!$A$3:$W$11651,11,0))</f>
        <v/>
      </c>
      <c r="L909" s="17" t="str">
        <f>IF(E909="","",VLOOKUP(W909,図書名リスト!$A$3:$W$1161,14,0))</f>
        <v/>
      </c>
      <c r="M909" s="9" t="str">
        <f>IF(E909="","",VLOOKUP(W909,図書名リスト!$A$3:$W$1161,17,0))</f>
        <v/>
      </c>
      <c r="N909" s="10"/>
      <c r="O909" s="9" t="str">
        <f>IF(E909="","",VLOOKUP(W909,図書名リスト!$A$3:$W$1161,21,0))</f>
        <v/>
      </c>
      <c r="P909" s="9" t="str">
        <f>IF(E909="","",VLOOKUP(W909,図書名リスト!$A$3:$W$1161,19,0))</f>
        <v/>
      </c>
      <c r="Q909" s="9" t="str">
        <f>IF(E909="","",VLOOKUP(W909,図書名リスト!$A$3:$W$1161,20,0))</f>
        <v/>
      </c>
      <c r="R909" s="9" t="str">
        <f>IF(E909="","",VLOOKUP(W909,図書名リスト!$A$3:$W$1161,22,0))</f>
        <v/>
      </c>
      <c r="S909" s="8" t="str">
        <f t="shared" ref="S909:S972" si="78">IF($A909=0," ",$K$2)</f>
        <v xml:space="preserve"> </v>
      </c>
      <c r="T909" s="8" t="str">
        <f t="shared" ref="T909:T972" si="79">IF($A909=0,"　",$O$2)</f>
        <v>　</v>
      </c>
      <c r="U909" s="8" t="str">
        <f t="shared" si="75"/>
        <v xml:space="preserve"> </v>
      </c>
      <c r="V909" s="8">
        <f t="shared" si="76"/>
        <v>0</v>
      </c>
      <c r="W909" s="7" t="str">
        <f t="shared" si="77"/>
        <v/>
      </c>
    </row>
    <row r="910" spans="1:23" ht="57" customHeight="1" x14ac:dyDescent="0.15">
      <c r="A910" s="10"/>
      <c r="B910" s="16"/>
      <c r="C910" s="16"/>
      <c r="D910" s="15"/>
      <c r="E910" s="14"/>
      <c r="F910" s="13"/>
      <c r="G910" s="12" t="str">
        <f>IF(E910="","",VLOOKUP(E910,図書名リスト!$C$3:$W$1161,16,0))</f>
        <v/>
      </c>
      <c r="H910" s="11" t="str">
        <f>IF(E910="","",VLOOKUP(W910,図書名リスト!$A$3:$W$1161,5,0))</f>
        <v/>
      </c>
      <c r="I910" s="11" t="str">
        <f>IF(E910="","",VLOOKUP(W910,図書名リスト!$A$3:$W$1161,9,0))</f>
        <v/>
      </c>
      <c r="J910" s="11" t="str">
        <f>IF(E910="","",VLOOKUP(W910,図書名リスト!$A$3:$W$1161,23,0))</f>
        <v/>
      </c>
      <c r="K910" s="11" t="str">
        <f>IF(E910="","",VLOOKUP(W910,図書名リスト!$A$3:$W$11651,11,0))</f>
        <v/>
      </c>
      <c r="L910" s="17" t="str">
        <f>IF(E910="","",VLOOKUP(W910,図書名リスト!$A$3:$W$1161,14,0))</f>
        <v/>
      </c>
      <c r="M910" s="9" t="str">
        <f>IF(E910="","",VLOOKUP(W910,図書名リスト!$A$3:$W$1161,17,0))</f>
        <v/>
      </c>
      <c r="N910" s="10"/>
      <c r="O910" s="9" t="str">
        <f>IF(E910="","",VLOOKUP(W910,図書名リスト!$A$3:$W$1161,21,0))</f>
        <v/>
      </c>
      <c r="P910" s="9" t="str">
        <f>IF(E910="","",VLOOKUP(W910,図書名リスト!$A$3:$W$1161,19,0))</f>
        <v/>
      </c>
      <c r="Q910" s="9" t="str">
        <f>IF(E910="","",VLOOKUP(W910,図書名リスト!$A$3:$W$1161,20,0))</f>
        <v/>
      </c>
      <c r="R910" s="9" t="str">
        <f>IF(E910="","",VLOOKUP(W910,図書名リスト!$A$3:$W$1161,22,0))</f>
        <v/>
      </c>
      <c r="S910" s="8" t="str">
        <f t="shared" si="78"/>
        <v xml:space="preserve"> </v>
      </c>
      <c r="T910" s="8" t="str">
        <f t="shared" si="79"/>
        <v>　</v>
      </c>
      <c r="U910" s="8" t="str">
        <f t="shared" ref="U910:U973" si="80">IF($A910=0," ",VLOOKUP(S910,$Y$13:$Z$59,2,0))</f>
        <v xml:space="preserve"> </v>
      </c>
      <c r="V910" s="8">
        <f t="shared" ref="V910:V973" si="81">A910</f>
        <v>0</v>
      </c>
      <c r="W910" s="7" t="str">
        <f t="shared" ref="W910:W973" si="82">IF(E910&amp;F910="","",CONCATENATE(E910,F910))</f>
        <v/>
      </c>
    </row>
    <row r="911" spans="1:23" ht="57" customHeight="1" x14ac:dyDescent="0.15">
      <c r="A911" s="10"/>
      <c r="B911" s="16"/>
      <c r="C911" s="16"/>
      <c r="D911" s="15"/>
      <c r="E911" s="14"/>
      <c r="F911" s="13"/>
      <c r="G911" s="12" t="str">
        <f>IF(E911="","",VLOOKUP(E911,図書名リスト!$C$3:$W$1161,16,0))</f>
        <v/>
      </c>
      <c r="H911" s="11" t="str">
        <f>IF(E911="","",VLOOKUP(W911,図書名リスト!$A$3:$W$1161,5,0))</f>
        <v/>
      </c>
      <c r="I911" s="11" t="str">
        <f>IF(E911="","",VLOOKUP(W911,図書名リスト!$A$3:$W$1161,9,0))</f>
        <v/>
      </c>
      <c r="J911" s="11" t="str">
        <f>IF(E911="","",VLOOKUP(W911,図書名リスト!$A$3:$W$1161,23,0))</f>
        <v/>
      </c>
      <c r="K911" s="11" t="str">
        <f>IF(E911="","",VLOOKUP(W911,図書名リスト!$A$3:$W$11651,11,0))</f>
        <v/>
      </c>
      <c r="L911" s="17" t="str">
        <f>IF(E911="","",VLOOKUP(W911,図書名リスト!$A$3:$W$1161,14,0))</f>
        <v/>
      </c>
      <c r="M911" s="9" t="str">
        <f>IF(E911="","",VLOOKUP(W911,図書名リスト!$A$3:$W$1161,17,0))</f>
        <v/>
      </c>
      <c r="N911" s="10"/>
      <c r="O911" s="9" t="str">
        <f>IF(E911="","",VLOOKUP(W911,図書名リスト!$A$3:$W$1161,21,0))</f>
        <v/>
      </c>
      <c r="P911" s="9" t="str">
        <f>IF(E911="","",VLOOKUP(W911,図書名リスト!$A$3:$W$1161,19,0))</f>
        <v/>
      </c>
      <c r="Q911" s="9" t="str">
        <f>IF(E911="","",VLOOKUP(W911,図書名リスト!$A$3:$W$1161,20,0))</f>
        <v/>
      </c>
      <c r="R911" s="9" t="str">
        <f>IF(E911="","",VLOOKUP(W911,図書名リスト!$A$3:$W$1161,22,0))</f>
        <v/>
      </c>
      <c r="S911" s="8" t="str">
        <f t="shared" si="78"/>
        <v xml:space="preserve"> </v>
      </c>
      <c r="T911" s="8" t="str">
        <f t="shared" si="79"/>
        <v>　</v>
      </c>
      <c r="U911" s="8" t="str">
        <f t="shared" si="80"/>
        <v xml:space="preserve"> </v>
      </c>
      <c r="V911" s="8">
        <f t="shared" si="81"/>
        <v>0</v>
      </c>
      <c r="W911" s="7" t="str">
        <f t="shared" si="82"/>
        <v/>
      </c>
    </row>
    <row r="912" spans="1:23" ht="57" customHeight="1" x14ac:dyDescent="0.15">
      <c r="A912" s="10"/>
      <c r="B912" s="16"/>
      <c r="C912" s="16"/>
      <c r="D912" s="15"/>
      <c r="E912" s="14"/>
      <c r="F912" s="13"/>
      <c r="G912" s="12" t="str">
        <f>IF(E912="","",VLOOKUP(E912,図書名リスト!$C$3:$W$1161,16,0))</f>
        <v/>
      </c>
      <c r="H912" s="11" t="str">
        <f>IF(E912="","",VLOOKUP(W912,図書名リスト!$A$3:$W$1161,5,0))</f>
        <v/>
      </c>
      <c r="I912" s="11" t="str">
        <f>IF(E912="","",VLOOKUP(W912,図書名リスト!$A$3:$W$1161,9,0))</f>
        <v/>
      </c>
      <c r="J912" s="11" t="str">
        <f>IF(E912="","",VLOOKUP(W912,図書名リスト!$A$3:$W$1161,23,0))</f>
        <v/>
      </c>
      <c r="K912" s="11" t="str">
        <f>IF(E912="","",VLOOKUP(W912,図書名リスト!$A$3:$W$11651,11,0))</f>
        <v/>
      </c>
      <c r="L912" s="17" t="str">
        <f>IF(E912="","",VLOOKUP(W912,図書名リスト!$A$3:$W$1161,14,0))</f>
        <v/>
      </c>
      <c r="M912" s="9" t="str">
        <f>IF(E912="","",VLOOKUP(W912,図書名リスト!$A$3:$W$1161,17,0))</f>
        <v/>
      </c>
      <c r="N912" s="10"/>
      <c r="O912" s="9" t="str">
        <f>IF(E912="","",VLOOKUP(W912,図書名リスト!$A$3:$W$1161,21,0))</f>
        <v/>
      </c>
      <c r="P912" s="9" t="str">
        <f>IF(E912="","",VLOOKUP(W912,図書名リスト!$A$3:$W$1161,19,0))</f>
        <v/>
      </c>
      <c r="Q912" s="9" t="str">
        <f>IF(E912="","",VLOOKUP(W912,図書名リスト!$A$3:$W$1161,20,0))</f>
        <v/>
      </c>
      <c r="R912" s="9" t="str">
        <f>IF(E912="","",VLOOKUP(W912,図書名リスト!$A$3:$W$1161,22,0))</f>
        <v/>
      </c>
      <c r="S912" s="8" t="str">
        <f t="shared" si="78"/>
        <v xml:space="preserve"> </v>
      </c>
      <c r="T912" s="8" t="str">
        <f t="shared" si="79"/>
        <v>　</v>
      </c>
      <c r="U912" s="8" t="str">
        <f t="shared" si="80"/>
        <v xml:space="preserve"> </v>
      </c>
      <c r="V912" s="8">
        <f t="shared" si="81"/>
        <v>0</v>
      </c>
      <c r="W912" s="7" t="str">
        <f t="shared" si="82"/>
        <v/>
      </c>
    </row>
    <row r="913" spans="1:23" ht="57" customHeight="1" x14ac:dyDescent="0.15">
      <c r="A913" s="10"/>
      <c r="B913" s="16"/>
      <c r="C913" s="16"/>
      <c r="D913" s="15"/>
      <c r="E913" s="14"/>
      <c r="F913" s="13"/>
      <c r="G913" s="12" t="str">
        <f>IF(E913="","",VLOOKUP(E913,図書名リスト!$C$3:$W$1161,16,0))</f>
        <v/>
      </c>
      <c r="H913" s="11" t="str">
        <f>IF(E913="","",VLOOKUP(W913,図書名リスト!$A$3:$W$1161,5,0))</f>
        <v/>
      </c>
      <c r="I913" s="11" t="str">
        <f>IF(E913="","",VLOOKUP(W913,図書名リスト!$A$3:$W$1161,9,0))</f>
        <v/>
      </c>
      <c r="J913" s="11" t="str">
        <f>IF(E913="","",VLOOKUP(W913,図書名リスト!$A$3:$W$1161,23,0))</f>
        <v/>
      </c>
      <c r="K913" s="11" t="str">
        <f>IF(E913="","",VLOOKUP(W913,図書名リスト!$A$3:$W$11651,11,0))</f>
        <v/>
      </c>
      <c r="L913" s="17" t="str">
        <f>IF(E913="","",VLOOKUP(W913,図書名リスト!$A$3:$W$1161,14,0))</f>
        <v/>
      </c>
      <c r="M913" s="9" t="str">
        <f>IF(E913="","",VLOOKUP(W913,図書名リスト!$A$3:$W$1161,17,0))</f>
        <v/>
      </c>
      <c r="N913" s="10"/>
      <c r="O913" s="9" t="str">
        <f>IF(E913="","",VLOOKUP(W913,図書名リスト!$A$3:$W$1161,21,0))</f>
        <v/>
      </c>
      <c r="P913" s="9" t="str">
        <f>IF(E913="","",VLOOKUP(W913,図書名リスト!$A$3:$W$1161,19,0))</f>
        <v/>
      </c>
      <c r="Q913" s="9" t="str">
        <f>IF(E913="","",VLOOKUP(W913,図書名リスト!$A$3:$W$1161,20,0))</f>
        <v/>
      </c>
      <c r="R913" s="9" t="str">
        <f>IF(E913="","",VLOOKUP(W913,図書名リスト!$A$3:$W$1161,22,0))</f>
        <v/>
      </c>
      <c r="S913" s="8" t="str">
        <f t="shared" si="78"/>
        <v xml:space="preserve"> </v>
      </c>
      <c r="T913" s="8" t="str">
        <f t="shared" si="79"/>
        <v>　</v>
      </c>
      <c r="U913" s="8" t="str">
        <f t="shared" si="80"/>
        <v xml:space="preserve"> </v>
      </c>
      <c r="V913" s="8">
        <f t="shared" si="81"/>
        <v>0</v>
      </c>
      <c r="W913" s="7" t="str">
        <f t="shared" si="82"/>
        <v/>
      </c>
    </row>
    <row r="914" spans="1:23" ht="57" customHeight="1" x14ac:dyDescent="0.15">
      <c r="A914" s="10"/>
      <c r="B914" s="16"/>
      <c r="C914" s="16"/>
      <c r="D914" s="15"/>
      <c r="E914" s="14"/>
      <c r="F914" s="13"/>
      <c r="G914" s="12" t="str">
        <f>IF(E914="","",VLOOKUP(E914,図書名リスト!$C$3:$W$1161,16,0))</f>
        <v/>
      </c>
      <c r="H914" s="11" t="str">
        <f>IF(E914="","",VLOOKUP(W914,図書名リスト!$A$3:$W$1161,5,0))</f>
        <v/>
      </c>
      <c r="I914" s="11" t="str">
        <f>IF(E914="","",VLOOKUP(W914,図書名リスト!$A$3:$W$1161,9,0))</f>
        <v/>
      </c>
      <c r="J914" s="11" t="str">
        <f>IF(E914="","",VLOOKUP(W914,図書名リスト!$A$3:$W$1161,23,0))</f>
        <v/>
      </c>
      <c r="K914" s="11" t="str">
        <f>IF(E914="","",VLOOKUP(W914,図書名リスト!$A$3:$W$11651,11,0))</f>
        <v/>
      </c>
      <c r="L914" s="17" t="str">
        <f>IF(E914="","",VLOOKUP(W914,図書名リスト!$A$3:$W$1161,14,0))</f>
        <v/>
      </c>
      <c r="M914" s="9" t="str">
        <f>IF(E914="","",VLOOKUP(W914,図書名リスト!$A$3:$W$1161,17,0))</f>
        <v/>
      </c>
      <c r="N914" s="10"/>
      <c r="O914" s="9" t="str">
        <f>IF(E914="","",VLOOKUP(W914,図書名リスト!$A$3:$W$1161,21,0))</f>
        <v/>
      </c>
      <c r="P914" s="9" t="str">
        <f>IF(E914="","",VLOOKUP(W914,図書名リスト!$A$3:$W$1161,19,0))</f>
        <v/>
      </c>
      <c r="Q914" s="9" t="str">
        <f>IF(E914="","",VLOOKUP(W914,図書名リスト!$A$3:$W$1161,20,0))</f>
        <v/>
      </c>
      <c r="R914" s="9" t="str">
        <f>IF(E914="","",VLOOKUP(W914,図書名リスト!$A$3:$W$1161,22,0))</f>
        <v/>
      </c>
      <c r="S914" s="8" t="str">
        <f t="shared" si="78"/>
        <v xml:space="preserve"> </v>
      </c>
      <c r="T914" s="8" t="str">
        <f t="shared" si="79"/>
        <v>　</v>
      </c>
      <c r="U914" s="8" t="str">
        <f t="shared" si="80"/>
        <v xml:space="preserve"> </v>
      </c>
      <c r="V914" s="8">
        <f t="shared" si="81"/>
        <v>0</v>
      </c>
      <c r="W914" s="7" t="str">
        <f t="shared" si="82"/>
        <v/>
      </c>
    </row>
    <row r="915" spans="1:23" ht="57" customHeight="1" x14ac:dyDescent="0.15">
      <c r="A915" s="10"/>
      <c r="B915" s="16"/>
      <c r="C915" s="16"/>
      <c r="D915" s="15"/>
      <c r="E915" s="14"/>
      <c r="F915" s="13"/>
      <c r="G915" s="12" t="str">
        <f>IF(E915="","",VLOOKUP(E915,図書名リスト!$C$3:$W$1161,16,0))</f>
        <v/>
      </c>
      <c r="H915" s="11" t="str">
        <f>IF(E915="","",VLOOKUP(W915,図書名リスト!$A$3:$W$1161,5,0))</f>
        <v/>
      </c>
      <c r="I915" s="11" t="str">
        <f>IF(E915="","",VLOOKUP(W915,図書名リスト!$A$3:$W$1161,9,0))</f>
        <v/>
      </c>
      <c r="J915" s="11" t="str">
        <f>IF(E915="","",VLOOKUP(W915,図書名リスト!$A$3:$W$1161,23,0))</f>
        <v/>
      </c>
      <c r="K915" s="11" t="str">
        <f>IF(E915="","",VLOOKUP(W915,図書名リスト!$A$3:$W$11651,11,0))</f>
        <v/>
      </c>
      <c r="L915" s="17" t="str">
        <f>IF(E915="","",VLOOKUP(W915,図書名リスト!$A$3:$W$1161,14,0))</f>
        <v/>
      </c>
      <c r="M915" s="9" t="str">
        <f>IF(E915="","",VLOOKUP(W915,図書名リスト!$A$3:$W$1161,17,0))</f>
        <v/>
      </c>
      <c r="N915" s="10"/>
      <c r="O915" s="9" t="str">
        <f>IF(E915="","",VLOOKUP(W915,図書名リスト!$A$3:$W$1161,21,0))</f>
        <v/>
      </c>
      <c r="P915" s="9" t="str">
        <f>IF(E915="","",VLOOKUP(W915,図書名リスト!$A$3:$W$1161,19,0))</f>
        <v/>
      </c>
      <c r="Q915" s="9" t="str">
        <f>IF(E915="","",VLOOKUP(W915,図書名リスト!$A$3:$W$1161,20,0))</f>
        <v/>
      </c>
      <c r="R915" s="9" t="str">
        <f>IF(E915="","",VLOOKUP(W915,図書名リスト!$A$3:$W$1161,22,0))</f>
        <v/>
      </c>
      <c r="S915" s="8" t="str">
        <f t="shared" si="78"/>
        <v xml:space="preserve"> </v>
      </c>
      <c r="T915" s="8" t="str">
        <f t="shared" si="79"/>
        <v>　</v>
      </c>
      <c r="U915" s="8" t="str">
        <f t="shared" si="80"/>
        <v xml:space="preserve"> </v>
      </c>
      <c r="V915" s="8">
        <f t="shared" si="81"/>
        <v>0</v>
      </c>
      <c r="W915" s="7" t="str">
        <f t="shared" si="82"/>
        <v/>
      </c>
    </row>
    <row r="916" spans="1:23" ht="57" customHeight="1" x14ac:dyDescent="0.15">
      <c r="A916" s="10"/>
      <c r="B916" s="16"/>
      <c r="C916" s="16"/>
      <c r="D916" s="15"/>
      <c r="E916" s="14"/>
      <c r="F916" s="13"/>
      <c r="G916" s="12" t="str">
        <f>IF(E916="","",VLOOKUP(E916,図書名リスト!$C$3:$W$1161,16,0))</f>
        <v/>
      </c>
      <c r="H916" s="11" t="str">
        <f>IF(E916="","",VLOOKUP(W916,図書名リスト!$A$3:$W$1161,5,0))</f>
        <v/>
      </c>
      <c r="I916" s="11" t="str">
        <f>IF(E916="","",VLOOKUP(W916,図書名リスト!$A$3:$W$1161,9,0))</f>
        <v/>
      </c>
      <c r="J916" s="11" t="str">
        <f>IF(E916="","",VLOOKUP(W916,図書名リスト!$A$3:$W$1161,23,0))</f>
        <v/>
      </c>
      <c r="K916" s="11" t="str">
        <f>IF(E916="","",VLOOKUP(W916,図書名リスト!$A$3:$W$11651,11,0))</f>
        <v/>
      </c>
      <c r="L916" s="17" t="str">
        <f>IF(E916="","",VLOOKUP(W916,図書名リスト!$A$3:$W$1161,14,0))</f>
        <v/>
      </c>
      <c r="M916" s="9" t="str">
        <f>IF(E916="","",VLOOKUP(W916,図書名リスト!$A$3:$W$1161,17,0))</f>
        <v/>
      </c>
      <c r="N916" s="10"/>
      <c r="O916" s="9" t="str">
        <f>IF(E916="","",VLOOKUP(W916,図書名リスト!$A$3:$W$1161,21,0))</f>
        <v/>
      </c>
      <c r="P916" s="9" t="str">
        <f>IF(E916="","",VLOOKUP(W916,図書名リスト!$A$3:$W$1161,19,0))</f>
        <v/>
      </c>
      <c r="Q916" s="9" t="str">
        <f>IF(E916="","",VLOOKUP(W916,図書名リスト!$A$3:$W$1161,20,0))</f>
        <v/>
      </c>
      <c r="R916" s="9" t="str">
        <f>IF(E916="","",VLOOKUP(W916,図書名リスト!$A$3:$W$1161,22,0))</f>
        <v/>
      </c>
      <c r="S916" s="8" t="str">
        <f t="shared" si="78"/>
        <v xml:space="preserve"> </v>
      </c>
      <c r="T916" s="8" t="str">
        <f t="shared" si="79"/>
        <v>　</v>
      </c>
      <c r="U916" s="8" t="str">
        <f t="shared" si="80"/>
        <v xml:space="preserve"> </v>
      </c>
      <c r="V916" s="8">
        <f t="shared" si="81"/>
        <v>0</v>
      </c>
      <c r="W916" s="7" t="str">
        <f t="shared" si="82"/>
        <v/>
      </c>
    </row>
    <row r="917" spans="1:23" ht="57" customHeight="1" x14ac:dyDescent="0.15">
      <c r="A917" s="10"/>
      <c r="B917" s="16"/>
      <c r="C917" s="16"/>
      <c r="D917" s="15"/>
      <c r="E917" s="14"/>
      <c r="F917" s="13"/>
      <c r="G917" s="12" t="str">
        <f>IF(E917="","",VLOOKUP(E917,図書名リスト!$C$3:$W$1161,16,0))</f>
        <v/>
      </c>
      <c r="H917" s="11" t="str">
        <f>IF(E917="","",VLOOKUP(W917,図書名リスト!$A$3:$W$1161,5,0))</f>
        <v/>
      </c>
      <c r="I917" s="11" t="str">
        <f>IF(E917="","",VLOOKUP(W917,図書名リスト!$A$3:$W$1161,9,0))</f>
        <v/>
      </c>
      <c r="J917" s="11" t="str">
        <f>IF(E917="","",VLOOKUP(W917,図書名リスト!$A$3:$W$1161,23,0))</f>
        <v/>
      </c>
      <c r="K917" s="11" t="str">
        <f>IF(E917="","",VLOOKUP(W917,図書名リスト!$A$3:$W$11651,11,0))</f>
        <v/>
      </c>
      <c r="L917" s="17" t="str">
        <f>IF(E917="","",VLOOKUP(W917,図書名リスト!$A$3:$W$1161,14,0))</f>
        <v/>
      </c>
      <c r="M917" s="9" t="str">
        <f>IF(E917="","",VLOOKUP(W917,図書名リスト!$A$3:$W$1161,17,0))</f>
        <v/>
      </c>
      <c r="N917" s="10"/>
      <c r="O917" s="9" t="str">
        <f>IF(E917="","",VLOOKUP(W917,図書名リスト!$A$3:$W$1161,21,0))</f>
        <v/>
      </c>
      <c r="P917" s="9" t="str">
        <f>IF(E917="","",VLOOKUP(W917,図書名リスト!$A$3:$W$1161,19,0))</f>
        <v/>
      </c>
      <c r="Q917" s="9" t="str">
        <f>IF(E917="","",VLOOKUP(W917,図書名リスト!$A$3:$W$1161,20,0))</f>
        <v/>
      </c>
      <c r="R917" s="9" t="str">
        <f>IF(E917="","",VLOOKUP(W917,図書名リスト!$A$3:$W$1161,22,0))</f>
        <v/>
      </c>
      <c r="S917" s="8" t="str">
        <f t="shared" si="78"/>
        <v xml:space="preserve"> </v>
      </c>
      <c r="T917" s="8" t="str">
        <f t="shared" si="79"/>
        <v>　</v>
      </c>
      <c r="U917" s="8" t="str">
        <f t="shared" si="80"/>
        <v xml:space="preserve"> </v>
      </c>
      <c r="V917" s="8">
        <f t="shared" si="81"/>
        <v>0</v>
      </c>
      <c r="W917" s="7" t="str">
        <f t="shared" si="82"/>
        <v/>
      </c>
    </row>
    <row r="918" spans="1:23" ht="57" customHeight="1" x14ac:dyDescent="0.15">
      <c r="A918" s="10"/>
      <c r="B918" s="16"/>
      <c r="C918" s="16"/>
      <c r="D918" s="15"/>
      <c r="E918" s="14"/>
      <c r="F918" s="13"/>
      <c r="G918" s="12" t="str">
        <f>IF(E918="","",VLOOKUP(E918,図書名リスト!$C$3:$W$1161,16,0))</f>
        <v/>
      </c>
      <c r="H918" s="11" t="str">
        <f>IF(E918="","",VLOOKUP(W918,図書名リスト!$A$3:$W$1161,5,0))</f>
        <v/>
      </c>
      <c r="I918" s="11" t="str">
        <f>IF(E918="","",VLOOKUP(W918,図書名リスト!$A$3:$W$1161,9,0))</f>
        <v/>
      </c>
      <c r="J918" s="11" t="str">
        <f>IF(E918="","",VLOOKUP(W918,図書名リスト!$A$3:$W$1161,23,0))</f>
        <v/>
      </c>
      <c r="K918" s="11" t="str">
        <f>IF(E918="","",VLOOKUP(W918,図書名リスト!$A$3:$W$11651,11,0))</f>
        <v/>
      </c>
      <c r="L918" s="17" t="str">
        <f>IF(E918="","",VLOOKUP(W918,図書名リスト!$A$3:$W$1161,14,0))</f>
        <v/>
      </c>
      <c r="M918" s="9" t="str">
        <f>IF(E918="","",VLOOKUP(W918,図書名リスト!$A$3:$W$1161,17,0))</f>
        <v/>
      </c>
      <c r="N918" s="10"/>
      <c r="O918" s="9" t="str">
        <f>IF(E918="","",VLOOKUP(W918,図書名リスト!$A$3:$W$1161,21,0))</f>
        <v/>
      </c>
      <c r="P918" s="9" t="str">
        <f>IF(E918="","",VLOOKUP(W918,図書名リスト!$A$3:$W$1161,19,0))</f>
        <v/>
      </c>
      <c r="Q918" s="9" t="str">
        <f>IF(E918="","",VLOOKUP(W918,図書名リスト!$A$3:$W$1161,20,0))</f>
        <v/>
      </c>
      <c r="R918" s="9" t="str">
        <f>IF(E918="","",VLOOKUP(W918,図書名リスト!$A$3:$W$1161,22,0))</f>
        <v/>
      </c>
      <c r="S918" s="8" t="str">
        <f t="shared" si="78"/>
        <v xml:space="preserve"> </v>
      </c>
      <c r="T918" s="8" t="str">
        <f t="shared" si="79"/>
        <v>　</v>
      </c>
      <c r="U918" s="8" t="str">
        <f t="shared" si="80"/>
        <v xml:space="preserve"> </v>
      </c>
      <c r="V918" s="8">
        <f t="shared" si="81"/>
        <v>0</v>
      </c>
      <c r="W918" s="7" t="str">
        <f t="shared" si="82"/>
        <v/>
      </c>
    </row>
    <row r="919" spans="1:23" ht="57" customHeight="1" x14ac:dyDescent="0.15">
      <c r="A919" s="10"/>
      <c r="B919" s="16"/>
      <c r="C919" s="16"/>
      <c r="D919" s="15"/>
      <c r="E919" s="14"/>
      <c r="F919" s="13"/>
      <c r="G919" s="12" t="str">
        <f>IF(E919="","",VLOOKUP(E919,図書名リスト!$C$3:$W$1161,16,0))</f>
        <v/>
      </c>
      <c r="H919" s="11" t="str">
        <f>IF(E919="","",VLOOKUP(W919,図書名リスト!$A$3:$W$1161,5,0))</f>
        <v/>
      </c>
      <c r="I919" s="11" t="str">
        <f>IF(E919="","",VLOOKUP(W919,図書名リスト!$A$3:$W$1161,9,0))</f>
        <v/>
      </c>
      <c r="J919" s="11" t="str">
        <f>IF(E919="","",VLOOKUP(W919,図書名リスト!$A$3:$W$1161,23,0))</f>
        <v/>
      </c>
      <c r="K919" s="11" t="str">
        <f>IF(E919="","",VLOOKUP(W919,図書名リスト!$A$3:$W$11651,11,0))</f>
        <v/>
      </c>
      <c r="L919" s="17" t="str">
        <f>IF(E919="","",VLOOKUP(W919,図書名リスト!$A$3:$W$1161,14,0))</f>
        <v/>
      </c>
      <c r="M919" s="9" t="str">
        <f>IF(E919="","",VLOOKUP(W919,図書名リスト!$A$3:$W$1161,17,0))</f>
        <v/>
      </c>
      <c r="N919" s="10"/>
      <c r="O919" s="9" t="str">
        <f>IF(E919="","",VLOOKUP(W919,図書名リスト!$A$3:$W$1161,21,0))</f>
        <v/>
      </c>
      <c r="P919" s="9" t="str">
        <f>IF(E919="","",VLOOKUP(W919,図書名リスト!$A$3:$W$1161,19,0))</f>
        <v/>
      </c>
      <c r="Q919" s="9" t="str">
        <f>IF(E919="","",VLOOKUP(W919,図書名リスト!$A$3:$W$1161,20,0))</f>
        <v/>
      </c>
      <c r="R919" s="9" t="str">
        <f>IF(E919="","",VLOOKUP(W919,図書名リスト!$A$3:$W$1161,22,0))</f>
        <v/>
      </c>
      <c r="S919" s="8" t="str">
        <f t="shared" si="78"/>
        <v xml:space="preserve"> </v>
      </c>
      <c r="T919" s="8" t="str">
        <f t="shared" si="79"/>
        <v>　</v>
      </c>
      <c r="U919" s="8" t="str">
        <f t="shared" si="80"/>
        <v xml:space="preserve"> </v>
      </c>
      <c r="V919" s="8">
        <f t="shared" si="81"/>
        <v>0</v>
      </c>
      <c r="W919" s="7" t="str">
        <f t="shared" si="82"/>
        <v/>
      </c>
    </row>
    <row r="920" spans="1:23" ht="57" customHeight="1" x14ac:dyDescent="0.15">
      <c r="A920" s="10"/>
      <c r="B920" s="16"/>
      <c r="C920" s="16"/>
      <c r="D920" s="15"/>
      <c r="E920" s="14"/>
      <c r="F920" s="13"/>
      <c r="G920" s="12" t="str">
        <f>IF(E920="","",VLOOKUP(E920,図書名リスト!$C$3:$W$1161,16,0))</f>
        <v/>
      </c>
      <c r="H920" s="11" t="str">
        <f>IF(E920="","",VLOOKUP(W920,図書名リスト!$A$3:$W$1161,5,0))</f>
        <v/>
      </c>
      <c r="I920" s="11" t="str">
        <f>IF(E920="","",VLOOKUP(W920,図書名リスト!$A$3:$W$1161,9,0))</f>
        <v/>
      </c>
      <c r="J920" s="11" t="str">
        <f>IF(E920="","",VLOOKUP(W920,図書名リスト!$A$3:$W$1161,23,0))</f>
        <v/>
      </c>
      <c r="K920" s="11" t="str">
        <f>IF(E920="","",VLOOKUP(W920,図書名リスト!$A$3:$W$11651,11,0))</f>
        <v/>
      </c>
      <c r="L920" s="17" t="str">
        <f>IF(E920="","",VLOOKUP(W920,図書名リスト!$A$3:$W$1161,14,0))</f>
        <v/>
      </c>
      <c r="M920" s="9" t="str">
        <f>IF(E920="","",VLOOKUP(W920,図書名リスト!$A$3:$W$1161,17,0))</f>
        <v/>
      </c>
      <c r="N920" s="10"/>
      <c r="O920" s="9" t="str">
        <f>IF(E920="","",VLOOKUP(W920,図書名リスト!$A$3:$W$1161,21,0))</f>
        <v/>
      </c>
      <c r="P920" s="9" t="str">
        <f>IF(E920="","",VLOOKUP(W920,図書名リスト!$A$3:$W$1161,19,0))</f>
        <v/>
      </c>
      <c r="Q920" s="9" t="str">
        <f>IF(E920="","",VLOOKUP(W920,図書名リスト!$A$3:$W$1161,20,0))</f>
        <v/>
      </c>
      <c r="R920" s="9" t="str">
        <f>IF(E920="","",VLOOKUP(W920,図書名リスト!$A$3:$W$1161,22,0))</f>
        <v/>
      </c>
      <c r="S920" s="8" t="str">
        <f t="shared" si="78"/>
        <v xml:space="preserve"> </v>
      </c>
      <c r="T920" s="8" t="str">
        <f t="shared" si="79"/>
        <v>　</v>
      </c>
      <c r="U920" s="8" t="str">
        <f t="shared" si="80"/>
        <v xml:space="preserve"> </v>
      </c>
      <c r="V920" s="8">
        <f t="shared" si="81"/>
        <v>0</v>
      </c>
      <c r="W920" s="7" t="str">
        <f t="shared" si="82"/>
        <v/>
      </c>
    </row>
    <row r="921" spans="1:23" ht="57" customHeight="1" x14ac:dyDescent="0.15">
      <c r="A921" s="10"/>
      <c r="B921" s="16"/>
      <c r="C921" s="16"/>
      <c r="D921" s="15"/>
      <c r="E921" s="14"/>
      <c r="F921" s="13"/>
      <c r="G921" s="12" t="str">
        <f>IF(E921="","",VLOOKUP(E921,図書名リスト!$C$3:$W$1161,16,0))</f>
        <v/>
      </c>
      <c r="H921" s="11" t="str">
        <f>IF(E921="","",VLOOKUP(W921,図書名リスト!$A$3:$W$1161,5,0))</f>
        <v/>
      </c>
      <c r="I921" s="11" t="str">
        <f>IF(E921="","",VLOOKUP(W921,図書名リスト!$A$3:$W$1161,9,0))</f>
        <v/>
      </c>
      <c r="J921" s="11" t="str">
        <f>IF(E921="","",VLOOKUP(W921,図書名リスト!$A$3:$W$1161,23,0))</f>
        <v/>
      </c>
      <c r="K921" s="11" t="str">
        <f>IF(E921="","",VLOOKUP(W921,図書名リスト!$A$3:$W$11651,11,0))</f>
        <v/>
      </c>
      <c r="L921" s="17" t="str">
        <f>IF(E921="","",VLOOKUP(W921,図書名リスト!$A$3:$W$1161,14,0))</f>
        <v/>
      </c>
      <c r="M921" s="9" t="str">
        <f>IF(E921="","",VLOOKUP(W921,図書名リスト!$A$3:$W$1161,17,0))</f>
        <v/>
      </c>
      <c r="N921" s="10"/>
      <c r="O921" s="9" t="str">
        <f>IF(E921="","",VLOOKUP(W921,図書名リスト!$A$3:$W$1161,21,0))</f>
        <v/>
      </c>
      <c r="P921" s="9" t="str">
        <f>IF(E921="","",VLOOKUP(W921,図書名リスト!$A$3:$W$1161,19,0))</f>
        <v/>
      </c>
      <c r="Q921" s="9" t="str">
        <f>IF(E921="","",VLOOKUP(W921,図書名リスト!$A$3:$W$1161,20,0))</f>
        <v/>
      </c>
      <c r="R921" s="9" t="str">
        <f>IF(E921="","",VLOOKUP(W921,図書名リスト!$A$3:$W$1161,22,0))</f>
        <v/>
      </c>
      <c r="S921" s="8" t="str">
        <f t="shared" si="78"/>
        <v xml:space="preserve"> </v>
      </c>
      <c r="T921" s="8" t="str">
        <f t="shared" si="79"/>
        <v>　</v>
      </c>
      <c r="U921" s="8" t="str">
        <f t="shared" si="80"/>
        <v xml:space="preserve"> </v>
      </c>
      <c r="V921" s="8">
        <f t="shared" si="81"/>
        <v>0</v>
      </c>
      <c r="W921" s="7" t="str">
        <f t="shared" si="82"/>
        <v/>
      </c>
    </row>
    <row r="922" spans="1:23" ht="57" customHeight="1" x14ac:dyDescent="0.15">
      <c r="A922" s="10"/>
      <c r="B922" s="16"/>
      <c r="C922" s="16"/>
      <c r="D922" s="15"/>
      <c r="E922" s="14"/>
      <c r="F922" s="13"/>
      <c r="G922" s="12" t="str">
        <f>IF(E922="","",VLOOKUP(E922,図書名リスト!$C$3:$W$1161,16,0))</f>
        <v/>
      </c>
      <c r="H922" s="11" t="str">
        <f>IF(E922="","",VLOOKUP(W922,図書名リスト!$A$3:$W$1161,5,0))</f>
        <v/>
      </c>
      <c r="I922" s="11" t="str">
        <f>IF(E922="","",VLOOKUP(W922,図書名リスト!$A$3:$W$1161,9,0))</f>
        <v/>
      </c>
      <c r="J922" s="11" t="str">
        <f>IF(E922="","",VLOOKUP(W922,図書名リスト!$A$3:$W$1161,23,0))</f>
        <v/>
      </c>
      <c r="K922" s="11" t="str">
        <f>IF(E922="","",VLOOKUP(W922,図書名リスト!$A$3:$W$11651,11,0))</f>
        <v/>
      </c>
      <c r="L922" s="17" t="str">
        <f>IF(E922="","",VLOOKUP(W922,図書名リスト!$A$3:$W$1161,14,0))</f>
        <v/>
      </c>
      <c r="M922" s="9" t="str">
        <f>IF(E922="","",VLOOKUP(W922,図書名リスト!$A$3:$W$1161,17,0))</f>
        <v/>
      </c>
      <c r="N922" s="10"/>
      <c r="O922" s="9" t="str">
        <f>IF(E922="","",VLOOKUP(W922,図書名リスト!$A$3:$W$1161,21,0))</f>
        <v/>
      </c>
      <c r="P922" s="9" t="str">
        <f>IF(E922="","",VLOOKUP(W922,図書名リスト!$A$3:$W$1161,19,0))</f>
        <v/>
      </c>
      <c r="Q922" s="9" t="str">
        <f>IF(E922="","",VLOOKUP(W922,図書名リスト!$A$3:$W$1161,20,0))</f>
        <v/>
      </c>
      <c r="R922" s="9" t="str">
        <f>IF(E922="","",VLOOKUP(W922,図書名リスト!$A$3:$W$1161,22,0))</f>
        <v/>
      </c>
      <c r="S922" s="8" t="str">
        <f t="shared" si="78"/>
        <v xml:space="preserve"> </v>
      </c>
      <c r="T922" s="8" t="str">
        <f t="shared" si="79"/>
        <v>　</v>
      </c>
      <c r="U922" s="8" t="str">
        <f t="shared" si="80"/>
        <v xml:space="preserve"> </v>
      </c>
      <c r="V922" s="8">
        <f t="shared" si="81"/>
        <v>0</v>
      </c>
      <c r="W922" s="7" t="str">
        <f t="shared" si="82"/>
        <v/>
      </c>
    </row>
    <row r="923" spans="1:23" ht="57" customHeight="1" x14ac:dyDescent="0.15">
      <c r="A923" s="10"/>
      <c r="B923" s="16"/>
      <c r="C923" s="16"/>
      <c r="D923" s="15"/>
      <c r="E923" s="14"/>
      <c r="F923" s="13"/>
      <c r="G923" s="12" t="str">
        <f>IF(E923="","",VLOOKUP(E923,図書名リスト!$C$3:$W$1161,16,0))</f>
        <v/>
      </c>
      <c r="H923" s="11" t="str">
        <f>IF(E923="","",VLOOKUP(W923,図書名リスト!$A$3:$W$1161,5,0))</f>
        <v/>
      </c>
      <c r="I923" s="11" t="str">
        <f>IF(E923="","",VLOOKUP(W923,図書名リスト!$A$3:$W$1161,9,0))</f>
        <v/>
      </c>
      <c r="J923" s="11" t="str">
        <f>IF(E923="","",VLOOKUP(W923,図書名リスト!$A$3:$W$1161,23,0))</f>
        <v/>
      </c>
      <c r="K923" s="11" t="str">
        <f>IF(E923="","",VLOOKUP(W923,図書名リスト!$A$3:$W$11651,11,0))</f>
        <v/>
      </c>
      <c r="L923" s="17" t="str">
        <f>IF(E923="","",VLOOKUP(W923,図書名リスト!$A$3:$W$1161,14,0))</f>
        <v/>
      </c>
      <c r="M923" s="9" t="str">
        <f>IF(E923="","",VLOOKUP(W923,図書名リスト!$A$3:$W$1161,17,0))</f>
        <v/>
      </c>
      <c r="N923" s="10"/>
      <c r="O923" s="9" t="str">
        <f>IF(E923="","",VLOOKUP(W923,図書名リスト!$A$3:$W$1161,21,0))</f>
        <v/>
      </c>
      <c r="P923" s="9" t="str">
        <f>IF(E923="","",VLOOKUP(W923,図書名リスト!$A$3:$W$1161,19,0))</f>
        <v/>
      </c>
      <c r="Q923" s="9" t="str">
        <f>IF(E923="","",VLOOKUP(W923,図書名リスト!$A$3:$W$1161,20,0))</f>
        <v/>
      </c>
      <c r="R923" s="9" t="str">
        <f>IF(E923="","",VLOOKUP(W923,図書名リスト!$A$3:$W$1161,22,0))</f>
        <v/>
      </c>
      <c r="S923" s="8" t="str">
        <f t="shared" si="78"/>
        <v xml:space="preserve"> </v>
      </c>
      <c r="T923" s="8" t="str">
        <f t="shared" si="79"/>
        <v>　</v>
      </c>
      <c r="U923" s="8" t="str">
        <f t="shared" si="80"/>
        <v xml:space="preserve"> </v>
      </c>
      <c r="V923" s="8">
        <f t="shared" si="81"/>
        <v>0</v>
      </c>
      <c r="W923" s="7" t="str">
        <f t="shared" si="82"/>
        <v/>
      </c>
    </row>
    <row r="924" spans="1:23" ht="57" customHeight="1" x14ac:dyDescent="0.15">
      <c r="A924" s="10"/>
      <c r="B924" s="16"/>
      <c r="C924" s="16"/>
      <c r="D924" s="15"/>
      <c r="E924" s="14"/>
      <c r="F924" s="13"/>
      <c r="G924" s="12" t="str">
        <f>IF(E924="","",VLOOKUP(E924,図書名リスト!$C$3:$W$1161,16,0))</f>
        <v/>
      </c>
      <c r="H924" s="11" t="str">
        <f>IF(E924="","",VLOOKUP(W924,図書名リスト!$A$3:$W$1161,5,0))</f>
        <v/>
      </c>
      <c r="I924" s="11" t="str">
        <f>IF(E924="","",VLOOKUP(W924,図書名リスト!$A$3:$W$1161,9,0))</f>
        <v/>
      </c>
      <c r="J924" s="11" t="str">
        <f>IF(E924="","",VLOOKUP(W924,図書名リスト!$A$3:$W$1161,23,0))</f>
        <v/>
      </c>
      <c r="K924" s="11" t="str">
        <f>IF(E924="","",VLOOKUP(W924,図書名リスト!$A$3:$W$11651,11,0))</f>
        <v/>
      </c>
      <c r="L924" s="17" t="str">
        <f>IF(E924="","",VLOOKUP(W924,図書名リスト!$A$3:$W$1161,14,0))</f>
        <v/>
      </c>
      <c r="M924" s="9" t="str">
        <f>IF(E924="","",VLOOKUP(W924,図書名リスト!$A$3:$W$1161,17,0))</f>
        <v/>
      </c>
      <c r="N924" s="10"/>
      <c r="O924" s="9" t="str">
        <f>IF(E924="","",VLOOKUP(W924,図書名リスト!$A$3:$W$1161,21,0))</f>
        <v/>
      </c>
      <c r="P924" s="9" t="str">
        <f>IF(E924="","",VLOOKUP(W924,図書名リスト!$A$3:$W$1161,19,0))</f>
        <v/>
      </c>
      <c r="Q924" s="9" t="str">
        <f>IF(E924="","",VLOOKUP(W924,図書名リスト!$A$3:$W$1161,20,0))</f>
        <v/>
      </c>
      <c r="R924" s="9" t="str">
        <f>IF(E924="","",VLOOKUP(W924,図書名リスト!$A$3:$W$1161,22,0))</f>
        <v/>
      </c>
      <c r="S924" s="8" t="str">
        <f t="shared" si="78"/>
        <v xml:space="preserve"> </v>
      </c>
      <c r="T924" s="8" t="str">
        <f t="shared" si="79"/>
        <v>　</v>
      </c>
      <c r="U924" s="8" t="str">
        <f t="shared" si="80"/>
        <v xml:space="preserve"> </v>
      </c>
      <c r="V924" s="8">
        <f t="shared" si="81"/>
        <v>0</v>
      </c>
      <c r="W924" s="7" t="str">
        <f t="shared" si="82"/>
        <v/>
      </c>
    </row>
    <row r="925" spans="1:23" ht="57" customHeight="1" x14ac:dyDescent="0.15">
      <c r="A925" s="10"/>
      <c r="B925" s="16"/>
      <c r="C925" s="16"/>
      <c r="D925" s="15"/>
      <c r="E925" s="14"/>
      <c r="F925" s="13"/>
      <c r="G925" s="12" t="str">
        <f>IF(E925="","",VLOOKUP(E925,図書名リスト!$C$3:$W$1161,16,0))</f>
        <v/>
      </c>
      <c r="H925" s="11" t="str">
        <f>IF(E925="","",VLOOKUP(W925,図書名リスト!$A$3:$W$1161,5,0))</f>
        <v/>
      </c>
      <c r="I925" s="11" t="str">
        <f>IF(E925="","",VLOOKUP(W925,図書名リスト!$A$3:$W$1161,9,0))</f>
        <v/>
      </c>
      <c r="J925" s="11" t="str">
        <f>IF(E925="","",VLOOKUP(W925,図書名リスト!$A$3:$W$1161,23,0))</f>
        <v/>
      </c>
      <c r="K925" s="11" t="str">
        <f>IF(E925="","",VLOOKUP(W925,図書名リスト!$A$3:$W$11651,11,0))</f>
        <v/>
      </c>
      <c r="L925" s="17" t="str">
        <f>IF(E925="","",VLOOKUP(W925,図書名リスト!$A$3:$W$1161,14,0))</f>
        <v/>
      </c>
      <c r="M925" s="9" t="str">
        <f>IF(E925="","",VLOOKUP(W925,図書名リスト!$A$3:$W$1161,17,0))</f>
        <v/>
      </c>
      <c r="N925" s="10"/>
      <c r="O925" s="9" t="str">
        <f>IF(E925="","",VLOOKUP(W925,図書名リスト!$A$3:$W$1161,21,0))</f>
        <v/>
      </c>
      <c r="P925" s="9" t="str">
        <f>IF(E925="","",VLOOKUP(W925,図書名リスト!$A$3:$W$1161,19,0))</f>
        <v/>
      </c>
      <c r="Q925" s="9" t="str">
        <f>IF(E925="","",VLOOKUP(W925,図書名リスト!$A$3:$W$1161,20,0))</f>
        <v/>
      </c>
      <c r="R925" s="9" t="str">
        <f>IF(E925="","",VLOOKUP(W925,図書名リスト!$A$3:$W$1161,22,0))</f>
        <v/>
      </c>
      <c r="S925" s="8" t="str">
        <f t="shared" si="78"/>
        <v xml:space="preserve"> </v>
      </c>
      <c r="T925" s="8" t="str">
        <f t="shared" si="79"/>
        <v>　</v>
      </c>
      <c r="U925" s="8" t="str">
        <f t="shared" si="80"/>
        <v xml:space="preserve"> </v>
      </c>
      <c r="V925" s="8">
        <f t="shared" si="81"/>
        <v>0</v>
      </c>
      <c r="W925" s="7" t="str">
        <f t="shared" si="82"/>
        <v/>
      </c>
    </row>
    <row r="926" spans="1:23" ht="57" customHeight="1" x14ac:dyDescent="0.15">
      <c r="A926" s="10"/>
      <c r="B926" s="16"/>
      <c r="C926" s="16"/>
      <c r="D926" s="15"/>
      <c r="E926" s="14"/>
      <c r="F926" s="13"/>
      <c r="G926" s="12" t="str">
        <f>IF(E926="","",VLOOKUP(E926,図書名リスト!$C$3:$W$1161,16,0))</f>
        <v/>
      </c>
      <c r="H926" s="11" t="str">
        <f>IF(E926="","",VLOOKUP(W926,図書名リスト!$A$3:$W$1161,5,0))</f>
        <v/>
      </c>
      <c r="I926" s="11" t="str">
        <f>IF(E926="","",VLOOKUP(W926,図書名リスト!$A$3:$W$1161,9,0))</f>
        <v/>
      </c>
      <c r="J926" s="11" t="str">
        <f>IF(E926="","",VLOOKUP(W926,図書名リスト!$A$3:$W$1161,23,0))</f>
        <v/>
      </c>
      <c r="K926" s="11" t="str">
        <f>IF(E926="","",VLOOKUP(W926,図書名リスト!$A$3:$W$11651,11,0))</f>
        <v/>
      </c>
      <c r="L926" s="17" t="str">
        <f>IF(E926="","",VLOOKUP(W926,図書名リスト!$A$3:$W$1161,14,0))</f>
        <v/>
      </c>
      <c r="M926" s="9" t="str">
        <f>IF(E926="","",VLOOKUP(W926,図書名リスト!$A$3:$W$1161,17,0))</f>
        <v/>
      </c>
      <c r="N926" s="10"/>
      <c r="O926" s="9" t="str">
        <f>IF(E926="","",VLOOKUP(W926,図書名リスト!$A$3:$W$1161,21,0))</f>
        <v/>
      </c>
      <c r="P926" s="9" t="str">
        <f>IF(E926="","",VLOOKUP(W926,図書名リスト!$A$3:$W$1161,19,0))</f>
        <v/>
      </c>
      <c r="Q926" s="9" t="str">
        <f>IF(E926="","",VLOOKUP(W926,図書名リスト!$A$3:$W$1161,20,0))</f>
        <v/>
      </c>
      <c r="R926" s="9" t="str">
        <f>IF(E926="","",VLOOKUP(W926,図書名リスト!$A$3:$W$1161,22,0))</f>
        <v/>
      </c>
      <c r="S926" s="8" t="str">
        <f t="shared" si="78"/>
        <v xml:space="preserve"> </v>
      </c>
      <c r="T926" s="8" t="str">
        <f t="shared" si="79"/>
        <v>　</v>
      </c>
      <c r="U926" s="8" t="str">
        <f t="shared" si="80"/>
        <v xml:space="preserve"> </v>
      </c>
      <c r="V926" s="8">
        <f t="shared" si="81"/>
        <v>0</v>
      </c>
      <c r="W926" s="7" t="str">
        <f t="shared" si="82"/>
        <v/>
      </c>
    </row>
    <row r="927" spans="1:23" ht="57" customHeight="1" x14ac:dyDescent="0.15">
      <c r="A927" s="10"/>
      <c r="B927" s="16"/>
      <c r="C927" s="16"/>
      <c r="D927" s="15"/>
      <c r="E927" s="14"/>
      <c r="F927" s="13"/>
      <c r="G927" s="12" t="str">
        <f>IF(E927="","",VLOOKUP(E927,図書名リスト!$C$3:$W$1161,16,0))</f>
        <v/>
      </c>
      <c r="H927" s="11" t="str">
        <f>IF(E927="","",VLOOKUP(W927,図書名リスト!$A$3:$W$1161,5,0))</f>
        <v/>
      </c>
      <c r="I927" s="11" t="str">
        <f>IF(E927="","",VLOOKUP(W927,図書名リスト!$A$3:$W$1161,9,0))</f>
        <v/>
      </c>
      <c r="J927" s="11" t="str">
        <f>IF(E927="","",VLOOKUP(W927,図書名リスト!$A$3:$W$1161,23,0))</f>
        <v/>
      </c>
      <c r="K927" s="11" t="str">
        <f>IF(E927="","",VLOOKUP(W927,図書名リスト!$A$3:$W$11651,11,0))</f>
        <v/>
      </c>
      <c r="L927" s="17" t="str">
        <f>IF(E927="","",VLOOKUP(W927,図書名リスト!$A$3:$W$1161,14,0))</f>
        <v/>
      </c>
      <c r="M927" s="9" t="str">
        <f>IF(E927="","",VLOOKUP(W927,図書名リスト!$A$3:$W$1161,17,0))</f>
        <v/>
      </c>
      <c r="N927" s="10"/>
      <c r="O927" s="9" t="str">
        <f>IF(E927="","",VLOOKUP(W927,図書名リスト!$A$3:$W$1161,21,0))</f>
        <v/>
      </c>
      <c r="P927" s="9" t="str">
        <f>IF(E927="","",VLOOKUP(W927,図書名リスト!$A$3:$W$1161,19,0))</f>
        <v/>
      </c>
      <c r="Q927" s="9" t="str">
        <f>IF(E927="","",VLOOKUP(W927,図書名リスト!$A$3:$W$1161,20,0))</f>
        <v/>
      </c>
      <c r="R927" s="9" t="str">
        <f>IF(E927="","",VLOOKUP(W927,図書名リスト!$A$3:$W$1161,22,0))</f>
        <v/>
      </c>
      <c r="S927" s="8" t="str">
        <f t="shared" si="78"/>
        <v xml:space="preserve"> </v>
      </c>
      <c r="T927" s="8" t="str">
        <f t="shared" si="79"/>
        <v>　</v>
      </c>
      <c r="U927" s="8" t="str">
        <f t="shared" si="80"/>
        <v xml:space="preserve"> </v>
      </c>
      <c r="V927" s="8">
        <f t="shared" si="81"/>
        <v>0</v>
      </c>
      <c r="W927" s="7" t="str">
        <f t="shared" si="82"/>
        <v/>
      </c>
    </row>
    <row r="928" spans="1:23" ht="57" customHeight="1" x14ac:dyDescent="0.15">
      <c r="A928" s="10"/>
      <c r="B928" s="16"/>
      <c r="C928" s="16"/>
      <c r="D928" s="15"/>
      <c r="E928" s="14"/>
      <c r="F928" s="13"/>
      <c r="G928" s="12" t="str">
        <f>IF(E928="","",VLOOKUP(E928,図書名リスト!$C$3:$W$1161,16,0))</f>
        <v/>
      </c>
      <c r="H928" s="11" t="str">
        <f>IF(E928="","",VLOOKUP(W928,図書名リスト!$A$3:$W$1161,5,0))</f>
        <v/>
      </c>
      <c r="I928" s="11" t="str">
        <f>IF(E928="","",VLOOKUP(W928,図書名リスト!$A$3:$W$1161,9,0))</f>
        <v/>
      </c>
      <c r="J928" s="11" t="str">
        <f>IF(E928="","",VLOOKUP(W928,図書名リスト!$A$3:$W$1161,23,0))</f>
        <v/>
      </c>
      <c r="K928" s="11" t="str">
        <f>IF(E928="","",VLOOKUP(W928,図書名リスト!$A$3:$W$11651,11,0))</f>
        <v/>
      </c>
      <c r="L928" s="17" t="str">
        <f>IF(E928="","",VLOOKUP(W928,図書名リスト!$A$3:$W$1161,14,0))</f>
        <v/>
      </c>
      <c r="M928" s="9" t="str">
        <f>IF(E928="","",VLOOKUP(W928,図書名リスト!$A$3:$W$1161,17,0))</f>
        <v/>
      </c>
      <c r="N928" s="10"/>
      <c r="O928" s="9" t="str">
        <f>IF(E928="","",VLOOKUP(W928,図書名リスト!$A$3:$W$1161,21,0))</f>
        <v/>
      </c>
      <c r="P928" s="9" t="str">
        <f>IF(E928="","",VLOOKUP(W928,図書名リスト!$A$3:$W$1161,19,0))</f>
        <v/>
      </c>
      <c r="Q928" s="9" t="str">
        <f>IF(E928="","",VLOOKUP(W928,図書名リスト!$A$3:$W$1161,20,0))</f>
        <v/>
      </c>
      <c r="R928" s="9" t="str">
        <f>IF(E928="","",VLOOKUP(W928,図書名リスト!$A$3:$W$1161,22,0))</f>
        <v/>
      </c>
      <c r="S928" s="8" t="str">
        <f t="shared" si="78"/>
        <v xml:space="preserve"> </v>
      </c>
      <c r="T928" s="8" t="str">
        <f t="shared" si="79"/>
        <v>　</v>
      </c>
      <c r="U928" s="8" t="str">
        <f t="shared" si="80"/>
        <v xml:space="preserve"> </v>
      </c>
      <c r="V928" s="8">
        <f t="shared" si="81"/>
        <v>0</v>
      </c>
      <c r="W928" s="7" t="str">
        <f t="shared" si="82"/>
        <v/>
      </c>
    </row>
    <row r="929" spans="1:23" ht="57" customHeight="1" x14ac:dyDescent="0.15">
      <c r="A929" s="10"/>
      <c r="B929" s="16"/>
      <c r="C929" s="16"/>
      <c r="D929" s="15"/>
      <c r="E929" s="14"/>
      <c r="F929" s="13"/>
      <c r="G929" s="12" t="str">
        <f>IF(E929="","",VLOOKUP(E929,図書名リスト!$C$3:$W$1161,16,0))</f>
        <v/>
      </c>
      <c r="H929" s="11" t="str">
        <f>IF(E929="","",VLOOKUP(W929,図書名リスト!$A$3:$W$1161,5,0))</f>
        <v/>
      </c>
      <c r="I929" s="11" t="str">
        <f>IF(E929="","",VLOOKUP(W929,図書名リスト!$A$3:$W$1161,9,0))</f>
        <v/>
      </c>
      <c r="J929" s="11" t="str">
        <f>IF(E929="","",VLOOKUP(W929,図書名リスト!$A$3:$W$1161,23,0))</f>
        <v/>
      </c>
      <c r="K929" s="11" t="str">
        <f>IF(E929="","",VLOOKUP(W929,図書名リスト!$A$3:$W$11651,11,0))</f>
        <v/>
      </c>
      <c r="L929" s="17" t="str">
        <f>IF(E929="","",VLOOKUP(W929,図書名リスト!$A$3:$W$1161,14,0))</f>
        <v/>
      </c>
      <c r="M929" s="9" t="str">
        <f>IF(E929="","",VLOOKUP(W929,図書名リスト!$A$3:$W$1161,17,0))</f>
        <v/>
      </c>
      <c r="N929" s="10"/>
      <c r="O929" s="9" t="str">
        <f>IF(E929="","",VLOOKUP(W929,図書名リスト!$A$3:$W$1161,21,0))</f>
        <v/>
      </c>
      <c r="P929" s="9" t="str">
        <f>IF(E929="","",VLOOKUP(W929,図書名リスト!$A$3:$W$1161,19,0))</f>
        <v/>
      </c>
      <c r="Q929" s="9" t="str">
        <f>IF(E929="","",VLOOKUP(W929,図書名リスト!$A$3:$W$1161,20,0))</f>
        <v/>
      </c>
      <c r="R929" s="9" t="str">
        <f>IF(E929="","",VLOOKUP(W929,図書名リスト!$A$3:$W$1161,22,0))</f>
        <v/>
      </c>
      <c r="S929" s="8" t="str">
        <f t="shared" si="78"/>
        <v xml:space="preserve"> </v>
      </c>
      <c r="T929" s="8" t="str">
        <f t="shared" si="79"/>
        <v>　</v>
      </c>
      <c r="U929" s="8" t="str">
        <f t="shared" si="80"/>
        <v xml:space="preserve"> </v>
      </c>
      <c r="V929" s="8">
        <f t="shared" si="81"/>
        <v>0</v>
      </c>
      <c r="W929" s="7" t="str">
        <f t="shared" si="82"/>
        <v/>
      </c>
    </row>
    <row r="930" spans="1:23" ht="57" customHeight="1" x14ac:dyDescent="0.15">
      <c r="A930" s="10"/>
      <c r="B930" s="16"/>
      <c r="C930" s="16"/>
      <c r="D930" s="15"/>
      <c r="E930" s="14"/>
      <c r="F930" s="13"/>
      <c r="G930" s="12" t="str">
        <f>IF(E930="","",VLOOKUP(E930,図書名リスト!$C$3:$W$1161,16,0))</f>
        <v/>
      </c>
      <c r="H930" s="11" t="str">
        <f>IF(E930="","",VLOOKUP(W930,図書名リスト!$A$3:$W$1161,5,0))</f>
        <v/>
      </c>
      <c r="I930" s="11" t="str">
        <f>IF(E930="","",VLOOKUP(W930,図書名リスト!$A$3:$W$1161,9,0))</f>
        <v/>
      </c>
      <c r="J930" s="11" t="str">
        <f>IF(E930="","",VLOOKUP(W930,図書名リスト!$A$3:$W$1161,23,0))</f>
        <v/>
      </c>
      <c r="K930" s="11" t="str">
        <f>IF(E930="","",VLOOKUP(W930,図書名リスト!$A$3:$W$11651,11,0))</f>
        <v/>
      </c>
      <c r="L930" s="17" t="str">
        <f>IF(E930="","",VLOOKUP(W930,図書名リスト!$A$3:$W$1161,14,0))</f>
        <v/>
      </c>
      <c r="M930" s="9" t="str">
        <f>IF(E930="","",VLOOKUP(W930,図書名リスト!$A$3:$W$1161,17,0))</f>
        <v/>
      </c>
      <c r="N930" s="10"/>
      <c r="O930" s="9" t="str">
        <f>IF(E930="","",VLOOKUP(W930,図書名リスト!$A$3:$W$1161,21,0))</f>
        <v/>
      </c>
      <c r="P930" s="9" t="str">
        <f>IF(E930="","",VLOOKUP(W930,図書名リスト!$A$3:$W$1161,19,0))</f>
        <v/>
      </c>
      <c r="Q930" s="9" t="str">
        <f>IF(E930="","",VLOOKUP(W930,図書名リスト!$A$3:$W$1161,20,0))</f>
        <v/>
      </c>
      <c r="R930" s="9" t="str">
        <f>IF(E930="","",VLOOKUP(W930,図書名リスト!$A$3:$W$1161,22,0))</f>
        <v/>
      </c>
      <c r="S930" s="8" t="str">
        <f t="shared" si="78"/>
        <v xml:space="preserve"> </v>
      </c>
      <c r="T930" s="8" t="str">
        <f t="shared" si="79"/>
        <v>　</v>
      </c>
      <c r="U930" s="8" t="str">
        <f t="shared" si="80"/>
        <v xml:space="preserve"> </v>
      </c>
      <c r="V930" s="8">
        <f t="shared" si="81"/>
        <v>0</v>
      </c>
      <c r="W930" s="7" t="str">
        <f t="shared" si="82"/>
        <v/>
      </c>
    </row>
    <row r="931" spans="1:23" ht="57" customHeight="1" x14ac:dyDescent="0.15">
      <c r="A931" s="10"/>
      <c r="B931" s="16"/>
      <c r="C931" s="16"/>
      <c r="D931" s="15"/>
      <c r="E931" s="14"/>
      <c r="F931" s="13"/>
      <c r="G931" s="12" t="str">
        <f>IF(E931="","",VLOOKUP(E931,図書名リスト!$C$3:$W$1161,16,0))</f>
        <v/>
      </c>
      <c r="H931" s="11" t="str">
        <f>IF(E931="","",VLOOKUP(W931,図書名リスト!$A$3:$W$1161,5,0))</f>
        <v/>
      </c>
      <c r="I931" s="11" t="str">
        <f>IF(E931="","",VLOOKUP(W931,図書名リスト!$A$3:$W$1161,9,0))</f>
        <v/>
      </c>
      <c r="J931" s="11" t="str">
        <f>IF(E931="","",VLOOKUP(W931,図書名リスト!$A$3:$W$1161,23,0))</f>
        <v/>
      </c>
      <c r="K931" s="11" t="str">
        <f>IF(E931="","",VLOOKUP(W931,図書名リスト!$A$3:$W$11651,11,0))</f>
        <v/>
      </c>
      <c r="L931" s="17" t="str">
        <f>IF(E931="","",VLOOKUP(W931,図書名リスト!$A$3:$W$1161,14,0))</f>
        <v/>
      </c>
      <c r="M931" s="9" t="str">
        <f>IF(E931="","",VLOOKUP(W931,図書名リスト!$A$3:$W$1161,17,0))</f>
        <v/>
      </c>
      <c r="N931" s="10"/>
      <c r="O931" s="9" t="str">
        <f>IF(E931="","",VLOOKUP(W931,図書名リスト!$A$3:$W$1161,21,0))</f>
        <v/>
      </c>
      <c r="P931" s="9" t="str">
        <f>IF(E931="","",VLOOKUP(W931,図書名リスト!$A$3:$W$1161,19,0))</f>
        <v/>
      </c>
      <c r="Q931" s="9" t="str">
        <f>IF(E931="","",VLOOKUP(W931,図書名リスト!$A$3:$W$1161,20,0))</f>
        <v/>
      </c>
      <c r="R931" s="9" t="str">
        <f>IF(E931="","",VLOOKUP(W931,図書名リスト!$A$3:$W$1161,22,0))</f>
        <v/>
      </c>
      <c r="S931" s="8" t="str">
        <f t="shared" si="78"/>
        <v xml:space="preserve"> </v>
      </c>
      <c r="T931" s="8" t="str">
        <f t="shared" si="79"/>
        <v>　</v>
      </c>
      <c r="U931" s="8" t="str">
        <f t="shared" si="80"/>
        <v xml:space="preserve"> </v>
      </c>
      <c r="V931" s="8">
        <f t="shared" si="81"/>
        <v>0</v>
      </c>
      <c r="W931" s="7" t="str">
        <f t="shared" si="82"/>
        <v/>
      </c>
    </row>
    <row r="932" spans="1:23" ht="57" customHeight="1" x14ac:dyDescent="0.15">
      <c r="A932" s="10"/>
      <c r="B932" s="16"/>
      <c r="C932" s="16"/>
      <c r="D932" s="15"/>
      <c r="E932" s="14"/>
      <c r="F932" s="13"/>
      <c r="G932" s="12" t="str">
        <f>IF(E932="","",VLOOKUP(E932,図書名リスト!$C$3:$W$1161,16,0))</f>
        <v/>
      </c>
      <c r="H932" s="11" t="str">
        <f>IF(E932="","",VLOOKUP(W932,図書名リスト!$A$3:$W$1161,5,0))</f>
        <v/>
      </c>
      <c r="I932" s="11" t="str">
        <f>IF(E932="","",VLOOKUP(W932,図書名リスト!$A$3:$W$1161,9,0))</f>
        <v/>
      </c>
      <c r="J932" s="11" t="str">
        <f>IF(E932="","",VLOOKUP(W932,図書名リスト!$A$3:$W$1161,23,0))</f>
        <v/>
      </c>
      <c r="K932" s="11" t="str">
        <f>IF(E932="","",VLOOKUP(W932,図書名リスト!$A$3:$W$11651,11,0))</f>
        <v/>
      </c>
      <c r="L932" s="17" t="str">
        <f>IF(E932="","",VLOOKUP(W932,図書名リスト!$A$3:$W$1161,14,0))</f>
        <v/>
      </c>
      <c r="M932" s="9" t="str">
        <f>IF(E932="","",VLOOKUP(W932,図書名リスト!$A$3:$W$1161,17,0))</f>
        <v/>
      </c>
      <c r="N932" s="10"/>
      <c r="O932" s="9" t="str">
        <f>IF(E932="","",VLOOKUP(W932,図書名リスト!$A$3:$W$1161,21,0))</f>
        <v/>
      </c>
      <c r="P932" s="9" t="str">
        <f>IF(E932="","",VLOOKUP(W932,図書名リスト!$A$3:$W$1161,19,0))</f>
        <v/>
      </c>
      <c r="Q932" s="9" t="str">
        <f>IF(E932="","",VLOOKUP(W932,図書名リスト!$A$3:$W$1161,20,0))</f>
        <v/>
      </c>
      <c r="R932" s="9" t="str">
        <f>IF(E932="","",VLOOKUP(W932,図書名リスト!$A$3:$W$1161,22,0))</f>
        <v/>
      </c>
      <c r="S932" s="8" t="str">
        <f t="shared" si="78"/>
        <v xml:space="preserve"> </v>
      </c>
      <c r="T932" s="8" t="str">
        <f t="shared" si="79"/>
        <v>　</v>
      </c>
      <c r="U932" s="8" t="str">
        <f t="shared" si="80"/>
        <v xml:space="preserve"> </v>
      </c>
      <c r="V932" s="8">
        <f t="shared" si="81"/>
        <v>0</v>
      </c>
      <c r="W932" s="7" t="str">
        <f t="shared" si="82"/>
        <v/>
      </c>
    </row>
    <row r="933" spans="1:23" ht="57" customHeight="1" x14ac:dyDescent="0.15">
      <c r="A933" s="10"/>
      <c r="B933" s="16"/>
      <c r="C933" s="16"/>
      <c r="D933" s="15"/>
      <c r="E933" s="14"/>
      <c r="F933" s="13"/>
      <c r="G933" s="12" t="str">
        <f>IF(E933="","",VLOOKUP(E933,図書名リスト!$C$3:$W$1161,16,0))</f>
        <v/>
      </c>
      <c r="H933" s="11" t="str">
        <f>IF(E933="","",VLOOKUP(W933,図書名リスト!$A$3:$W$1161,5,0))</f>
        <v/>
      </c>
      <c r="I933" s="11" t="str">
        <f>IF(E933="","",VLOOKUP(W933,図書名リスト!$A$3:$W$1161,9,0))</f>
        <v/>
      </c>
      <c r="J933" s="11" t="str">
        <f>IF(E933="","",VLOOKUP(W933,図書名リスト!$A$3:$W$1161,23,0))</f>
        <v/>
      </c>
      <c r="K933" s="11" t="str">
        <f>IF(E933="","",VLOOKUP(W933,図書名リスト!$A$3:$W$11651,11,0))</f>
        <v/>
      </c>
      <c r="L933" s="17" t="str">
        <f>IF(E933="","",VLOOKUP(W933,図書名リスト!$A$3:$W$1161,14,0))</f>
        <v/>
      </c>
      <c r="M933" s="9" t="str">
        <f>IF(E933="","",VLOOKUP(W933,図書名リスト!$A$3:$W$1161,17,0))</f>
        <v/>
      </c>
      <c r="N933" s="10"/>
      <c r="O933" s="9" t="str">
        <f>IF(E933="","",VLOOKUP(W933,図書名リスト!$A$3:$W$1161,21,0))</f>
        <v/>
      </c>
      <c r="P933" s="9" t="str">
        <f>IF(E933="","",VLOOKUP(W933,図書名リスト!$A$3:$W$1161,19,0))</f>
        <v/>
      </c>
      <c r="Q933" s="9" t="str">
        <f>IF(E933="","",VLOOKUP(W933,図書名リスト!$A$3:$W$1161,20,0))</f>
        <v/>
      </c>
      <c r="R933" s="9" t="str">
        <f>IF(E933="","",VLOOKUP(W933,図書名リスト!$A$3:$W$1161,22,0))</f>
        <v/>
      </c>
      <c r="S933" s="8" t="str">
        <f t="shared" si="78"/>
        <v xml:space="preserve"> </v>
      </c>
      <c r="T933" s="8" t="str">
        <f t="shared" si="79"/>
        <v>　</v>
      </c>
      <c r="U933" s="8" t="str">
        <f t="shared" si="80"/>
        <v xml:space="preserve"> </v>
      </c>
      <c r="V933" s="8">
        <f t="shared" si="81"/>
        <v>0</v>
      </c>
      <c r="W933" s="7" t="str">
        <f t="shared" si="82"/>
        <v/>
      </c>
    </row>
    <row r="934" spans="1:23" ht="57" customHeight="1" x14ac:dyDescent="0.15">
      <c r="A934" s="10"/>
      <c r="B934" s="16"/>
      <c r="C934" s="16"/>
      <c r="D934" s="15"/>
      <c r="E934" s="14"/>
      <c r="F934" s="13"/>
      <c r="G934" s="12" t="str">
        <f>IF(E934="","",VLOOKUP(E934,図書名リスト!$C$3:$W$1161,16,0))</f>
        <v/>
      </c>
      <c r="H934" s="11" t="str">
        <f>IF(E934="","",VLOOKUP(W934,図書名リスト!$A$3:$W$1161,5,0))</f>
        <v/>
      </c>
      <c r="I934" s="11" t="str">
        <f>IF(E934="","",VLOOKUP(W934,図書名リスト!$A$3:$W$1161,9,0))</f>
        <v/>
      </c>
      <c r="J934" s="11" t="str">
        <f>IF(E934="","",VLOOKUP(W934,図書名リスト!$A$3:$W$1161,23,0))</f>
        <v/>
      </c>
      <c r="K934" s="11" t="str">
        <f>IF(E934="","",VLOOKUP(W934,図書名リスト!$A$3:$W$11651,11,0))</f>
        <v/>
      </c>
      <c r="L934" s="17" t="str">
        <f>IF(E934="","",VLOOKUP(W934,図書名リスト!$A$3:$W$1161,14,0))</f>
        <v/>
      </c>
      <c r="M934" s="9" t="str">
        <f>IF(E934="","",VLOOKUP(W934,図書名リスト!$A$3:$W$1161,17,0))</f>
        <v/>
      </c>
      <c r="N934" s="10"/>
      <c r="O934" s="9" t="str">
        <f>IF(E934="","",VLOOKUP(W934,図書名リスト!$A$3:$W$1161,21,0))</f>
        <v/>
      </c>
      <c r="P934" s="9" t="str">
        <f>IF(E934="","",VLOOKUP(W934,図書名リスト!$A$3:$W$1161,19,0))</f>
        <v/>
      </c>
      <c r="Q934" s="9" t="str">
        <f>IF(E934="","",VLOOKUP(W934,図書名リスト!$A$3:$W$1161,20,0))</f>
        <v/>
      </c>
      <c r="R934" s="9" t="str">
        <f>IF(E934="","",VLOOKUP(W934,図書名リスト!$A$3:$W$1161,22,0))</f>
        <v/>
      </c>
      <c r="S934" s="8" t="str">
        <f t="shared" si="78"/>
        <v xml:space="preserve"> </v>
      </c>
      <c r="T934" s="8" t="str">
        <f t="shared" si="79"/>
        <v>　</v>
      </c>
      <c r="U934" s="8" t="str">
        <f t="shared" si="80"/>
        <v xml:space="preserve"> </v>
      </c>
      <c r="V934" s="8">
        <f t="shared" si="81"/>
        <v>0</v>
      </c>
      <c r="W934" s="7" t="str">
        <f t="shared" si="82"/>
        <v/>
      </c>
    </row>
    <row r="935" spans="1:23" ht="57" customHeight="1" x14ac:dyDescent="0.15">
      <c r="A935" s="10"/>
      <c r="B935" s="16"/>
      <c r="C935" s="16"/>
      <c r="D935" s="15"/>
      <c r="E935" s="14"/>
      <c r="F935" s="13"/>
      <c r="G935" s="12" t="str">
        <f>IF(E935="","",VLOOKUP(E935,図書名リスト!$C$3:$W$1161,16,0))</f>
        <v/>
      </c>
      <c r="H935" s="11" t="str">
        <f>IF(E935="","",VLOOKUP(W935,図書名リスト!$A$3:$W$1161,5,0))</f>
        <v/>
      </c>
      <c r="I935" s="11" t="str">
        <f>IF(E935="","",VLOOKUP(W935,図書名リスト!$A$3:$W$1161,9,0))</f>
        <v/>
      </c>
      <c r="J935" s="11" t="str">
        <f>IF(E935="","",VLOOKUP(W935,図書名リスト!$A$3:$W$1161,23,0))</f>
        <v/>
      </c>
      <c r="K935" s="11" t="str">
        <f>IF(E935="","",VLOOKUP(W935,図書名リスト!$A$3:$W$11651,11,0))</f>
        <v/>
      </c>
      <c r="L935" s="17" t="str">
        <f>IF(E935="","",VLOOKUP(W935,図書名リスト!$A$3:$W$1161,14,0))</f>
        <v/>
      </c>
      <c r="M935" s="9" t="str">
        <f>IF(E935="","",VLOOKUP(W935,図書名リスト!$A$3:$W$1161,17,0))</f>
        <v/>
      </c>
      <c r="N935" s="10"/>
      <c r="O935" s="9" t="str">
        <f>IF(E935="","",VLOOKUP(W935,図書名リスト!$A$3:$W$1161,21,0))</f>
        <v/>
      </c>
      <c r="P935" s="9" t="str">
        <f>IF(E935="","",VLOOKUP(W935,図書名リスト!$A$3:$W$1161,19,0))</f>
        <v/>
      </c>
      <c r="Q935" s="9" t="str">
        <f>IF(E935="","",VLOOKUP(W935,図書名リスト!$A$3:$W$1161,20,0))</f>
        <v/>
      </c>
      <c r="R935" s="9" t="str">
        <f>IF(E935="","",VLOOKUP(W935,図書名リスト!$A$3:$W$1161,22,0))</f>
        <v/>
      </c>
      <c r="S935" s="8" t="str">
        <f t="shared" si="78"/>
        <v xml:space="preserve"> </v>
      </c>
      <c r="T935" s="8" t="str">
        <f t="shared" si="79"/>
        <v>　</v>
      </c>
      <c r="U935" s="8" t="str">
        <f t="shared" si="80"/>
        <v xml:space="preserve"> </v>
      </c>
      <c r="V935" s="8">
        <f t="shared" si="81"/>
        <v>0</v>
      </c>
      <c r="W935" s="7" t="str">
        <f t="shared" si="82"/>
        <v/>
      </c>
    </row>
    <row r="936" spans="1:23" ht="57" customHeight="1" x14ac:dyDescent="0.15">
      <c r="A936" s="10"/>
      <c r="B936" s="16"/>
      <c r="C936" s="16"/>
      <c r="D936" s="15"/>
      <c r="E936" s="14"/>
      <c r="F936" s="13"/>
      <c r="G936" s="12" t="str">
        <f>IF(E936="","",VLOOKUP(E936,図書名リスト!$C$3:$W$1161,16,0))</f>
        <v/>
      </c>
      <c r="H936" s="11" t="str">
        <f>IF(E936="","",VLOOKUP(W936,図書名リスト!$A$3:$W$1161,5,0))</f>
        <v/>
      </c>
      <c r="I936" s="11" t="str">
        <f>IF(E936="","",VLOOKUP(W936,図書名リスト!$A$3:$W$1161,9,0))</f>
        <v/>
      </c>
      <c r="J936" s="11" t="str">
        <f>IF(E936="","",VLOOKUP(W936,図書名リスト!$A$3:$W$1161,23,0))</f>
        <v/>
      </c>
      <c r="K936" s="11" t="str">
        <f>IF(E936="","",VLOOKUP(W936,図書名リスト!$A$3:$W$11651,11,0))</f>
        <v/>
      </c>
      <c r="L936" s="17" t="str">
        <f>IF(E936="","",VLOOKUP(W936,図書名リスト!$A$3:$W$1161,14,0))</f>
        <v/>
      </c>
      <c r="M936" s="9" t="str">
        <f>IF(E936="","",VLOOKUP(W936,図書名リスト!$A$3:$W$1161,17,0))</f>
        <v/>
      </c>
      <c r="N936" s="10"/>
      <c r="O936" s="9" t="str">
        <f>IF(E936="","",VLOOKUP(W936,図書名リスト!$A$3:$W$1161,21,0))</f>
        <v/>
      </c>
      <c r="P936" s="9" t="str">
        <f>IF(E936="","",VLOOKUP(W936,図書名リスト!$A$3:$W$1161,19,0))</f>
        <v/>
      </c>
      <c r="Q936" s="9" t="str">
        <f>IF(E936="","",VLOOKUP(W936,図書名リスト!$A$3:$W$1161,20,0))</f>
        <v/>
      </c>
      <c r="R936" s="9" t="str">
        <f>IF(E936="","",VLOOKUP(W936,図書名リスト!$A$3:$W$1161,22,0))</f>
        <v/>
      </c>
      <c r="S936" s="8" t="str">
        <f t="shared" si="78"/>
        <v xml:space="preserve"> </v>
      </c>
      <c r="T936" s="8" t="str">
        <f t="shared" si="79"/>
        <v>　</v>
      </c>
      <c r="U936" s="8" t="str">
        <f t="shared" si="80"/>
        <v xml:space="preserve"> </v>
      </c>
      <c r="V936" s="8">
        <f t="shared" si="81"/>
        <v>0</v>
      </c>
      <c r="W936" s="7" t="str">
        <f t="shared" si="82"/>
        <v/>
      </c>
    </row>
    <row r="937" spans="1:23" ht="57" customHeight="1" x14ac:dyDescent="0.15">
      <c r="A937" s="10"/>
      <c r="B937" s="16"/>
      <c r="C937" s="16"/>
      <c r="D937" s="15"/>
      <c r="E937" s="14"/>
      <c r="F937" s="13"/>
      <c r="G937" s="12" t="str">
        <f>IF(E937="","",VLOOKUP(E937,図書名リスト!$C$3:$W$1161,16,0))</f>
        <v/>
      </c>
      <c r="H937" s="11" t="str">
        <f>IF(E937="","",VLOOKUP(W937,図書名リスト!$A$3:$W$1161,5,0))</f>
        <v/>
      </c>
      <c r="I937" s="11" t="str">
        <f>IF(E937="","",VLOOKUP(W937,図書名リスト!$A$3:$W$1161,9,0))</f>
        <v/>
      </c>
      <c r="J937" s="11" t="str">
        <f>IF(E937="","",VLOOKUP(W937,図書名リスト!$A$3:$W$1161,23,0))</f>
        <v/>
      </c>
      <c r="K937" s="11" t="str">
        <f>IF(E937="","",VLOOKUP(W937,図書名リスト!$A$3:$W$11651,11,0))</f>
        <v/>
      </c>
      <c r="L937" s="17" t="str">
        <f>IF(E937="","",VLOOKUP(W937,図書名リスト!$A$3:$W$1161,14,0))</f>
        <v/>
      </c>
      <c r="M937" s="9" t="str">
        <f>IF(E937="","",VLOOKUP(W937,図書名リスト!$A$3:$W$1161,17,0))</f>
        <v/>
      </c>
      <c r="N937" s="10"/>
      <c r="O937" s="9" t="str">
        <f>IF(E937="","",VLOOKUP(W937,図書名リスト!$A$3:$W$1161,21,0))</f>
        <v/>
      </c>
      <c r="P937" s="9" t="str">
        <f>IF(E937="","",VLOOKUP(W937,図書名リスト!$A$3:$W$1161,19,0))</f>
        <v/>
      </c>
      <c r="Q937" s="9" t="str">
        <f>IF(E937="","",VLOOKUP(W937,図書名リスト!$A$3:$W$1161,20,0))</f>
        <v/>
      </c>
      <c r="R937" s="9" t="str">
        <f>IF(E937="","",VLOOKUP(W937,図書名リスト!$A$3:$W$1161,22,0))</f>
        <v/>
      </c>
      <c r="S937" s="8" t="str">
        <f t="shared" si="78"/>
        <v xml:space="preserve"> </v>
      </c>
      <c r="T937" s="8" t="str">
        <f t="shared" si="79"/>
        <v>　</v>
      </c>
      <c r="U937" s="8" t="str">
        <f t="shared" si="80"/>
        <v xml:space="preserve"> </v>
      </c>
      <c r="V937" s="8">
        <f t="shared" si="81"/>
        <v>0</v>
      </c>
      <c r="W937" s="7" t="str">
        <f t="shared" si="82"/>
        <v/>
      </c>
    </row>
    <row r="938" spans="1:23" ht="57" customHeight="1" x14ac:dyDescent="0.15">
      <c r="A938" s="10"/>
      <c r="B938" s="16"/>
      <c r="C938" s="16"/>
      <c r="D938" s="15"/>
      <c r="E938" s="14"/>
      <c r="F938" s="13"/>
      <c r="G938" s="12" t="str">
        <f>IF(E938="","",VLOOKUP(E938,図書名リスト!$C$3:$W$1161,16,0))</f>
        <v/>
      </c>
      <c r="H938" s="11" t="str">
        <f>IF(E938="","",VLOOKUP(W938,図書名リスト!$A$3:$W$1161,5,0))</f>
        <v/>
      </c>
      <c r="I938" s="11" t="str">
        <f>IF(E938="","",VLOOKUP(W938,図書名リスト!$A$3:$W$1161,9,0))</f>
        <v/>
      </c>
      <c r="J938" s="11" t="str">
        <f>IF(E938="","",VLOOKUP(W938,図書名リスト!$A$3:$W$1161,23,0))</f>
        <v/>
      </c>
      <c r="K938" s="11" t="str">
        <f>IF(E938="","",VLOOKUP(W938,図書名リスト!$A$3:$W$11651,11,0))</f>
        <v/>
      </c>
      <c r="L938" s="17" t="str">
        <f>IF(E938="","",VLOOKUP(W938,図書名リスト!$A$3:$W$1161,14,0))</f>
        <v/>
      </c>
      <c r="M938" s="9" t="str">
        <f>IF(E938="","",VLOOKUP(W938,図書名リスト!$A$3:$W$1161,17,0))</f>
        <v/>
      </c>
      <c r="N938" s="10"/>
      <c r="O938" s="9" t="str">
        <f>IF(E938="","",VLOOKUP(W938,図書名リスト!$A$3:$W$1161,21,0))</f>
        <v/>
      </c>
      <c r="P938" s="9" t="str">
        <f>IF(E938="","",VLOOKUP(W938,図書名リスト!$A$3:$W$1161,19,0))</f>
        <v/>
      </c>
      <c r="Q938" s="9" t="str">
        <f>IF(E938="","",VLOOKUP(W938,図書名リスト!$A$3:$W$1161,20,0))</f>
        <v/>
      </c>
      <c r="R938" s="9" t="str">
        <f>IF(E938="","",VLOOKUP(W938,図書名リスト!$A$3:$W$1161,22,0))</f>
        <v/>
      </c>
      <c r="S938" s="8" t="str">
        <f t="shared" si="78"/>
        <v xml:space="preserve"> </v>
      </c>
      <c r="T938" s="8" t="str">
        <f t="shared" si="79"/>
        <v>　</v>
      </c>
      <c r="U938" s="8" t="str">
        <f t="shared" si="80"/>
        <v xml:space="preserve"> </v>
      </c>
      <c r="V938" s="8">
        <f t="shared" si="81"/>
        <v>0</v>
      </c>
      <c r="W938" s="7" t="str">
        <f t="shared" si="82"/>
        <v/>
      </c>
    </row>
    <row r="939" spans="1:23" ht="57" customHeight="1" x14ac:dyDescent="0.15">
      <c r="A939" s="10"/>
      <c r="B939" s="16"/>
      <c r="C939" s="16"/>
      <c r="D939" s="15"/>
      <c r="E939" s="14"/>
      <c r="F939" s="13"/>
      <c r="G939" s="12" t="str">
        <f>IF(E939="","",VLOOKUP(E939,図書名リスト!$C$3:$W$1161,16,0))</f>
        <v/>
      </c>
      <c r="H939" s="11" t="str">
        <f>IF(E939="","",VLOOKUP(W939,図書名リスト!$A$3:$W$1161,5,0))</f>
        <v/>
      </c>
      <c r="I939" s="11" t="str">
        <f>IF(E939="","",VLOOKUP(W939,図書名リスト!$A$3:$W$1161,9,0))</f>
        <v/>
      </c>
      <c r="J939" s="11" t="str">
        <f>IF(E939="","",VLOOKUP(W939,図書名リスト!$A$3:$W$1161,23,0))</f>
        <v/>
      </c>
      <c r="K939" s="11" t="str">
        <f>IF(E939="","",VLOOKUP(W939,図書名リスト!$A$3:$W$11651,11,0))</f>
        <v/>
      </c>
      <c r="L939" s="17" t="str">
        <f>IF(E939="","",VLOOKUP(W939,図書名リスト!$A$3:$W$1161,14,0))</f>
        <v/>
      </c>
      <c r="M939" s="9" t="str">
        <f>IF(E939="","",VLOOKUP(W939,図書名リスト!$A$3:$W$1161,17,0))</f>
        <v/>
      </c>
      <c r="N939" s="10"/>
      <c r="O939" s="9" t="str">
        <f>IF(E939="","",VLOOKUP(W939,図書名リスト!$A$3:$W$1161,21,0))</f>
        <v/>
      </c>
      <c r="P939" s="9" t="str">
        <f>IF(E939="","",VLOOKUP(W939,図書名リスト!$A$3:$W$1161,19,0))</f>
        <v/>
      </c>
      <c r="Q939" s="9" t="str">
        <f>IF(E939="","",VLOOKUP(W939,図書名リスト!$A$3:$W$1161,20,0))</f>
        <v/>
      </c>
      <c r="R939" s="9" t="str">
        <f>IF(E939="","",VLOOKUP(W939,図書名リスト!$A$3:$W$1161,22,0))</f>
        <v/>
      </c>
      <c r="S939" s="8" t="str">
        <f t="shared" si="78"/>
        <v xml:space="preserve"> </v>
      </c>
      <c r="T939" s="8" t="str">
        <f t="shared" si="79"/>
        <v>　</v>
      </c>
      <c r="U939" s="8" t="str">
        <f t="shared" si="80"/>
        <v xml:space="preserve"> </v>
      </c>
      <c r="V939" s="8">
        <f t="shared" si="81"/>
        <v>0</v>
      </c>
      <c r="W939" s="7" t="str">
        <f t="shared" si="82"/>
        <v/>
      </c>
    </row>
    <row r="940" spans="1:23" ht="57" customHeight="1" x14ac:dyDescent="0.15">
      <c r="A940" s="10"/>
      <c r="B940" s="16"/>
      <c r="C940" s="16"/>
      <c r="D940" s="15"/>
      <c r="E940" s="14"/>
      <c r="F940" s="13"/>
      <c r="G940" s="12" t="str">
        <f>IF(E940="","",VLOOKUP(E940,図書名リスト!$C$3:$W$1161,16,0))</f>
        <v/>
      </c>
      <c r="H940" s="11" t="str">
        <f>IF(E940="","",VLOOKUP(W940,図書名リスト!$A$3:$W$1161,5,0))</f>
        <v/>
      </c>
      <c r="I940" s="11" t="str">
        <f>IF(E940="","",VLOOKUP(W940,図書名リスト!$A$3:$W$1161,9,0))</f>
        <v/>
      </c>
      <c r="J940" s="11" t="str">
        <f>IF(E940="","",VLOOKUP(W940,図書名リスト!$A$3:$W$1161,23,0))</f>
        <v/>
      </c>
      <c r="K940" s="11" t="str">
        <f>IF(E940="","",VLOOKUP(W940,図書名リスト!$A$3:$W$11651,11,0))</f>
        <v/>
      </c>
      <c r="L940" s="17" t="str">
        <f>IF(E940="","",VLOOKUP(W940,図書名リスト!$A$3:$W$1161,14,0))</f>
        <v/>
      </c>
      <c r="M940" s="9" t="str">
        <f>IF(E940="","",VLOOKUP(W940,図書名リスト!$A$3:$W$1161,17,0))</f>
        <v/>
      </c>
      <c r="N940" s="10"/>
      <c r="O940" s="9" t="str">
        <f>IF(E940="","",VLOOKUP(W940,図書名リスト!$A$3:$W$1161,21,0))</f>
        <v/>
      </c>
      <c r="P940" s="9" t="str">
        <f>IF(E940="","",VLOOKUP(W940,図書名リスト!$A$3:$W$1161,19,0))</f>
        <v/>
      </c>
      <c r="Q940" s="9" t="str">
        <f>IF(E940="","",VLOOKUP(W940,図書名リスト!$A$3:$W$1161,20,0))</f>
        <v/>
      </c>
      <c r="R940" s="9" t="str">
        <f>IF(E940="","",VLOOKUP(W940,図書名リスト!$A$3:$W$1161,22,0))</f>
        <v/>
      </c>
      <c r="S940" s="8" t="str">
        <f t="shared" si="78"/>
        <v xml:space="preserve"> </v>
      </c>
      <c r="T940" s="8" t="str">
        <f t="shared" si="79"/>
        <v>　</v>
      </c>
      <c r="U940" s="8" t="str">
        <f t="shared" si="80"/>
        <v xml:space="preserve"> </v>
      </c>
      <c r="V940" s="8">
        <f t="shared" si="81"/>
        <v>0</v>
      </c>
      <c r="W940" s="7" t="str">
        <f t="shared" si="82"/>
        <v/>
      </c>
    </row>
    <row r="941" spans="1:23" ht="57" customHeight="1" x14ac:dyDescent="0.15">
      <c r="A941" s="10"/>
      <c r="B941" s="16"/>
      <c r="C941" s="16"/>
      <c r="D941" s="15"/>
      <c r="E941" s="14"/>
      <c r="F941" s="13"/>
      <c r="G941" s="12" t="str">
        <f>IF(E941="","",VLOOKUP(E941,図書名リスト!$C$3:$W$1161,16,0))</f>
        <v/>
      </c>
      <c r="H941" s="11" t="str">
        <f>IF(E941="","",VLOOKUP(W941,図書名リスト!$A$3:$W$1161,5,0))</f>
        <v/>
      </c>
      <c r="I941" s="11" t="str">
        <f>IF(E941="","",VLOOKUP(W941,図書名リスト!$A$3:$W$1161,9,0))</f>
        <v/>
      </c>
      <c r="J941" s="11" t="str">
        <f>IF(E941="","",VLOOKUP(W941,図書名リスト!$A$3:$W$1161,23,0))</f>
        <v/>
      </c>
      <c r="K941" s="11" t="str">
        <f>IF(E941="","",VLOOKUP(W941,図書名リスト!$A$3:$W$11651,11,0))</f>
        <v/>
      </c>
      <c r="L941" s="17" t="str">
        <f>IF(E941="","",VLOOKUP(W941,図書名リスト!$A$3:$W$1161,14,0))</f>
        <v/>
      </c>
      <c r="M941" s="9" t="str">
        <f>IF(E941="","",VLOOKUP(W941,図書名リスト!$A$3:$W$1161,17,0))</f>
        <v/>
      </c>
      <c r="N941" s="10"/>
      <c r="O941" s="9" t="str">
        <f>IF(E941="","",VLOOKUP(W941,図書名リスト!$A$3:$W$1161,21,0))</f>
        <v/>
      </c>
      <c r="P941" s="9" t="str">
        <f>IF(E941="","",VLOOKUP(W941,図書名リスト!$A$3:$W$1161,19,0))</f>
        <v/>
      </c>
      <c r="Q941" s="9" t="str">
        <f>IF(E941="","",VLOOKUP(W941,図書名リスト!$A$3:$W$1161,20,0))</f>
        <v/>
      </c>
      <c r="R941" s="9" t="str">
        <f>IF(E941="","",VLOOKUP(W941,図書名リスト!$A$3:$W$1161,22,0))</f>
        <v/>
      </c>
      <c r="S941" s="8" t="str">
        <f t="shared" si="78"/>
        <v xml:space="preserve"> </v>
      </c>
      <c r="T941" s="8" t="str">
        <f t="shared" si="79"/>
        <v>　</v>
      </c>
      <c r="U941" s="8" t="str">
        <f t="shared" si="80"/>
        <v xml:space="preserve"> </v>
      </c>
      <c r="V941" s="8">
        <f t="shared" si="81"/>
        <v>0</v>
      </c>
      <c r="W941" s="7" t="str">
        <f t="shared" si="82"/>
        <v/>
      </c>
    </row>
    <row r="942" spans="1:23" ht="57" customHeight="1" x14ac:dyDescent="0.15">
      <c r="A942" s="10"/>
      <c r="B942" s="16"/>
      <c r="C942" s="16"/>
      <c r="D942" s="15"/>
      <c r="E942" s="14"/>
      <c r="F942" s="13"/>
      <c r="G942" s="12" t="str">
        <f>IF(E942="","",VLOOKUP(E942,図書名リスト!$C$3:$W$1161,16,0))</f>
        <v/>
      </c>
      <c r="H942" s="11" t="str">
        <f>IF(E942="","",VLOOKUP(W942,図書名リスト!$A$3:$W$1161,5,0))</f>
        <v/>
      </c>
      <c r="I942" s="11" t="str">
        <f>IF(E942="","",VLOOKUP(W942,図書名リスト!$A$3:$W$1161,9,0))</f>
        <v/>
      </c>
      <c r="J942" s="11" t="str">
        <f>IF(E942="","",VLOOKUP(W942,図書名リスト!$A$3:$W$1161,23,0))</f>
        <v/>
      </c>
      <c r="K942" s="11" t="str">
        <f>IF(E942="","",VLOOKUP(W942,図書名リスト!$A$3:$W$11651,11,0))</f>
        <v/>
      </c>
      <c r="L942" s="17" t="str">
        <f>IF(E942="","",VLOOKUP(W942,図書名リスト!$A$3:$W$1161,14,0))</f>
        <v/>
      </c>
      <c r="M942" s="9" t="str">
        <f>IF(E942="","",VLOOKUP(W942,図書名リスト!$A$3:$W$1161,17,0))</f>
        <v/>
      </c>
      <c r="N942" s="10"/>
      <c r="O942" s="9" t="str">
        <f>IF(E942="","",VLOOKUP(W942,図書名リスト!$A$3:$W$1161,21,0))</f>
        <v/>
      </c>
      <c r="P942" s="9" t="str">
        <f>IF(E942="","",VLOOKUP(W942,図書名リスト!$A$3:$W$1161,19,0))</f>
        <v/>
      </c>
      <c r="Q942" s="9" t="str">
        <f>IF(E942="","",VLOOKUP(W942,図書名リスト!$A$3:$W$1161,20,0))</f>
        <v/>
      </c>
      <c r="R942" s="9" t="str">
        <f>IF(E942="","",VLOOKUP(W942,図書名リスト!$A$3:$W$1161,22,0))</f>
        <v/>
      </c>
      <c r="S942" s="8" t="str">
        <f t="shared" si="78"/>
        <v xml:space="preserve"> </v>
      </c>
      <c r="T942" s="8" t="str">
        <f t="shared" si="79"/>
        <v>　</v>
      </c>
      <c r="U942" s="8" t="str">
        <f t="shared" si="80"/>
        <v xml:space="preserve"> </v>
      </c>
      <c r="V942" s="8">
        <f t="shared" si="81"/>
        <v>0</v>
      </c>
      <c r="W942" s="7" t="str">
        <f t="shared" si="82"/>
        <v/>
      </c>
    </row>
    <row r="943" spans="1:23" ht="57" customHeight="1" x14ac:dyDescent="0.15">
      <c r="A943" s="10"/>
      <c r="B943" s="16"/>
      <c r="C943" s="16"/>
      <c r="D943" s="15"/>
      <c r="E943" s="14"/>
      <c r="F943" s="13"/>
      <c r="G943" s="12" t="str">
        <f>IF(E943="","",VLOOKUP(E943,図書名リスト!$C$3:$W$1161,16,0))</f>
        <v/>
      </c>
      <c r="H943" s="11" t="str">
        <f>IF(E943="","",VLOOKUP(W943,図書名リスト!$A$3:$W$1161,5,0))</f>
        <v/>
      </c>
      <c r="I943" s="11" t="str">
        <f>IF(E943="","",VLOOKUP(W943,図書名リスト!$A$3:$W$1161,9,0))</f>
        <v/>
      </c>
      <c r="J943" s="11" t="str">
        <f>IF(E943="","",VLOOKUP(W943,図書名リスト!$A$3:$W$1161,23,0))</f>
        <v/>
      </c>
      <c r="K943" s="11" t="str">
        <f>IF(E943="","",VLOOKUP(W943,図書名リスト!$A$3:$W$11651,11,0))</f>
        <v/>
      </c>
      <c r="L943" s="17" t="str">
        <f>IF(E943="","",VLOOKUP(W943,図書名リスト!$A$3:$W$1161,14,0))</f>
        <v/>
      </c>
      <c r="M943" s="9" t="str">
        <f>IF(E943="","",VLOOKUP(W943,図書名リスト!$A$3:$W$1161,17,0))</f>
        <v/>
      </c>
      <c r="N943" s="10"/>
      <c r="O943" s="9" t="str">
        <f>IF(E943="","",VLOOKUP(W943,図書名リスト!$A$3:$W$1161,21,0))</f>
        <v/>
      </c>
      <c r="P943" s="9" t="str">
        <f>IF(E943="","",VLOOKUP(W943,図書名リスト!$A$3:$W$1161,19,0))</f>
        <v/>
      </c>
      <c r="Q943" s="9" t="str">
        <f>IF(E943="","",VLOOKUP(W943,図書名リスト!$A$3:$W$1161,20,0))</f>
        <v/>
      </c>
      <c r="R943" s="9" t="str">
        <f>IF(E943="","",VLOOKUP(W943,図書名リスト!$A$3:$W$1161,22,0))</f>
        <v/>
      </c>
      <c r="S943" s="8" t="str">
        <f t="shared" si="78"/>
        <v xml:space="preserve"> </v>
      </c>
      <c r="T943" s="8" t="str">
        <f t="shared" si="79"/>
        <v>　</v>
      </c>
      <c r="U943" s="8" t="str">
        <f t="shared" si="80"/>
        <v xml:space="preserve"> </v>
      </c>
      <c r="V943" s="8">
        <f t="shared" si="81"/>
        <v>0</v>
      </c>
      <c r="W943" s="7" t="str">
        <f t="shared" si="82"/>
        <v/>
      </c>
    </row>
    <row r="944" spans="1:23" ht="57" customHeight="1" x14ac:dyDescent="0.15">
      <c r="A944" s="10"/>
      <c r="B944" s="16"/>
      <c r="C944" s="16"/>
      <c r="D944" s="15"/>
      <c r="E944" s="14"/>
      <c r="F944" s="13"/>
      <c r="G944" s="12" t="str">
        <f>IF(E944="","",VLOOKUP(E944,図書名リスト!$C$3:$W$1161,16,0))</f>
        <v/>
      </c>
      <c r="H944" s="11" t="str">
        <f>IF(E944="","",VLOOKUP(W944,図書名リスト!$A$3:$W$1161,5,0))</f>
        <v/>
      </c>
      <c r="I944" s="11" t="str">
        <f>IF(E944="","",VLOOKUP(W944,図書名リスト!$A$3:$W$1161,9,0))</f>
        <v/>
      </c>
      <c r="J944" s="11" t="str">
        <f>IF(E944="","",VLOOKUP(W944,図書名リスト!$A$3:$W$1161,23,0))</f>
        <v/>
      </c>
      <c r="K944" s="11" t="str">
        <f>IF(E944="","",VLOOKUP(W944,図書名リスト!$A$3:$W$11651,11,0))</f>
        <v/>
      </c>
      <c r="L944" s="17" t="str">
        <f>IF(E944="","",VLOOKUP(W944,図書名リスト!$A$3:$W$1161,14,0))</f>
        <v/>
      </c>
      <c r="M944" s="9" t="str">
        <f>IF(E944="","",VLOOKUP(W944,図書名リスト!$A$3:$W$1161,17,0))</f>
        <v/>
      </c>
      <c r="N944" s="10"/>
      <c r="O944" s="9" t="str">
        <f>IF(E944="","",VLOOKUP(W944,図書名リスト!$A$3:$W$1161,21,0))</f>
        <v/>
      </c>
      <c r="P944" s="9" t="str">
        <f>IF(E944="","",VLOOKUP(W944,図書名リスト!$A$3:$W$1161,19,0))</f>
        <v/>
      </c>
      <c r="Q944" s="9" t="str">
        <f>IF(E944="","",VLOOKUP(W944,図書名リスト!$A$3:$W$1161,20,0))</f>
        <v/>
      </c>
      <c r="R944" s="9" t="str">
        <f>IF(E944="","",VLOOKUP(W944,図書名リスト!$A$3:$W$1161,22,0))</f>
        <v/>
      </c>
      <c r="S944" s="8" t="str">
        <f t="shared" si="78"/>
        <v xml:space="preserve"> </v>
      </c>
      <c r="T944" s="8" t="str">
        <f t="shared" si="79"/>
        <v>　</v>
      </c>
      <c r="U944" s="8" t="str">
        <f t="shared" si="80"/>
        <v xml:space="preserve"> </v>
      </c>
      <c r="V944" s="8">
        <f t="shared" si="81"/>
        <v>0</v>
      </c>
      <c r="W944" s="7" t="str">
        <f t="shared" si="82"/>
        <v/>
      </c>
    </row>
    <row r="945" spans="1:23" ht="57" customHeight="1" x14ac:dyDescent="0.15">
      <c r="A945" s="10"/>
      <c r="B945" s="16"/>
      <c r="C945" s="16"/>
      <c r="D945" s="15"/>
      <c r="E945" s="14"/>
      <c r="F945" s="13"/>
      <c r="G945" s="12" t="str">
        <f>IF(E945="","",VLOOKUP(E945,図書名リスト!$C$3:$W$1161,16,0))</f>
        <v/>
      </c>
      <c r="H945" s="11" t="str">
        <f>IF(E945="","",VLOOKUP(W945,図書名リスト!$A$3:$W$1161,5,0))</f>
        <v/>
      </c>
      <c r="I945" s="11" t="str">
        <f>IF(E945="","",VLOOKUP(W945,図書名リスト!$A$3:$W$1161,9,0))</f>
        <v/>
      </c>
      <c r="J945" s="11" t="str">
        <f>IF(E945="","",VLOOKUP(W945,図書名リスト!$A$3:$W$1161,23,0))</f>
        <v/>
      </c>
      <c r="K945" s="11" t="str">
        <f>IF(E945="","",VLOOKUP(W945,図書名リスト!$A$3:$W$11651,11,0))</f>
        <v/>
      </c>
      <c r="L945" s="17" t="str">
        <f>IF(E945="","",VLOOKUP(W945,図書名リスト!$A$3:$W$1161,14,0))</f>
        <v/>
      </c>
      <c r="M945" s="9" t="str">
        <f>IF(E945="","",VLOOKUP(W945,図書名リスト!$A$3:$W$1161,17,0))</f>
        <v/>
      </c>
      <c r="N945" s="10"/>
      <c r="O945" s="9" t="str">
        <f>IF(E945="","",VLOOKUP(W945,図書名リスト!$A$3:$W$1161,21,0))</f>
        <v/>
      </c>
      <c r="P945" s="9" t="str">
        <f>IF(E945="","",VLOOKUP(W945,図書名リスト!$A$3:$W$1161,19,0))</f>
        <v/>
      </c>
      <c r="Q945" s="9" t="str">
        <f>IF(E945="","",VLOOKUP(W945,図書名リスト!$A$3:$W$1161,20,0))</f>
        <v/>
      </c>
      <c r="R945" s="9" t="str">
        <f>IF(E945="","",VLOOKUP(W945,図書名リスト!$A$3:$W$1161,22,0))</f>
        <v/>
      </c>
      <c r="S945" s="8" t="str">
        <f t="shared" si="78"/>
        <v xml:space="preserve"> </v>
      </c>
      <c r="T945" s="8" t="str">
        <f t="shared" si="79"/>
        <v>　</v>
      </c>
      <c r="U945" s="8" t="str">
        <f t="shared" si="80"/>
        <v xml:space="preserve"> </v>
      </c>
      <c r="V945" s="8">
        <f t="shared" si="81"/>
        <v>0</v>
      </c>
      <c r="W945" s="7" t="str">
        <f t="shared" si="82"/>
        <v/>
      </c>
    </row>
    <row r="946" spans="1:23" ht="57" customHeight="1" x14ac:dyDescent="0.15">
      <c r="A946" s="10"/>
      <c r="B946" s="16"/>
      <c r="C946" s="16"/>
      <c r="D946" s="15"/>
      <c r="E946" s="14"/>
      <c r="F946" s="13"/>
      <c r="G946" s="12" t="str">
        <f>IF(E946="","",VLOOKUP(E946,図書名リスト!$C$3:$W$1161,16,0))</f>
        <v/>
      </c>
      <c r="H946" s="11" t="str">
        <f>IF(E946="","",VLOOKUP(W946,図書名リスト!$A$3:$W$1161,5,0))</f>
        <v/>
      </c>
      <c r="I946" s="11" t="str">
        <f>IF(E946="","",VLOOKUP(W946,図書名リスト!$A$3:$W$1161,9,0))</f>
        <v/>
      </c>
      <c r="J946" s="11" t="str">
        <f>IF(E946="","",VLOOKUP(W946,図書名リスト!$A$3:$W$1161,23,0))</f>
        <v/>
      </c>
      <c r="K946" s="11" t="str">
        <f>IF(E946="","",VLOOKUP(W946,図書名リスト!$A$3:$W$11651,11,0))</f>
        <v/>
      </c>
      <c r="L946" s="17" t="str">
        <f>IF(E946="","",VLOOKUP(W946,図書名リスト!$A$3:$W$1161,14,0))</f>
        <v/>
      </c>
      <c r="M946" s="9" t="str">
        <f>IF(E946="","",VLOOKUP(W946,図書名リスト!$A$3:$W$1161,17,0))</f>
        <v/>
      </c>
      <c r="N946" s="10"/>
      <c r="O946" s="9" t="str">
        <f>IF(E946="","",VLOOKUP(W946,図書名リスト!$A$3:$W$1161,21,0))</f>
        <v/>
      </c>
      <c r="P946" s="9" t="str">
        <f>IF(E946="","",VLOOKUP(W946,図書名リスト!$A$3:$W$1161,19,0))</f>
        <v/>
      </c>
      <c r="Q946" s="9" t="str">
        <f>IF(E946="","",VLOOKUP(W946,図書名リスト!$A$3:$W$1161,20,0))</f>
        <v/>
      </c>
      <c r="R946" s="9" t="str">
        <f>IF(E946="","",VLOOKUP(W946,図書名リスト!$A$3:$W$1161,22,0))</f>
        <v/>
      </c>
      <c r="S946" s="8" t="str">
        <f t="shared" si="78"/>
        <v xml:space="preserve"> </v>
      </c>
      <c r="T946" s="8" t="str">
        <f t="shared" si="79"/>
        <v>　</v>
      </c>
      <c r="U946" s="8" t="str">
        <f t="shared" si="80"/>
        <v xml:space="preserve"> </v>
      </c>
      <c r="V946" s="8">
        <f t="shared" si="81"/>
        <v>0</v>
      </c>
      <c r="W946" s="7" t="str">
        <f t="shared" si="82"/>
        <v/>
      </c>
    </row>
    <row r="947" spans="1:23" ht="57" customHeight="1" x14ac:dyDescent="0.15">
      <c r="A947" s="10"/>
      <c r="B947" s="16"/>
      <c r="C947" s="16"/>
      <c r="D947" s="15"/>
      <c r="E947" s="14"/>
      <c r="F947" s="13"/>
      <c r="G947" s="12" t="str">
        <f>IF(E947="","",VLOOKUP(E947,図書名リスト!$C$3:$W$1161,16,0))</f>
        <v/>
      </c>
      <c r="H947" s="11" t="str">
        <f>IF(E947="","",VLOOKUP(W947,図書名リスト!$A$3:$W$1161,5,0))</f>
        <v/>
      </c>
      <c r="I947" s="11" t="str">
        <f>IF(E947="","",VLOOKUP(W947,図書名リスト!$A$3:$W$1161,9,0))</f>
        <v/>
      </c>
      <c r="J947" s="11" t="str">
        <f>IF(E947="","",VLOOKUP(W947,図書名リスト!$A$3:$W$1161,23,0))</f>
        <v/>
      </c>
      <c r="K947" s="11" t="str">
        <f>IF(E947="","",VLOOKUP(W947,図書名リスト!$A$3:$W$11651,11,0))</f>
        <v/>
      </c>
      <c r="L947" s="17" t="str">
        <f>IF(E947="","",VLOOKUP(W947,図書名リスト!$A$3:$W$1161,14,0))</f>
        <v/>
      </c>
      <c r="M947" s="9" t="str">
        <f>IF(E947="","",VLOOKUP(W947,図書名リスト!$A$3:$W$1161,17,0))</f>
        <v/>
      </c>
      <c r="N947" s="10"/>
      <c r="O947" s="9" t="str">
        <f>IF(E947="","",VLOOKUP(W947,図書名リスト!$A$3:$W$1161,21,0))</f>
        <v/>
      </c>
      <c r="P947" s="9" t="str">
        <f>IF(E947="","",VLOOKUP(W947,図書名リスト!$A$3:$W$1161,19,0))</f>
        <v/>
      </c>
      <c r="Q947" s="9" t="str">
        <f>IF(E947="","",VLOOKUP(W947,図書名リスト!$A$3:$W$1161,20,0))</f>
        <v/>
      </c>
      <c r="R947" s="9" t="str">
        <f>IF(E947="","",VLOOKUP(W947,図書名リスト!$A$3:$W$1161,22,0))</f>
        <v/>
      </c>
      <c r="S947" s="8" t="str">
        <f t="shared" si="78"/>
        <v xml:space="preserve"> </v>
      </c>
      <c r="T947" s="8" t="str">
        <f t="shared" si="79"/>
        <v>　</v>
      </c>
      <c r="U947" s="8" t="str">
        <f t="shared" si="80"/>
        <v xml:space="preserve"> </v>
      </c>
      <c r="V947" s="8">
        <f t="shared" si="81"/>
        <v>0</v>
      </c>
      <c r="W947" s="7" t="str">
        <f t="shared" si="82"/>
        <v/>
      </c>
    </row>
    <row r="948" spans="1:23" ht="57" customHeight="1" x14ac:dyDescent="0.15">
      <c r="A948" s="10"/>
      <c r="B948" s="16"/>
      <c r="C948" s="16"/>
      <c r="D948" s="15"/>
      <c r="E948" s="14"/>
      <c r="F948" s="13"/>
      <c r="G948" s="12" t="str">
        <f>IF(E948="","",VLOOKUP(E948,図書名リスト!$C$3:$W$1161,16,0))</f>
        <v/>
      </c>
      <c r="H948" s="11" t="str">
        <f>IF(E948="","",VLOOKUP(W948,図書名リスト!$A$3:$W$1161,5,0))</f>
        <v/>
      </c>
      <c r="I948" s="11" t="str">
        <f>IF(E948="","",VLOOKUP(W948,図書名リスト!$A$3:$W$1161,9,0))</f>
        <v/>
      </c>
      <c r="J948" s="11" t="str">
        <f>IF(E948="","",VLOOKUP(W948,図書名リスト!$A$3:$W$1161,23,0))</f>
        <v/>
      </c>
      <c r="K948" s="11" t="str">
        <f>IF(E948="","",VLOOKUP(W948,図書名リスト!$A$3:$W$11651,11,0))</f>
        <v/>
      </c>
      <c r="L948" s="17" t="str">
        <f>IF(E948="","",VLOOKUP(W948,図書名リスト!$A$3:$W$1161,14,0))</f>
        <v/>
      </c>
      <c r="M948" s="9" t="str">
        <f>IF(E948="","",VLOOKUP(W948,図書名リスト!$A$3:$W$1161,17,0))</f>
        <v/>
      </c>
      <c r="N948" s="10"/>
      <c r="O948" s="9" t="str">
        <f>IF(E948="","",VLOOKUP(W948,図書名リスト!$A$3:$W$1161,21,0))</f>
        <v/>
      </c>
      <c r="P948" s="9" t="str">
        <f>IF(E948="","",VLOOKUP(W948,図書名リスト!$A$3:$W$1161,19,0))</f>
        <v/>
      </c>
      <c r="Q948" s="9" t="str">
        <f>IF(E948="","",VLOOKUP(W948,図書名リスト!$A$3:$W$1161,20,0))</f>
        <v/>
      </c>
      <c r="R948" s="9" t="str">
        <f>IF(E948="","",VLOOKUP(W948,図書名リスト!$A$3:$W$1161,22,0))</f>
        <v/>
      </c>
      <c r="S948" s="8" t="str">
        <f t="shared" si="78"/>
        <v xml:space="preserve"> </v>
      </c>
      <c r="T948" s="8" t="str">
        <f t="shared" si="79"/>
        <v>　</v>
      </c>
      <c r="U948" s="8" t="str">
        <f t="shared" si="80"/>
        <v xml:space="preserve"> </v>
      </c>
      <c r="V948" s="8">
        <f t="shared" si="81"/>
        <v>0</v>
      </c>
      <c r="W948" s="7" t="str">
        <f t="shared" si="82"/>
        <v/>
      </c>
    </row>
    <row r="949" spans="1:23" ht="57" customHeight="1" x14ac:dyDescent="0.15">
      <c r="A949" s="10"/>
      <c r="B949" s="16"/>
      <c r="C949" s="16"/>
      <c r="D949" s="15"/>
      <c r="E949" s="14"/>
      <c r="F949" s="13"/>
      <c r="G949" s="12" t="str">
        <f>IF(E949="","",VLOOKUP(E949,図書名リスト!$C$3:$W$1161,16,0))</f>
        <v/>
      </c>
      <c r="H949" s="11" t="str">
        <f>IF(E949="","",VLOOKUP(W949,図書名リスト!$A$3:$W$1161,5,0))</f>
        <v/>
      </c>
      <c r="I949" s="11" t="str">
        <f>IF(E949="","",VLOOKUP(W949,図書名リスト!$A$3:$W$1161,9,0))</f>
        <v/>
      </c>
      <c r="J949" s="11" t="str">
        <f>IF(E949="","",VLOOKUP(W949,図書名リスト!$A$3:$W$1161,23,0))</f>
        <v/>
      </c>
      <c r="K949" s="11" t="str">
        <f>IF(E949="","",VLOOKUP(W949,図書名リスト!$A$3:$W$11651,11,0))</f>
        <v/>
      </c>
      <c r="L949" s="17" t="str">
        <f>IF(E949="","",VLOOKUP(W949,図書名リスト!$A$3:$W$1161,14,0))</f>
        <v/>
      </c>
      <c r="M949" s="9" t="str">
        <f>IF(E949="","",VLOOKUP(W949,図書名リスト!$A$3:$W$1161,17,0))</f>
        <v/>
      </c>
      <c r="N949" s="10"/>
      <c r="O949" s="9" t="str">
        <f>IF(E949="","",VLOOKUP(W949,図書名リスト!$A$3:$W$1161,21,0))</f>
        <v/>
      </c>
      <c r="P949" s="9" t="str">
        <f>IF(E949="","",VLOOKUP(W949,図書名リスト!$A$3:$W$1161,19,0))</f>
        <v/>
      </c>
      <c r="Q949" s="9" t="str">
        <f>IF(E949="","",VLOOKUP(W949,図書名リスト!$A$3:$W$1161,20,0))</f>
        <v/>
      </c>
      <c r="R949" s="9" t="str">
        <f>IF(E949="","",VLOOKUP(W949,図書名リスト!$A$3:$W$1161,22,0))</f>
        <v/>
      </c>
      <c r="S949" s="8" t="str">
        <f t="shared" si="78"/>
        <v xml:space="preserve"> </v>
      </c>
      <c r="T949" s="8" t="str">
        <f t="shared" si="79"/>
        <v>　</v>
      </c>
      <c r="U949" s="8" t="str">
        <f t="shared" si="80"/>
        <v xml:space="preserve"> </v>
      </c>
      <c r="V949" s="8">
        <f t="shared" si="81"/>
        <v>0</v>
      </c>
      <c r="W949" s="7" t="str">
        <f t="shared" si="82"/>
        <v/>
      </c>
    </row>
    <row r="950" spans="1:23" ht="57" customHeight="1" x14ac:dyDescent="0.15">
      <c r="A950" s="10"/>
      <c r="B950" s="16"/>
      <c r="C950" s="16"/>
      <c r="D950" s="15"/>
      <c r="E950" s="14"/>
      <c r="F950" s="13"/>
      <c r="G950" s="12" t="str">
        <f>IF(E950="","",VLOOKUP(E950,図書名リスト!$C$3:$W$1161,16,0))</f>
        <v/>
      </c>
      <c r="H950" s="11" t="str">
        <f>IF(E950="","",VLOOKUP(W950,図書名リスト!$A$3:$W$1161,5,0))</f>
        <v/>
      </c>
      <c r="I950" s="11" t="str">
        <f>IF(E950="","",VLOOKUP(W950,図書名リスト!$A$3:$W$1161,9,0))</f>
        <v/>
      </c>
      <c r="J950" s="11" t="str">
        <f>IF(E950="","",VLOOKUP(W950,図書名リスト!$A$3:$W$1161,23,0))</f>
        <v/>
      </c>
      <c r="K950" s="11" t="str">
        <f>IF(E950="","",VLOOKUP(W950,図書名リスト!$A$3:$W$11651,11,0))</f>
        <v/>
      </c>
      <c r="L950" s="17" t="str">
        <f>IF(E950="","",VLOOKUP(W950,図書名リスト!$A$3:$W$1161,14,0))</f>
        <v/>
      </c>
      <c r="M950" s="9" t="str">
        <f>IF(E950="","",VLOOKUP(W950,図書名リスト!$A$3:$W$1161,17,0))</f>
        <v/>
      </c>
      <c r="N950" s="10"/>
      <c r="O950" s="9" t="str">
        <f>IF(E950="","",VLOOKUP(W950,図書名リスト!$A$3:$W$1161,21,0))</f>
        <v/>
      </c>
      <c r="P950" s="9" t="str">
        <f>IF(E950="","",VLOOKUP(W950,図書名リスト!$A$3:$W$1161,19,0))</f>
        <v/>
      </c>
      <c r="Q950" s="9" t="str">
        <f>IF(E950="","",VLOOKUP(W950,図書名リスト!$A$3:$W$1161,20,0))</f>
        <v/>
      </c>
      <c r="R950" s="9" t="str">
        <f>IF(E950="","",VLOOKUP(W950,図書名リスト!$A$3:$W$1161,22,0))</f>
        <v/>
      </c>
      <c r="S950" s="8" t="str">
        <f t="shared" si="78"/>
        <v xml:space="preserve"> </v>
      </c>
      <c r="T950" s="8" t="str">
        <f t="shared" si="79"/>
        <v>　</v>
      </c>
      <c r="U950" s="8" t="str">
        <f t="shared" si="80"/>
        <v xml:space="preserve"> </v>
      </c>
      <c r="V950" s="8">
        <f t="shared" si="81"/>
        <v>0</v>
      </c>
      <c r="W950" s="7" t="str">
        <f t="shared" si="82"/>
        <v/>
      </c>
    </row>
    <row r="951" spans="1:23" ht="57" customHeight="1" x14ac:dyDescent="0.15">
      <c r="A951" s="10"/>
      <c r="B951" s="16"/>
      <c r="C951" s="16"/>
      <c r="D951" s="15"/>
      <c r="E951" s="14"/>
      <c r="F951" s="13"/>
      <c r="G951" s="12" t="str">
        <f>IF(E951="","",VLOOKUP(E951,図書名リスト!$C$3:$W$1161,16,0))</f>
        <v/>
      </c>
      <c r="H951" s="11" t="str">
        <f>IF(E951="","",VLOOKUP(W951,図書名リスト!$A$3:$W$1161,5,0))</f>
        <v/>
      </c>
      <c r="I951" s="11" t="str">
        <f>IF(E951="","",VLOOKUP(W951,図書名リスト!$A$3:$W$1161,9,0))</f>
        <v/>
      </c>
      <c r="J951" s="11" t="str">
        <f>IF(E951="","",VLOOKUP(W951,図書名リスト!$A$3:$W$1161,23,0))</f>
        <v/>
      </c>
      <c r="K951" s="11" t="str">
        <f>IF(E951="","",VLOOKUP(W951,図書名リスト!$A$3:$W$11651,11,0))</f>
        <v/>
      </c>
      <c r="L951" s="17" t="str">
        <f>IF(E951="","",VLOOKUP(W951,図書名リスト!$A$3:$W$1161,14,0))</f>
        <v/>
      </c>
      <c r="M951" s="9" t="str">
        <f>IF(E951="","",VLOOKUP(W951,図書名リスト!$A$3:$W$1161,17,0))</f>
        <v/>
      </c>
      <c r="N951" s="10"/>
      <c r="O951" s="9" t="str">
        <f>IF(E951="","",VLOOKUP(W951,図書名リスト!$A$3:$W$1161,21,0))</f>
        <v/>
      </c>
      <c r="P951" s="9" t="str">
        <f>IF(E951="","",VLOOKUP(W951,図書名リスト!$A$3:$W$1161,19,0))</f>
        <v/>
      </c>
      <c r="Q951" s="9" t="str">
        <f>IF(E951="","",VLOOKUP(W951,図書名リスト!$A$3:$W$1161,20,0))</f>
        <v/>
      </c>
      <c r="R951" s="9" t="str">
        <f>IF(E951="","",VLOOKUP(W951,図書名リスト!$A$3:$W$1161,22,0))</f>
        <v/>
      </c>
      <c r="S951" s="8" t="str">
        <f t="shared" si="78"/>
        <v xml:space="preserve"> </v>
      </c>
      <c r="T951" s="8" t="str">
        <f t="shared" si="79"/>
        <v>　</v>
      </c>
      <c r="U951" s="8" t="str">
        <f t="shared" si="80"/>
        <v xml:space="preserve"> </v>
      </c>
      <c r="V951" s="8">
        <f t="shared" si="81"/>
        <v>0</v>
      </c>
      <c r="W951" s="7" t="str">
        <f t="shared" si="82"/>
        <v/>
      </c>
    </row>
    <row r="952" spans="1:23" ht="57" customHeight="1" x14ac:dyDescent="0.15">
      <c r="A952" s="10"/>
      <c r="B952" s="16"/>
      <c r="C952" s="16"/>
      <c r="D952" s="15"/>
      <c r="E952" s="14"/>
      <c r="F952" s="13"/>
      <c r="G952" s="12" t="str">
        <f>IF(E952="","",VLOOKUP(E952,図書名リスト!$C$3:$W$1161,16,0))</f>
        <v/>
      </c>
      <c r="H952" s="11" t="str">
        <f>IF(E952="","",VLOOKUP(W952,図書名リスト!$A$3:$W$1161,5,0))</f>
        <v/>
      </c>
      <c r="I952" s="11" t="str">
        <f>IF(E952="","",VLOOKUP(W952,図書名リスト!$A$3:$W$1161,9,0))</f>
        <v/>
      </c>
      <c r="J952" s="11" t="str">
        <f>IF(E952="","",VLOOKUP(W952,図書名リスト!$A$3:$W$1161,23,0))</f>
        <v/>
      </c>
      <c r="K952" s="11" t="str">
        <f>IF(E952="","",VLOOKUP(W952,図書名リスト!$A$3:$W$11651,11,0))</f>
        <v/>
      </c>
      <c r="L952" s="17" t="str">
        <f>IF(E952="","",VLOOKUP(W952,図書名リスト!$A$3:$W$1161,14,0))</f>
        <v/>
      </c>
      <c r="M952" s="9" t="str">
        <f>IF(E952="","",VLOOKUP(W952,図書名リスト!$A$3:$W$1161,17,0))</f>
        <v/>
      </c>
      <c r="N952" s="10"/>
      <c r="O952" s="9" t="str">
        <f>IF(E952="","",VLOOKUP(W952,図書名リスト!$A$3:$W$1161,21,0))</f>
        <v/>
      </c>
      <c r="P952" s="9" t="str">
        <f>IF(E952="","",VLOOKUP(W952,図書名リスト!$A$3:$W$1161,19,0))</f>
        <v/>
      </c>
      <c r="Q952" s="9" t="str">
        <f>IF(E952="","",VLOOKUP(W952,図書名リスト!$A$3:$W$1161,20,0))</f>
        <v/>
      </c>
      <c r="R952" s="9" t="str">
        <f>IF(E952="","",VLOOKUP(W952,図書名リスト!$A$3:$W$1161,22,0))</f>
        <v/>
      </c>
      <c r="S952" s="8" t="str">
        <f t="shared" si="78"/>
        <v xml:space="preserve"> </v>
      </c>
      <c r="T952" s="8" t="str">
        <f t="shared" si="79"/>
        <v>　</v>
      </c>
      <c r="U952" s="8" t="str">
        <f t="shared" si="80"/>
        <v xml:space="preserve"> </v>
      </c>
      <c r="V952" s="8">
        <f t="shared" si="81"/>
        <v>0</v>
      </c>
      <c r="W952" s="7" t="str">
        <f t="shared" si="82"/>
        <v/>
      </c>
    </row>
    <row r="953" spans="1:23" ht="57" customHeight="1" x14ac:dyDescent="0.15">
      <c r="A953" s="10"/>
      <c r="B953" s="16"/>
      <c r="C953" s="16"/>
      <c r="D953" s="15"/>
      <c r="E953" s="14"/>
      <c r="F953" s="13"/>
      <c r="G953" s="12" t="str">
        <f>IF(E953="","",VLOOKUP(E953,図書名リスト!$C$3:$W$1161,16,0))</f>
        <v/>
      </c>
      <c r="H953" s="11" t="str">
        <f>IF(E953="","",VLOOKUP(W953,図書名リスト!$A$3:$W$1161,5,0))</f>
        <v/>
      </c>
      <c r="I953" s="11" t="str">
        <f>IF(E953="","",VLOOKUP(W953,図書名リスト!$A$3:$W$1161,9,0))</f>
        <v/>
      </c>
      <c r="J953" s="11" t="str">
        <f>IF(E953="","",VLOOKUP(W953,図書名リスト!$A$3:$W$1161,23,0))</f>
        <v/>
      </c>
      <c r="K953" s="11" t="str">
        <f>IF(E953="","",VLOOKUP(W953,図書名リスト!$A$3:$W$11651,11,0))</f>
        <v/>
      </c>
      <c r="L953" s="17" t="str">
        <f>IF(E953="","",VLOOKUP(W953,図書名リスト!$A$3:$W$1161,14,0))</f>
        <v/>
      </c>
      <c r="M953" s="9" t="str">
        <f>IF(E953="","",VLOOKUP(W953,図書名リスト!$A$3:$W$1161,17,0))</f>
        <v/>
      </c>
      <c r="N953" s="10"/>
      <c r="O953" s="9" t="str">
        <f>IF(E953="","",VLOOKUP(W953,図書名リスト!$A$3:$W$1161,21,0))</f>
        <v/>
      </c>
      <c r="P953" s="9" t="str">
        <f>IF(E953="","",VLOOKUP(W953,図書名リスト!$A$3:$W$1161,19,0))</f>
        <v/>
      </c>
      <c r="Q953" s="9" t="str">
        <f>IF(E953="","",VLOOKUP(W953,図書名リスト!$A$3:$W$1161,20,0))</f>
        <v/>
      </c>
      <c r="R953" s="9" t="str">
        <f>IF(E953="","",VLOOKUP(W953,図書名リスト!$A$3:$W$1161,22,0))</f>
        <v/>
      </c>
      <c r="S953" s="8" t="str">
        <f t="shared" si="78"/>
        <v xml:space="preserve"> </v>
      </c>
      <c r="T953" s="8" t="str">
        <f t="shared" si="79"/>
        <v>　</v>
      </c>
      <c r="U953" s="8" t="str">
        <f t="shared" si="80"/>
        <v xml:space="preserve"> </v>
      </c>
      <c r="V953" s="8">
        <f t="shared" si="81"/>
        <v>0</v>
      </c>
      <c r="W953" s="7" t="str">
        <f t="shared" si="82"/>
        <v/>
      </c>
    </row>
    <row r="954" spans="1:23" ht="57" customHeight="1" x14ac:dyDescent="0.15">
      <c r="A954" s="10"/>
      <c r="B954" s="16"/>
      <c r="C954" s="16"/>
      <c r="D954" s="15"/>
      <c r="E954" s="14"/>
      <c r="F954" s="13"/>
      <c r="G954" s="12" t="str">
        <f>IF(E954="","",VLOOKUP(E954,図書名リスト!$C$3:$W$1161,16,0))</f>
        <v/>
      </c>
      <c r="H954" s="11" t="str">
        <f>IF(E954="","",VLOOKUP(W954,図書名リスト!$A$3:$W$1161,5,0))</f>
        <v/>
      </c>
      <c r="I954" s="11" t="str">
        <f>IF(E954="","",VLOOKUP(W954,図書名リスト!$A$3:$W$1161,9,0))</f>
        <v/>
      </c>
      <c r="J954" s="11" t="str">
        <f>IF(E954="","",VLOOKUP(W954,図書名リスト!$A$3:$W$1161,23,0))</f>
        <v/>
      </c>
      <c r="K954" s="11" t="str">
        <f>IF(E954="","",VLOOKUP(W954,図書名リスト!$A$3:$W$11651,11,0))</f>
        <v/>
      </c>
      <c r="L954" s="17" t="str">
        <f>IF(E954="","",VLOOKUP(W954,図書名リスト!$A$3:$W$1161,14,0))</f>
        <v/>
      </c>
      <c r="M954" s="9" t="str">
        <f>IF(E954="","",VLOOKUP(W954,図書名リスト!$A$3:$W$1161,17,0))</f>
        <v/>
      </c>
      <c r="N954" s="10"/>
      <c r="O954" s="9" t="str">
        <f>IF(E954="","",VLOOKUP(W954,図書名リスト!$A$3:$W$1161,21,0))</f>
        <v/>
      </c>
      <c r="P954" s="9" t="str">
        <f>IF(E954="","",VLOOKUP(W954,図書名リスト!$A$3:$W$1161,19,0))</f>
        <v/>
      </c>
      <c r="Q954" s="9" t="str">
        <f>IF(E954="","",VLOOKUP(W954,図書名リスト!$A$3:$W$1161,20,0))</f>
        <v/>
      </c>
      <c r="R954" s="9" t="str">
        <f>IF(E954="","",VLOOKUP(W954,図書名リスト!$A$3:$W$1161,22,0))</f>
        <v/>
      </c>
      <c r="S954" s="8" t="str">
        <f t="shared" si="78"/>
        <v xml:space="preserve"> </v>
      </c>
      <c r="T954" s="8" t="str">
        <f t="shared" si="79"/>
        <v>　</v>
      </c>
      <c r="U954" s="8" t="str">
        <f t="shared" si="80"/>
        <v xml:space="preserve"> </v>
      </c>
      <c r="V954" s="8">
        <f t="shared" si="81"/>
        <v>0</v>
      </c>
      <c r="W954" s="7" t="str">
        <f t="shared" si="82"/>
        <v/>
      </c>
    </row>
    <row r="955" spans="1:23" ht="57" customHeight="1" x14ac:dyDescent="0.15">
      <c r="A955" s="10"/>
      <c r="B955" s="16"/>
      <c r="C955" s="16"/>
      <c r="D955" s="15"/>
      <c r="E955" s="14"/>
      <c r="F955" s="13"/>
      <c r="G955" s="12" t="str">
        <f>IF(E955="","",VLOOKUP(E955,図書名リスト!$C$3:$W$1161,16,0))</f>
        <v/>
      </c>
      <c r="H955" s="11" t="str">
        <f>IF(E955="","",VLOOKUP(W955,図書名リスト!$A$3:$W$1161,5,0))</f>
        <v/>
      </c>
      <c r="I955" s="11" t="str">
        <f>IF(E955="","",VLOOKUP(W955,図書名リスト!$A$3:$W$1161,9,0))</f>
        <v/>
      </c>
      <c r="J955" s="11" t="str">
        <f>IF(E955="","",VLOOKUP(W955,図書名リスト!$A$3:$W$1161,23,0))</f>
        <v/>
      </c>
      <c r="K955" s="11" t="str">
        <f>IF(E955="","",VLOOKUP(W955,図書名リスト!$A$3:$W$11651,11,0))</f>
        <v/>
      </c>
      <c r="L955" s="17" t="str">
        <f>IF(E955="","",VLOOKUP(W955,図書名リスト!$A$3:$W$1161,14,0))</f>
        <v/>
      </c>
      <c r="M955" s="9" t="str">
        <f>IF(E955="","",VLOOKUP(W955,図書名リスト!$A$3:$W$1161,17,0))</f>
        <v/>
      </c>
      <c r="N955" s="10"/>
      <c r="O955" s="9" t="str">
        <f>IF(E955="","",VLOOKUP(W955,図書名リスト!$A$3:$W$1161,21,0))</f>
        <v/>
      </c>
      <c r="P955" s="9" t="str">
        <f>IF(E955="","",VLOOKUP(W955,図書名リスト!$A$3:$W$1161,19,0))</f>
        <v/>
      </c>
      <c r="Q955" s="9" t="str">
        <f>IF(E955="","",VLOOKUP(W955,図書名リスト!$A$3:$W$1161,20,0))</f>
        <v/>
      </c>
      <c r="R955" s="9" t="str">
        <f>IF(E955="","",VLOOKUP(W955,図書名リスト!$A$3:$W$1161,22,0))</f>
        <v/>
      </c>
      <c r="S955" s="8" t="str">
        <f t="shared" si="78"/>
        <v xml:space="preserve"> </v>
      </c>
      <c r="T955" s="8" t="str">
        <f t="shared" si="79"/>
        <v>　</v>
      </c>
      <c r="U955" s="8" t="str">
        <f t="shared" si="80"/>
        <v xml:space="preserve"> </v>
      </c>
      <c r="V955" s="8">
        <f t="shared" si="81"/>
        <v>0</v>
      </c>
      <c r="W955" s="7" t="str">
        <f t="shared" si="82"/>
        <v/>
      </c>
    </row>
    <row r="956" spans="1:23" ht="57" customHeight="1" x14ac:dyDescent="0.15">
      <c r="A956" s="10"/>
      <c r="B956" s="16"/>
      <c r="C956" s="16"/>
      <c r="D956" s="15"/>
      <c r="E956" s="14"/>
      <c r="F956" s="13"/>
      <c r="G956" s="12" t="str">
        <f>IF(E956="","",VLOOKUP(E956,図書名リスト!$C$3:$W$1161,16,0))</f>
        <v/>
      </c>
      <c r="H956" s="11" t="str">
        <f>IF(E956="","",VLOOKUP(W956,図書名リスト!$A$3:$W$1161,5,0))</f>
        <v/>
      </c>
      <c r="I956" s="11" t="str">
        <f>IF(E956="","",VLOOKUP(W956,図書名リスト!$A$3:$W$1161,9,0))</f>
        <v/>
      </c>
      <c r="J956" s="11" t="str">
        <f>IF(E956="","",VLOOKUP(W956,図書名リスト!$A$3:$W$1161,23,0))</f>
        <v/>
      </c>
      <c r="K956" s="11" t="str">
        <f>IF(E956="","",VLOOKUP(W956,図書名リスト!$A$3:$W$11651,11,0))</f>
        <v/>
      </c>
      <c r="L956" s="17" t="str">
        <f>IF(E956="","",VLOOKUP(W956,図書名リスト!$A$3:$W$1161,14,0))</f>
        <v/>
      </c>
      <c r="M956" s="9" t="str">
        <f>IF(E956="","",VLOOKUP(W956,図書名リスト!$A$3:$W$1161,17,0))</f>
        <v/>
      </c>
      <c r="N956" s="10"/>
      <c r="O956" s="9" t="str">
        <f>IF(E956="","",VLOOKUP(W956,図書名リスト!$A$3:$W$1161,21,0))</f>
        <v/>
      </c>
      <c r="P956" s="9" t="str">
        <f>IF(E956="","",VLOOKUP(W956,図書名リスト!$A$3:$W$1161,19,0))</f>
        <v/>
      </c>
      <c r="Q956" s="9" t="str">
        <f>IF(E956="","",VLOOKUP(W956,図書名リスト!$A$3:$W$1161,20,0))</f>
        <v/>
      </c>
      <c r="R956" s="9" t="str">
        <f>IF(E956="","",VLOOKUP(W956,図書名リスト!$A$3:$W$1161,22,0))</f>
        <v/>
      </c>
      <c r="S956" s="8" t="str">
        <f t="shared" si="78"/>
        <v xml:space="preserve"> </v>
      </c>
      <c r="T956" s="8" t="str">
        <f t="shared" si="79"/>
        <v>　</v>
      </c>
      <c r="U956" s="8" t="str">
        <f t="shared" si="80"/>
        <v xml:space="preserve"> </v>
      </c>
      <c r="V956" s="8">
        <f t="shared" si="81"/>
        <v>0</v>
      </c>
      <c r="W956" s="7" t="str">
        <f t="shared" si="82"/>
        <v/>
      </c>
    </row>
    <row r="957" spans="1:23" ht="57" customHeight="1" x14ac:dyDescent="0.15">
      <c r="A957" s="10"/>
      <c r="B957" s="16"/>
      <c r="C957" s="16"/>
      <c r="D957" s="15"/>
      <c r="E957" s="14"/>
      <c r="F957" s="13"/>
      <c r="G957" s="12" t="str">
        <f>IF(E957="","",VLOOKUP(E957,図書名リスト!$C$3:$W$1161,16,0))</f>
        <v/>
      </c>
      <c r="H957" s="11" t="str">
        <f>IF(E957="","",VLOOKUP(W957,図書名リスト!$A$3:$W$1161,5,0))</f>
        <v/>
      </c>
      <c r="I957" s="11" t="str">
        <f>IF(E957="","",VLOOKUP(W957,図書名リスト!$A$3:$W$1161,9,0))</f>
        <v/>
      </c>
      <c r="J957" s="11" t="str">
        <f>IF(E957="","",VLOOKUP(W957,図書名リスト!$A$3:$W$1161,23,0))</f>
        <v/>
      </c>
      <c r="K957" s="11" t="str">
        <f>IF(E957="","",VLOOKUP(W957,図書名リスト!$A$3:$W$11651,11,0))</f>
        <v/>
      </c>
      <c r="L957" s="17" t="str">
        <f>IF(E957="","",VLOOKUP(W957,図書名リスト!$A$3:$W$1161,14,0))</f>
        <v/>
      </c>
      <c r="M957" s="9" t="str">
        <f>IF(E957="","",VLOOKUP(W957,図書名リスト!$A$3:$W$1161,17,0))</f>
        <v/>
      </c>
      <c r="N957" s="10"/>
      <c r="O957" s="9" t="str">
        <f>IF(E957="","",VLOOKUP(W957,図書名リスト!$A$3:$W$1161,21,0))</f>
        <v/>
      </c>
      <c r="P957" s="9" t="str">
        <f>IF(E957="","",VLOOKUP(W957,図書名リスト!$A$3:$W$1161,19,0))</f>
        <v/>
      </c>
      <c r="Q957" s="9" t="str">
        <f>IF(E957="","",VLOOKUP(W957,図書名リスト!$A$3:$W$1161,20,0))</f>
        <v/>
      </c>
      <c r="R957" s="9" t="str">
        <f>IF(E957="","",VLOOKUP(W957,図書名リスト!$A$3:$W$1161,22,0))</f>
        <v/>
      </c>
      <c r="S957" s="8" t="str">
        <f t="shared" si="78"/>
        <v xml:space="preserve"> </v>
      </c>
      <c r="T957" s="8" t="str">
        <f t="shared" si="79"/>
        <v>　</v>
      </c>
      <c r="U957" s="8" t="str">
        <f t="shared" si="80"/>
        <v xml:space="preserve"> </v>
      </c>
      <c r="V957" s="8">
        <f t="shared" si="81"/>
        <v>0</v>
      </c>
      <c r="W957" s="7" t="str">
        <f t="shared" si="82"/>
        <v/>
      </c>
    </row>
    <row r="958" spans="1:23" ht="57" customHeight="1" x14ac:dyDescent="0.15">
      <c r="A958" s="10"/>
      <c r="B958" s="16"/>
      <c r="C958" s="16"/>
      <c r="D958" s="15"/>
      <c r="E958" s="14"/>
      <c r="F958" s="13"/>
      <c r="G958" s="12" t="str">
        <f>IF(E958="","",VLOOKUP(E958,図書名リスト!$C$3:$W$1161,16,0))</f>
        <v/>
      </c>
      <c r="H958" s="11" t="str">
        <f>IF(E958="","",VLOOKUP(W958,図書名リスト!$A$3:$W$1161,5,0))</f>
        <v/>
      </c>
      <c r="I958" s="11" t="str">
        <f>IF(E958="","",VLOOKUP(W958,図書名リスト!$A$3:$W$1161,9,0))</f>
        <v/>
      </c>
      <c r="J958" s="11" t="str">
        <f>IF(E958="","",VLOOKUP(W958,図書名リスト!$A$3:$W$1161,23,0))</f>
        <v/>
      </c>
      <c r="K958" s="11" t="str">
        <f>IF(E958="","",VLOOKUP(W958,図書名リスト!$A$3:$W$11651,11,0))</f>
        <v/>
      </c>
      <c r="L958" s="17" t="str">
        <f>IF(E958="","",VLOOKUP(W958,図書名リスト!$A$3:$W$1161,14,0))</f>
        <v/>
      </c>
      <c r="M958" s="9" t="str">
        <f>IF(E958="","",VLOOKUP(W958,図書名リスト!$A$3:$W$1161,17,0))</f>
        <v/>
      </c>
      <c r="N958" s="10"/>
      <c r="O958" s="9" t="str">
        <f>IF(E958="","",VLOOKUP(W958,図書名リスト!$A$3:$W$1161,21,0))</f>
        <v/>
      </c>
      <c r="P958" s="9" t="str">
        <f>IF(E958="","",VLOOKUP(W958,図書名リスト!$A$3:$W$1161,19,0))</f>
        <v/>
      </c>
      <c r="Q958" s="9" t="str">
        <f>IF(E958="","",VLOOKUP(W958,図書名リスト!$A$3:$W$1161,20,0))</f>
        <v/>
      </c>
      <c r="R958" s="9" t="str">
        <f>IF(E958="","",VLOOKUP(W958,図書名リスト!$A$3:$W$1161,22,0))</f>
        <v/>
      </c>
      <c r="S958" s="8" t="str">
        <f t="shared" si="78"/>
        <v xml:space="preserve"> </v>
      </c>
      <c r="T958" s="8" t="str">
        <f t="shared" si="79"/>
        <v>　</v>
      </c>
      <c r="U958" s="8" t="str">
        <f t="shared" si="80"/>
        <v xml:space="preserve"> </v>
      </c>
      <c r="V958" s="8">
        <f t="shared" si="81"/>
        <v>0</v>
      </c>
      <c r="W958" s="7" t="str">
        <f t="shared" si="82"/>
        <v/>
      </c>
    </row>
    <row r="959" spans="1:23" ht="57" customHeight="1" x14ac:dyDescent="0.15">
      <c r="A959" s="10"/>
      <c r="B959" s="16"/>
      <c r="C959" s="16"/>
      <c r="D959" s="15"/>
      <c r="E959" s="14"/>
      <c r="F959" s="13"/>
      <c r="G959" s="12" t="str">
        <f>IF(E959="","",VLOOKUP(E959,図書名リスト!$C$3:$W$1161,16,0))</f>
        <v/>
      </c>
      <c r="H959" s="11" t="str">
        <f>IF(E959="","",VLOOKUP(W959,図書名リスト!$A$3:$W$1161,5,0))</f>
        <v/>
      </c>
      <c r="I959" s="11" t="str">
        <f>IF(E959="","",VLOOKUP(W959,図書名リスト!$A$3:$W$1161,9,0))</f>
        <v/>
      </c>
      <c r="J959" s="11" t="str">
        <f>IF(E959="","",VLOOKUP(W959,図書名リスト!$A$3:$W$1161,23,0))</f>
        <v/>
      </c>
      <c r="K959" s="11" t="str">
        <f>IF(E959="","",VLOOKUP(W959,図書名リスト!$A$3:$W$11651,11,0))</f>
        <v/>
      </c>
      <c r="L959" s="17" t="str">
        <f>IF(E959="","",VLOOKUP(W959,図書名リスト!$A$3:$W$1161,14,0))</f>
        <v/>
      </c>
      <c r="M959" s="9" t="str">
        <f>IF(E959="","",VLOOKUP(W959,図書名リスト!$A$3:$W$1161,17,0))</f>
        <v/>
      </c>
      <c r="N959" s="10"/>
      <c r="O959" s="9" t="str">
        <f>IF(E959="","",VLOOKUP(W959,図書名リスト!$A$3:$W$1161,21,0))</f>
        <v/>
      </c>
      <c r="P959" s="9" t="str">
        <f>IF(E959="","",VLOOKUP(W959,図書名リスト!$A$3:$W$1161,19,0))</f>
        <v/>
      </c>
      <c r="Q959" s="9" t="str">
        <f>IF(E959="","",VLOOKUP(W959,図書名リスト!$A$3:$W$1161,20,0))</f>
        <v/>
      </c>
      <c r="R959" s="9" t="str">
        <f>IF(E959="","",VLOOKUP(W959,図書名リスト!$A$3:$W$1161,22,0))</f>
        <v/>
      </c>
      <c r="S959" s="8" t="str">
        <f t="shared" si="78"/>
        <v xml:space="preserve"> </v>
      </c>
      <c r="T959" s="8" t="str">
        <f t="shared" si="79"/>
        <v>　</v>
      </c>
      <c r="U959" s="8" t="str">
        <f t="shared" si="80"/>
        <v xml:space="preserve"> </v>
      </c>
      <c r="V959" s="8">
        <f t="shared" si="81"/>
        <v>0</v>
      </c>
      <c r="W959" s="7" t="str">
        <f t="shared" si="82"/>
        <v/>
      </c>
    </row>
    <row r="960" spans="1:23" ht="57" customHeight="1" x14ac:dyDescent="0.15">
      <c r="A960" s="10"/>
      <c r="B960" s="16"/>
      <c r="C960" s="16"/>
      <c r="D960" s="15"/>
      <c r="E960" s="14"/>
      <c r="F960" s="13"/>
      <c r="G960" s="12" t="str">
        <f>IF(E960="","",VLOOKUP(E960,図書名リスト!$C$3:$W$1161,16,0))</f>
        <v/>
      </c>
      <c r="H960" s="11" t="str">
        <f>IF(E960="","",VLOOKUP(W960,図書名リスト!$A$3:$W$1161,5,0))</f>
        <v/>
      </c>
      <c r="I960" s="11" t="str">
        <f>IF(E960="","",VLOOKUP(W960,図書名リスト!$A$3:$W$1161,9,0))</f>
        <v/>
      </c>
      <c r="J960" s="11" t="str">
        <f>IF(E960="","",VLOOKUP(W960,図書名リスト!$A$3:$W$1161,23,0))</f>
        <v/>
      </c>
      <c r="K960" s="11" t="str">
        <f>IF(E960="","",VLOOKUP(W960,図書名リスト!$A$3:$W$11651,11,0))</f>
        <v/>
      </c>
      <c r="L960" s="17" t="str">
        <f>IF(E960="","",VLOOKUP(W960,図書名リスト!$A$3:$W$1161,14,0))</f>
        <v/>
      </c>
      <c r="M960" s="9" t="str">
        <f>IF(E960="","",VLOOKUP(W960,図書名リスト!$A$3:$W$1161,17,0))</f>
        <v/>
      </c>
      <c r="N960" s="10"/>
      <c r="O960" s="9" t="str">
        <f>IF(E960="","",VLOOKUP(W960,図書名リスト!$A$3:$W$1161,21,0))</f>
        <v/>
      </c>
      <c r="P960" s="9" t="str">
        <f>IF(E960="","",VLOOKUP(W960,図書名リスト!$A$3:$W$1161,19,0))</f>
        <v/>
      </c>
      <c r="Q960" s="9" t="str">
        <f>IF(E960="","",VLOOKUP(W960,図書名リスト!$A$3:$W$1161,20,0))</f>
        <v/>
      </c>
      <c r="R960" s="9" t="str">
        <f>IF(E960="","",VLOOKUP(W960,図書名リスト!$A$3:$W$1161,22,0))</f>
        <v/>
      </c>
      <c r="S960" s="8" t="str">
        <f t="shared" si="78"/>
        <v xml:space="preserve"> </v>
      </c>
      <c r="T960" s="8" t="str">
        <f t="shared" si="79"/>
        <v>　</v>
      </c>
      <c r="U960" s="8" t="str">
        <f t="shared" si="80"/>
        <v xml:space="preserve"> </v>
      </c>
      <c r="V960" s="8">
        <f t="shared" si="81"/>
        <v>0</v>
      </c>
      <c r="W960" s="7" t="str">
        <f t="shared" si="82"/>
        <v/>
      </c>
    </row>
    <row r="961" spans="1:23" ht="57" customHeight="1" x14ac:dyDescent="0.15">
      <c r="A961" s="10"/>
      <c r="B961" s="16"/>
      <c r="C961" s="16"/>
      <c r="D961" s="15"/>
      <c r="E961" s="14"/>
      <c r="F961" s="13"/>
      <c r="G961" s="12" t="str">
        <f>IF(E961="","",VLOOKUP(E961,図書名リスト!$C$3:$W$1161,16,0))</f>
        <v/>
      </c>
      <c r="H961" s="11" t="str">
        <f>IF(E961="","",VLOOKUP(W961,図書名リスト!$A$3:$W$1161,5,0))</f>
        <v/>
      </c>
      <c r="I961" s="11" t="str">
        <f>IF(E961="","",VLOOKUP(W961,図書名リスト!$A$3:$W$1161,9,0))</f>
        <v/>
      </c>
      <c r="J961" s="11" t="str">
        <f>IF(E961="","",VLOOKUP(W961,図書名リスト!$A$3:$W$1161,23,0))</f>
        <v/>
      </c>
      <c r="K961" s="11" t="str">
        <f>IF(E961="","",VLOOKUP(W961,図書名リスト!$A$3:$W$11651,11,0))</f>
        <v/>
      </c>
      <c r="L961" s="17" t="str">
        <f>IF(E961="","",VLOOKUP(W961,図書名リスト!$A$3:$W$1161,14,0))</f>
        <v/>
      </c>
      <c r="M961" s="9" t="str">
        <f>IF(E961="","",VLOOKUP(W961,図書名リスト!$A$3:$W$1161,17,0))</f>
        <v/>
      </c>
      <c r="N961" s="10"/>
      <c r="O961" s="9" t="str">
        <f>IF(E961="","",VLOOKUP(W961,図書名リスト!$A$3:$W$1161,21,0))</f>
        <v/>
      </c>
      <c r="P961" s="9" t="str">
        <f>IF(E961="","",VLOOKUP(W961,図書名リスト!$A$3:$W$1161,19,0))</f>
        <v/>
      </c>
      <c r="Q961" s="9" t="str">
        <f>IF(E961="","",VLOOKUP(W961,図書名リスト!$A$3:$W$1161,20,0))</f>
        <v/>
      </c>
      <c r="R961" s="9" t="str">
        <f>IF(E961="","",VLOOKUP(W961,図書名リスト!$A$3:$W$1161,22,0))</f>
        <v/>
      </c>
      <c r="S961" s="8" t="str">
        <f t="shared" si="78"/>
        <v xml:space="preserve"> </v>
      </c>
      <c r="T961" s="8" t="str">
        <f t="shared" si="79"/>
        <v>　</v>
      </c>
      <c r="U961" s="8" t="str">
        <f t="shared" si="80"/>
        <v xml:space="preserve"> </v>
      </c>
      <c r="V961" s="8">
        <f t="shared" si="81"/>
        <v>0</v>
      </c>
      <c r="W961" s="7" t="str">
        <f t="shared" si="82"/>
        <v/>
      </c>
    </row>
    <row r="962" spans="1:23" ht="57" customHeight="1" x14ac:dyDescent="0.15">
      <c r="A962" s="10"/>
      <c r="B962" s="16"/>
      <c r="C962" s="16"/>
      <c r="D962" s="15"/>
      <c r="E962" s="14"/>
      <c r="F962" s="13"/>
      <c r="G962" s="12" t="str">
        <f>IF(E962="","",VLOOKUP(E962,図書名リスト!$C$3:$W$1161,16,0))</f>
        <v/>
      </c>
      <c r="H962" s="11" t="str">
        <f>IF(E962="","",VLOOKUP(W962,図書名リスト!$A$3:$W$1161,5,0))</f>
        <v/>
      </c>
      <c r="I962" s="11" t="str">
        <f>IF(E962="","",VLOOKUP(W962,図書名リスト!$A$3:$W$1161,9,0))</f>
        <v/>
      </c>
      <c r="J962" s="11" t="str">
        <f>IF(E962="","",VLOOKUP(W962,図書名リスト!$A$3:$W$1161,23,0))</f>
        <v/>
      </c>
      <c r="K962" s="11" t="str">
        <f>IF(E962="","",VLOOKUP(W962,図書名リスト!$A$3:$W$11651,11,0))</f>
        <v/>
      </c>
      <c r="L962" s="17" t="str">
        <f>IF(E962="","",VLOOKUP(W962,図書名リスト!$A$3:$W$1161,14,0))</f>
        <v/>
      </c>
      <c r="M962" s="9" t="str">
        <f>IF(E962="","",VLOOKUP(W962,図書名リスト!$A$3:$W$1161,17,0))</f>
        <v/>
      </c>
      <c r="N962" s="10"/>
      <c r="O962" s="9" t="str">
        <f>IF(E962="","",VLOOKUP(W962,図書名リスト!$A$3:$W$1161,21,0))</f>
        <v/>
      </c>
      <c r="P962" s="9" t="str">
        <f>IF(E962="","",VLOOKUP(W962,図書名リスト!$A$3:$W$1161,19,0))</f>
        <v/>
      </c>
      <c r="Q962" s="9" t="str">
        <f>IF(E962="","",VLOOKUP(W962,図書名リスト!$A$3:$W$1161,20,0))</f>
        <v/>
      </c>
      <c r="R962" s="9" t="str">
        <f>IF(E962="","",VLOOKUP(W962,図書名リスト!$A$3:$W$1161,22,0))</f>
        <v/>
      </c>
      <c r="S962" s="8" t="str">
        <f t="shared" si="78"/>
        <v xml:space="preserve"> </v>
      </c>
      <c r="T962" s="8" t="str">
        <f t="shared" si="79"/>
        <v>　</v>
      </c>
      <c r="U962" s="8" t="str">
        <f t="shared" si="80"/>
        <v xml:space="preserve"> </v>
      </c>
      <c r="V962" s="8">
        <f t="shared" si="81"/>
        <v>0</v>
      </c>
      <c r="W962" s="7" t="str">
        <f t="shared" si="82"/>
        <v/>
      </c>
    </row>
    <row r="963" spans="1:23" ht="57" customHeight="1" x14ac:dyDescent="0.15">
      <c r="A963" s="10"/>
      <c r="B963" s="16"/>
      <c r="C963" s="16"/>
      <c r="D963" s="15"/>
      <c r="E963" s="14"/>
      <c r="F963" s="13"/>
      <c r="G963" s="12" t="str">
        <f>IF(E963="","",VLOOKUP(E963,図書名リスト!$C$3:$W$1161,16,0))</f>
        <v/>
      </c>
      <c r="H963" s="11" t="str">
        <f>IF(E963="","",VLOOKUP(W963,図書名リスト!$A$3:$W$1161,5,0))</f>
        <v/>
      </c>
      <c r="I963" s="11" t="str">
        <f>IF(E963="","",VLOOKUP(W963,図書名リスト!$A$3:$W$1161,9,0))</f>
        <v/>
      </c>
      <c r="J963" s="11" t="str">
        <f>IF(E963="","",VLOOKUP(W963,図書名リスト!$A$3:$W$1161,23,0))</f>
        <v/>
      </c>
      <c r="K963" s="11" t="str">
        <f>IF(E963="","",VLOOKUP(W963,図書名リスト!$A$3:$W$11651,11,0))</f>
        <v/>
      </c>
      <c r="L963" s="17" t="str">
        <f>IF(E963="","",VLOOKUP(W963,図書名リスト!$A$3:$W$1161,14,0))</f>
        <v/>
      </c>
      <c r="M963" s="9" t="str">
        <f>IF(E963="","",VLOOKUP(W963,図書名リスト!$A$3:$W$1161,17,0))</f>
        <v/>
      </c>
      <c r="N963" s="10"/>
      <c r="O963" s="9" t="str">
        <f>IF(E963="","",VLOOKUP(W963,図書名リスト!$A$3:$W$1161,21,0))</f>
        <v/>
      </c>
      <c r="P963" s="9" t="str">
        <f>IF(E963="","",VLOOKUP(W963,図書名リスト!$A$3:$W$1161,19,0))</f>
        <v/>
      </c>
      <c r="Q963" s="9" t="str">
        <f>IF(E963="","",VLOOKUP(W963,図書名リスト!$A$3:$W$1161,20,0))</f>
        <v/>
      </c>
      <c r="R963" s="9" t="str">
        <f>IF(E963="","",VLOOKUP(W963,図書名リスト!$A$3:$W$1161,22,0))</f>
        <v/>
      </c>
      <c r="S963" s="8" t="str">
        <f t="shared" si="78"/>
        <v xml:space="preserve"> </v>
      </c>
      <c r="T963" s="8" t="str">
        <f t="shared" si="79"/>
        <v>　</v>
      </c>
      <c r="U963" s="8" t="str">
        <f t="shared" si="80"/>
        <v xml:space="preserve"> </v>
      </c>
      <c r="V963" s="8">
        <f t="shared" si="81"/>
        <v>0</v>
      </c>
      <c r="W963" s="7" t="str">
        <f t="shared" si="82"/>
        <v/>
      </c>
    </row>
    <row r="964" spans="1:23" ht="57" customHeight="1" x14ac:dyDescent="0.15">
      <c r="A964" s="10"/>
      <c r="B964" s="16"/>
      <c r="C964" s="16"/>
      <c r="D964" s="15"/>
      <c r="E964" s="14"/>
      <c r="F964" s="13"/>
      <c r="G964" s="12" t="str">
        <f>IF(E964="","",VLOOKUP(E964,図書名リスト!$C$3:$W$1161,16,0))</f>
        <v/>
      </c>
      <c r="H964" s="11" t="str">
        <f>IF(E964="","",VLOOKUP(W964,図書名リスト!$A$3:$W$1161,5,0))</f>
        <v/>
      </c>
      <c r="I964" s="11" t="str">
        <f>IF(E964="","",VLOOKUP(W964,図書名リスト!$A$3:$W$1161,9,0))</f>
        <v/>
      </c>
      <c r="J964" s="11" t="str">
        <f>IF(E964="","",VLOOKUP(W964,図書名リスト!$A$3:$W$1161,23,0))</f>
        <v/>
      </c>
      <c r="K964" s="11" t="str">
        <f>IF(E964="","",VLOOKUP(W964,図書名リスト!$A$3:$W$11651,11,0))</f>
        <v/>
      </c>
      <c r="L964" s="17" t="str">
        <f>IF(E964="","",VLOOKUP(W964,図書名リスト!$A$3:$W$1161,14,0))</f>
        <v/>
      </c>
      <c r="M964" s="9" t="str">
        <f>IF(E964="","",VLOOKUP(W964,図書名リスト!$A$3:$W$1161,17,0))</f>
        <v/>
      </c>
      <c r="N964" s="10"/>
      <c r="O964" s="9" t="str">
        <f>IF(E964="","",VLOOKUP(W964,図書名リスト!$A$3:$W$1161,21,0))</f>
        <v/>
      </c>
      <c r="P964" s="9" t="str">
        <f>IF(E964="","",VLOOKUP(W964,図書名リスト!$A$3:$W$1161,19,0))</f>
        <v/>
      </c>
      <c r="Q964" s="9" t="str">
        <f>IF(E964="","",VLOOKUP(W964,図書名リスト!$A$3:$W$1161,20,0))</f>
        <v/>
      </c>
      <c r="R964" s="9" t="str">
        <f>IF(E964="","",VLOOKUP(W964,図書名リスト!$A$3:$W$1161,22,0))</f>
        <v/>
      </c>
      <c r="S964" s="8" t="str">
        <f t="shared" si="78"/>
        <v xml:space="preserve"> </v>
      </c>
      <c r="T964" s="8" t="str">
        <f t="shared" si="79"/>
        <v>　</v>
      </c>
      <c r="U964" s="8" t="str">
        <f t="shared" si="80"/>
        <v xml:space="preserve"> </v>
      </c>
      <c r="V964" s="8">
        <f t="shared" si="81"/>
        <v>0</v>
      </c>
      <c r="W964" s="7" t="str">
        <f t="shared" si="82"/>
        <v/>
      </c>
    </row>
    <row r="965" spans="1:23" ht="57" customHeight="1" x14ac:dyDescent="0.15">
      <c r="A965" s="10"/>
      <c r="B965" s="16"/>
      <c r="C965" s="16"/>
      <c r="D965" s="15"/>
      <c r="E965" s="14"/>
      <c r="F965" s="13"/>
      <c r="G965" s="12" t="str">
        <f>IF(E965="","",VLOOKUP(E965,図書名リスト!$C$3:$W$1161,16,0))</f>
        <v/>
      </c>
      <c r="H965" s="11" t="str">
        <f>IF(E965="","",VLOOKUP(W965,図書名リスト!$A$3:$W$1161,5,0))</f>
        <v/>
      </c>
      <c r="I965" s="11" t="str">
        <f>IF(E965="","",VLOOKUP(W965,図書名リスト!$A$3:$W$1161,9,0))</f>
        <v/>
      </c>
      <c r="J965" s="11" t="str">
        <f>IF(E965="","",VLOOKUP(W965,図書名リスト!$A$3:$W$1161,23,0))</f>
        <v/>
      </c>
      <c r="K965" s="11" t="str">
        <f>IF(E965="","",VLOOKUP(W965,図書名リスト!$A$3:$W$11651,11,0))</f>
        <v/>
      </c>
      <c r="L965" s="17" t="str">
        <f>IF(E965="","",VLOOKUP(W965,図書名リスト!$A$3:$W$1161,14,0))</f>
        <v/>
      </c>
      <c r="M965" s="9" t="str">
        <f>IF(E965="","",VLOOKUP(W965,図書名リスト!$A$3:$W$1161,17,0))</f>
        <v/>
      </c>
      <c r="N965" s="10"/>
      <c r="O965" s="9" t="str">
        <f>IF(E965="","",VLOOKUP(W965,図書名リスト!$A$3:$W$1161,21,0))</f>
        <v/>
      </c>
      <c r="P965" s="9" t="str">
        <f>IF(E965="","",VLOOKUP(W965,図書名リスト!$A$3:$W$1161,19,0))</f>
        <v/>
      </c>
      <c r="Q965" s="9" t="str">
        <f>IF(E965="","",VLOOKUP(W965,図書名リスト!$A$3:$W$1161,20,0))</f>
        <v/>
      </c>
      <c r="R965" s="9" t="str">
        <f>IF(E965="","",VLOOKUP(W965,図書名リスト!$A$3:$W$1161,22,0))</f>
        <v/>
      </c>
      <c r="S965" s="8" t="str">
        <f t="shared" si="78"/>
        <v xml:space="preserve"> </v>
      </c>
      <c r="T965" s="8" t="str">
        <f t="shared" si="79"/>
        <v>　</v>
      </c>
      <c r="U965" s="8" t="str">
        <f t="shared" si="80"/>
        <v xml:space="preserve"> </v>
      </c>
      <c r="V965" s="8">
        <f t="shared" si="81"/>
        <v>0</v>
      </c>
      <c r="W965" s="7" t="str">
        <f t="shared" si="82"/>
        <v/>
      </c>
    </row>
    <row r="966" spans="1:23" ht="57" customHeight="1" x14ac:dyDescent="0.15">
      <c r="A966" s="10"/>
      <c r="B966" s="16"/>
      <c r="C966" s="16"/>
      <c r="D966" s="15"/>
      <c r="E966" s="14"/>
      <c r="F966" s="13"/>
      <c r="G966" s="12" t="str">
        <f>IF(E966="","",VLOOKUP(E966,図書名リスト!$C$3:$W$1161,16,0))</f>
        <v/>
      </c>
      <c r="H966" s="11" t="str">
        <f>IF(E966="","",VLOOKUP(W966,図書名リスト!$A$3:$W$1161,5,0))</f>
        <v/>
      </c>
      <c r="I966" s="11" t="str">
        <f>IF(E966="","",VLOOKUP(W966,図書名リスト!$A$3:$W$1161,9,0))</f>
        <v/>
      </c>
      <c r="J966" s="11" t="str">
        <f>IF(E966="","",VLOOKUP(W966,図書名リスト!$A$3:$W$1161,23,0))</f>
        <v/>
      </c>
      <c r="K966" s="11" t="str">
        <f>IF(E966="","",VLOOKUP(W966,図書名リスト!$A$3:$W$11651,11,0))</f>
        <v/>
      </c>
      <c r="L966" s="17" t="str">
        <f>IF(E966="","",VLOOKUP(W966,図書名リスト!$A$3:$W$1161,14,0))</f>
        <v/>
      </c>
      <c r="M966" s="9" t="str">
        <f>IF(E966="","",VLOOKUP(W966,図書名リスト!$A$3:$W$1161,17,0))</f>
        <v/>
      </c>
      <c r="N966" s="10"/>
      <c r="O966" s="9" t="str">
        <f>IF(E966="","",VLOOKUP(W966,図書名リスト!$A$3:$W$1161,21,0))</f>
        <v/>
      </c>
      <c r="P966" s="9" t="str">
        <f>IF(E966="","",VLOOKUP(W966,図書名リスト!$A$3:$W$1161,19,0))</f>
        <v/>
      </c>
      <c r="Q966" s="9" t="str">
        <f>IF(E966="","",VLOOKUP(W966,図書名リスト!$A$3:$W$1161,20,0))</f>
        <v/>
      </c>
      <c r="R966" s="9" t="str">
        <f>IF(E966="","",VLOOKUP(W966,図書名リスト!$A$3:$W$1161,22,0))</f>
        <v/>
      </c>
      <c r="S966" s="8" t="str">
        <f t="shared" si="78"/>
        <v xml:space="preserve"> </v>
      </c>
      <c r="T966" s="8" t="str">
        <f t="shared" si="79"/>
        <v>　</v>
      </c>
      <c r="U966" s="8" t="str">
        <f t="shared" si="80"/>
        <v xml:space="preserve"> </v>
      </c>
      <c r="V966" s="8">
        <f t="shared" si="81"/>
        <v>0</v>
      </c>
      <c r="W966" s="7" t="str">
        <f t="shared" si="82"/>
        <v/>
      </c>
    </row>
    <row r="967" spans="1:23" ht="57" customHeight="1" x14ac:dyDescent="0.15">
      <c r="A967" s="10"/>
      <c r="B967" s="16"/>
      <c r="C967" s="16"/>
      <c r="D967" s="15"/>
      <c r="E967" s="14"/>
      <c r="F967" s="13"/>
      <c r="G967" s="12" t="str">
        <f>IF(E967="","",VLOOKUP(E967,図書名リスト!$C$3:$W$1161,16,0))</f>
        <v/>
      </c>
      <c r="H967" s="11" t="str">
        <f>IF(E967="","",VLOOKUP(W967,図書名リスト!$A$3:$W$1161,5,0))</f>
        <v/>
      </c>
      <c r="I967" s="11" t="str">
        <f>IF(E967="","",VLOOKUP(W967,図書名リスト!$A$3:$W$1161,9,0))</f>
        <v/>
      </c>
      <c r="J967" s="11" t="str">
        <f>IF(E967="","",VLOOKUP(W967,図書名リスト!$A$3:$W$1161,23,0))</f>
        <v/>
      </c>
      <c r="K967" s="11" t="str">
        <f>IF(E967="","",VLOOKUP(W967,図書名リスト!$A$3:$W$11651,11,0))</f>
        <v/>
      </c>
      <c r="L967" s="17" t="str">
        <f>IF(E967="","",VLOOKUP(W967,図書名リスト!$A$3:$W$1161,14,0))</f>
        <v/>
      </c>
      <c r="M967" s="9" t="str">
        <f>IF(E967="","",VLOOKUP(W967,図書名リスト!$A$3:$W$1161,17,0))</f>
        <v/>
      </c>
      <c r="N967" s="10"/>
      <c r="O967" s="9" t="str">
        <f>IF(E967="","",VLOOKUP(W967,図書名リスト!$A$3:$W$1161,21,0))</f>
        <v/>
      </c>
      <c r="P967" s="9" t="str">
        <f>IF(E967="","",VLOOKUP(W967,図書名リスト!$A$3:$W$1161,19,0))</f>
        <v/>
      </c>
      <c r="Q967" s="9" t="str">
        <f>IF(E967="","",VLOOKUP(W967,図書名リスト!$A$3:$W$1161,20,0))</f>
        <v/>
      </c>
      <c r="R967" s="9" t="str">
        <f>IF(E967="","",VLOOKUP(W967,図書名リスト!$A$3:$W$1161,22,0))</f>
        <v/>
      </c>
      <c r="S967" s="8" t="str">
        <f t="shared" si="78"/>
        <v xml:space="preserve"> </v>
      </c>
      <c r="T967" s="8" t="str">
        <f t="shared" si="79"/>
        <v>　</v>
      </c>
      <c r="U967" s="8" t="str">
        <f t="shared" si="80"/>
        <v xml:space="preserve"> </v>
      </c>
      <c r="V967" s="8">
        <f t="shared" si="81"/>
        <v>0</v>
      </c>
      <c r="W967" s="7" t="str">
        <f t="shared" si="82"/>
        <v/>
      </c>
    </row>
    <row r="968" spans="1:23" ht="57" customHeight="1" x14ac:dyDescent="0.15">
      <c r="A968" s="10"/>
      <c r="B968" s="16"/>
      <c r="C968" s="16"/>
      <c r="D968" s="15"/>
      <c r="E968" s="14"/>
      <c r="F968" s="13"/>
      <c r="G968" s="12" t="str">
        <f>IF(E968="","",VLOOKUP(E968,図書名リスト!$C$3:$W$1161,16,0))</f>
        <v/>
      </c>
      <c r="H968" s="11" t="str">
        <f>IF(E968="","",VLOOKUP(W968,図書名リスト!$A$3:$W$1161,5,0))</f>
        <v/>
      </c>
      <c r="I968" s="11" t="str">
        <f>IF(E968="","",VLOOKUP(W968,図書名リスト!$A$3:$W$1161,9,0))</f>
        <v/>
      </c>
      <c r="J968" s="11" t="str">
        <f>IF(E968="","",VLOOKUP(W968,図書名リスト!$A$3:$W$1161,23,0))</f>
        <v/>
      </c>
      <c r="K968" s="11" t="str">
        <f>IF(E968="","",VLOOKUP(W968,図書名リスト!$A$3:$W$11651,11,0))</f>
        <v/>
      </c>
      <c r="L968" s="17" t="str">
        <f>IF(E968="","",VLOOKUP(W968,図書名リスト!$A$3:$W$1161,14,0))</f>
        <v/>
      </c>
      <c r="M968" s="9" t="str">
        <f>IF(E968="","",VLOOKUP(W968,図書名リスト!$A$3:$W$1161,17,0))</f>
        <v/>
      </c>
      <c r="N968" s="10"/>
      <c r="O968" s="9" t="str">
        <f>IF(E968="","",VLOOKUP(W968,図書名リスト!$A$3:$W$1161,21,0))</f>
        <v/>
      </c>
      <c r="P968" s="9" t="str">
        <f>IF(E968="","",VLOOKUP(W968,図書名リスト!$A$3:$W$1161,19,0))</f>
        <v/>
      </c>
      <c r="Q968" s="9" t="str">
        <f>IF(E968="","",VLOOKUP(W968,図書名リスト!$A$3:$W$1161,20,0))</f>
        <v/>
      </c>
      <c r="R968" s="9" t="str">
        <f>IF(E968="","",VLOOKUP(W968,図書名リスト!$A$3:$W$1161,22,0))</f>
        <v/>
      </c>
      <c r="S968" s="8" t="str">
        <f t="shared" si="78"/>
        <v xml:space="preserve"> </v>
      </c>
      <c r="T968" s="8" t="str">
        <f t="shared" si="79"/>
        <v>　</v>
      </c>
      <c r="U968" s="8" t="str">
        <f t="shared" si="80"/>
        <v xml:space="preserve"> </v>
      </c>
      <c r="V968" s="8">
        <f t="shared" si="81"/>
        <v>0</v>
      </c>
      <c r="W968" s="7" t="str">
        <f t="shared" si="82"/>
        <v/>
      </c>
    </row>
    <row r="969" spans="1:23" ht="57" customHeight="1" x14ac:dyDescent="0.15">
      <c r="A969" s="10"/>
      <c r="B969" s="16"/>
      <c r="C969" s="16"/>
      <c r="D969" s="15"/>
      <c r="E969" s="14"/>
      <c r="F969" s="13"/>
      <c r="G969" s="12" t="str">
        <f>IF(E969="","",VLOOKUP(E969,図書名リスト!$C$3:$W$1161,16,0))</f>
        <v/>
      </c>
      <c r="H969" s="11" t="str">
        <f>IF(E969="","",VLOOKUP(W969,図書名リスト!$A$3:$W$1161,5,0))</f>
        <v/>
      </c>
      <c r="I969" s="11" t="str">
        <f>IF(E969="","",VLOOKUP(W969,図書名リスト!$A$3:$W$1161,9,0))</f>
        <v/>
      </c>
      <c r="J969" s="11" t="str">
        <f>IF(E969="","",VLOOKUP(W969,図書名リスト!$A$3:$W$1161,23,0))</f>
        <v/>
      </c>
      <c r="K969" s="11" t="str">
        <f>IF(E969="","",VLOOKUP(W969,図書名リスト!$A$3:$W$11651,11,0))</f>
        <v/>
      </c>
      <c r="L969" s="17" t="str">
        <f>IF(E969="","",VLOOKUP(W969,図書名リスト!$A$3:$W$1161,14,0))</f>
        <v/>
      </c>
      <c r="M969" s="9" t="str">
        <f>IF(E969="","",VLOOKUP(W969,図書名リスト!$A$3:$W$1161,17,0))</f>
        <v/>
      </c>
      <c r="N969" s="10"/>
      <c r="O969" s="9" t="str">
        <f>IF(E969="","",VLOOKUP(W969,図書名リスト!$A$3:$W$1161,21,0))</f>
        <v/>
      </c>
      <c r="P969" s="9" t="str">
        <f>IF(E969="","",VLOOKUP(W969,図書名リスト!$A$3:$W$1161,19,0))</f>
        <v/>
      </c>
      <c r="Q969" s="9" t="str">
        <f>IF(E969="","",VLOOKUP(W969,図書名リスト!$A$3:$W$1161,20,0))</f>
        <v/>
      </c>
      <c r="R969" s="9" t="str">
        <f>IF(E969="","",VLOOKUP(W969,図書名リスト!$A$3:$W$1161,22,0))</f>
        <v/>
      </c>
      <c r="S969" s="8" t="str">
        <f t="shared" si="78"/>
        <v xml:space="preserve"> </v>
      </c>
      <c r="T969" s="8" t="str">
        <f t="shared" si="79"/>
        <v>　</v>
      </c>
      <c r="U969" s="8" t="str">
        <f t="shared" si="80"/>
        <v xml:space="preserve"> </v>
      </c>
      <c r="V969" s="8">
        <f t="shared" si="81"/>
        <v>0</v>
      </c>
      <c r="W969" s="7" t="str">
        <f t="shared" si="82"/>
        <v/>
      </c>
    </row>
    <row r="970" spans="1:23" ht="57" customHeight="1" x14ac:dyDescent="0.15">
      <c r="A970" s="10"/>
      <c r="B970" s="16"/>
      <c r="C970" s="16"/>
      <c r="D970" s="15"/>
      <c r="E970" s="14"/>
      <c r="F970" s="13"/>
      <c r="G970" s="12" t="str">
        <f>IF(E970="","",VLOOKUP(E970,図書名リスト!$C$3:$W$1161,16,0))</f>
        <v/>
      </c>
      <c r="H970" s="11" t="str">
        <f>IF(E970="","",VLOOKUP(W970,図書名リスト!$A$3:$W$1161,5,0))</f>
        <v/>
      </c>
      <c r="I970" s="11" t="str">
        <f>IF(E970="","",VLOOKUP(W970,図書名リスト!$A$3:$W$1161,9,0))</f>
        <v/>
      </c>
      <c r="J970" s="11" t="str">
        <f>IF(E970="","",VLOOKUP(W970,図書名リスト!$A$3:$W$1161,23,0))</f>
        <v/>
      </c>
      <c r="K970" s="11" t="str">
        <f>IF(E970="","",VLOOKUP(W970,図書名リスト!$A$3:$W$11651,11,0))</f>
        <v/>
      </c>
      <c r="L970" s="17" t="str">
        <f>IF(E970="","",VLOOKUP(W970,図書名リスト!$A$3:$W$1161,14,0))</f>
        <v/>
      </c>
      <c r="M970" s="9" t="str">
        <f>IF(E970="","",VLOOKUP(W970,図書名リスト!$A$3:$W$1161,17,0))</f>
        <v/>
      </c>
      <c r="N970" s="10"/>
      <c r="O970" s="9" t="str">
        <f>IF(E970="","",VLOOKUP(W970,図書名リスト!$A$3:$W$1161,21,0))</f>
        <v/>
      </c>
      <c r="P970" s="9" t="str">
        <f>IF(E970="","",VLOOKUP(W970,図書名リスト!$A$3:$W$1161,19,0))</f>
        <v/>
      </c>
      <c r="Q970" s="9" t="str">
        <f>IF(E970="","",VLOOKUP(W970,図書名リスト!$A$3:$W$1161,20,0))</f>
        <v/>
      </c>
      <c r="R970" s="9" t="str">
        <f>IF(E970="","",VLOOKUP(W970,図書名リスト!$A$3:$W$1161,22,0))</f>
        <v/>
      </c>
      <c r="S970" s="8" t="str">
        <f t="shared" si="78"/>
        <v xml:space="preserve"> </v>
      </c>
      <c r="T970" s="8" t="str">
        <f t="shared" si="79"/>
        <v>　</v>
      </c>
      <c r="U970" s="8" t="str">
        <f t="shared" si="80"/>
        <v xml:space="preserve"> </v>
      </c>
      <c r="V970" s="8">
        <f t="shared" si="81"/>
        <v>0</v>
      </c>
      <c r="W970" s="7" t="str">
        <f t="shared" si="82"/>
        <v/>
      </c>
    </row>
    <row r="971" spans="1:23" ht="57" customHeight="1" x14ac:dyDescent="0.15">
      <c r="A971" s="10"/>
      <c r="B971" s="16"/>
      <c r="C971" s="16"/>
      <c r="D971" s="15"/>
      <c r="E971" s="14"/>
      <c r="F971" s="13"/>
      <c r="G971" s="12" t="str">
        <f>IF(E971="","",VLOOKUP(E971,図書名リスト!$C$3:$W$1161,16,0))</f>
        <v/>
      </c>
      <c r="H971" s="11" t="str">
        <f>IF(E971="","",VLOOKUP(W971,図書名リスト!$A$3:$W$1161,5,0))</f>
        <v/>
      </c>
      <c r="I971" s="11" t="str">
        <f>IF(E971="","",VLOOKUP(W971,図書名リスト!$A$3:$W$1161,9,0))</f>
        <v/>
      </c>
      <c r="J971" s="11" t="str">
        <f>IF(E971="","",VLOOKUP(W971,図書名リスト!$A$3:$W$1161,23,0))</f>
        <v/>
      </c>
      <c r="K971" s="11" t="str">
        <f>IF(E971="","",VLOOKUP(W971,図書名リスト!$A$3:$W$11651,11,0))</f>
        <v/>
      </c>
      <c r="L971" s="17" t="str">
        <f>IF(E971="","",VLOOKUP(W971,図書名リスト!$A$3:$W$1161,14,0))</f>
        <v/>
      </c>
      <c r="M971" s="9" t="str">
        <f>IF(E971="","",VLOOKUP(W971,図書名リスト!$A$3:$W$1161,17,0))</f>
        <v/>
      </c>
      <c r="N971" s="10"/>
      <c r="O971" s="9" t="str">
        <f>IF(E971="","",VLOOKUP(W971,図書名リスト!$A$3:$W$1161,21,0))</f>
        <v/>
      </c>
      <c r="P971" s="9" t="str">
        <f>IF(E971="","",VLOOKUP(W971,図書名リスト!$A$3:$W$1161,19,0))</f>
        <v/>
      </c>
      <c r="Q971" s="9" t="str">
        <f>IF(E971="","",VLOOKUP(W971,図書名リスト!$A$3:$W$1161,20,0))</f>
        <v/>
      </c>
      <c r="R971" s="9" t="str">
        <f>IF(E971="","",VLOOKUP(W971,図書名リスト!$A$3:$W$1161,22,0))</f>
        <v/>
      </c>
      <c r="S971" s="8" t="str">
        <f t="shared" si="78"/>
        <v xml:space="preserve"> </v>
      </c>
      <c r="T971" s="8" t="str">
        <f t="shared" si="79"/>
        <v>　</v>
      </c>
      <c r="U971" s="8" t="str">
        <f t="shared" si="80"/>
        <v xml:space="preserve"> </v>
      </c>
      <c r="V971" s="8">
        <f t="shared" si="81"/>
        <v>0</v>
      </c>
      <c r="W971" s="7" t="str">
        <f t="shared" si="82"/>
        <v/>
      </c>
    </row>
    <row r="972" spans="1:23" ht="57" customHeight="1" x14ac:dyDescent="0.15">
      <c r="A972" s="10"/>
      <c r="B972" s="16"/>
      <c r="C972" s="16"/>
      <c r="D972" s="15"/>
      <c r="E972" s="14"/>
      <c r="F972" s="13"/>
      <c r="G972" s="12" t="str">
        <f>IF(E972="","",VLOOKUP(E972,図書名リスト!$C$3:$W$1161,16,0))</f>
        <v/>
      </c>
      <c r="H972" s="11" t="str">
        <f>IF(E972="","",VLOOKUP(W972,図書名リスト!$A$3:$W$1161,5,0))</f>
        <v/>
      </c>
      <c r="I972" s="11" t="str">
        <f>IF(E972="","",VLOOKUP(W972,図書名リスト!$A$3:$W$1161,9,0))</f>
        <v/>
      </c>
      <c r="J972" s="11" t="str">
        <f>IF(E972="","",VLOOKUP(W972,図書名リスト!$A$3:$W$1161,23,0))</f>
        <v/>
      </c>
      <c r="K972" s="11" t="str">
        <f>IF(E972="","",VLOOKUP(W972,図書名リスト!$A$3:$W$11651,11,0))</f>
        <v/>
      </c>
      <c r="L972" s="17" t="str">
        <f>IF(E972="","",VLOOKUP(W972,図書名リスト!$A$3:$W$1161,14,0))</f>
        <v/>
      </c>
      <c r="M972" s="9" t="str">
        <f>IF(E972="","",VLOOKUP(W972,図書名リスト!$A$3:$W$1161,17,0))</f>
        <v/>
      </c>
      <c r="N972" s="10"/>
      <c r="O972" s="9" t="str">
        <f>IF(E972="","",VLOOKUP(W972,図書名リスト!$A$3:$W$1161,21,0))</f>
        <v/>
      </c>
      <c r="P972" s="9" t="str">
        <f>IF(E972="","",VLOOKUP(W972,図書名リスト!$A$3:$W$1161,19,0))</f>
        <v/>
      </c>
      <c r="Q972" s="9" t="str">
        <f>IF(E972="","",VLOOKUP(W972,図書名リスト!$A$3:$W$1161,20,0))</f>
        <v/>
      </c>
      <c r="R972" s="9" t="str">
        <f>IF(E972="","",VLOOKUP(W972,図書名リスト!$A$3:$W$1161,22,0))</f>
        <v/>
      </c>
      <c r="S972" s="8" t="str">
        <f t="shared" si="78"/>
        <v xml:space="preserve"> </v>
      </c>
      <c r="T972" s="8" t="str">
        <f t="shared" si="79"/>
        <v>　</v>
      </c>
      <c r="U972" s="8" t="str">
        <f t="shared" si="80"/>
        <v xml:space="preserve"> </v>
      </c>
      <c r="V972" s="8">
        <f t="shared" si="81"/>
        <v>0</v>
      </c>
      <c r="W972" s="7" t="str">
        <f t="shared" si="82"/>
        <v/>
      </c>
    </row>
    <row r="973" spans="1:23" ht="57" customHeight="1" x14ac:dyDescent="0.15">
      <c r="A973" s="10"/>
      <c r="B973" s="16"/>
      <c r="C973" s="16"/>
      <c r="D973" s="15"/>
      <c r="E973" s="14"/>
      <c r="F973" s="13"/>
      <c r="G973" s="12" t="str">
        <f>IF(E973="","",VLOOKUP(E973,図書名リスト!$C$3:$W$1161,16,0))</f>
        <v/>
      </c>
      <c r="H973" s="11" t="str">
        <f>IF(E973="","",VLOOKUP(W973,図書名リスト!$A$3:$W$1161,5,0))</f>
        <v/>
      </c>
      <c r="I973" s="11" t="str">
        <f>IF(E973="","",VLOOKUP(W973,図書名リスト!$A$3:$W$1161,9,0))</f>
        <v/>
      </c>
      <c r="J973" s="11" t="str">
        <f>IF(E973="","",VLOOKUP(W973,図書名リスト!$A$3:$W$1161,23,0))</f>
        <v/>
      </c>
      <c r="K973" s="11" t="str">
        <f>IF(E973="","",VLOOKUP(W973,図書名リスト!$A$3:$W$11651,11,0))</f>
        <v/>
      </c>
      <c r="L973" s="17" t="str">
        <f>IF(E973="","",VLOOKUP(W973,図書名リスト!$A$3:$W$1161,14,0))</f>
        <v/>
      </c>
      <c r="M973" s="9" t="str">
        <f>IF(E973="","",VLOOKUP(W973,図書名リスト!$A$3:$W$1161,17,0))</f>
        <v/>
      </c>
      <c r="N973" s="10"/>
      <c r="O973" s="9" t="str">
        <f>IF(E973="","",VLOOKUP(W973,図書名リスト!$A$3:$W$1161,21,0))</f>
        <v/>
      </c>
      <c r="P973" s="9" t="str">
        <f>IF(E973="","",VLOOKUP(W973,図書名リスト!$A$3:$W$1161,19,0))</f>
        <v/>
      </c>
      <c r="Q973" s="9" t="str">
        <f>IF(E973="","",VLOOKUP(W973,図書名リスト!$A$3:$W$1161,20,0))</f>
        <v/>
      </c>
      <c r="R973" s="9" t="str">
        <f>IF(E973="","",VLOOKUP(W973,図書名リスト!$A$3:$W$1161,22,0))</f>
        <v/>
      </c>
      <c r="S973" s="8" t="str">
        <f t="shared" ref="S973:S999" si="83">IF($A973=0," ",$K$2)</f>
        <v xml:space="preserve"> </v>
      </c>
      <c r="T973" s="8" t="str">
        <f t="shared" ref="T973:T999" si="84">IF($A973=0,"　",$O$2)</f>
        <v>　</v>
      </c>
      <c r="U973" s="8" t="str">
        <f t="shared" si="80"/>
        <v xml:space="preserve"> </v>
      </c>
      <c r="V973" s="8">
        <f t="shared" si="81"/>
        <v>0</v>
      </c>
      <c r="W973" s="7" t="str">
        <f t="shared" si="82"/>
        <v/>
      </c>
    </row>
    <row r="974" spans="1:23" ht="57" customHeight="1" x14ac:dyDescent="0.15">
      <c r="A974" s="10"/>
      <c r="B974" s="16"/>
      <c r="C974" s="16"/>
      <c r="D974" s="15"/>
      <c r="E974" s="14"/>
      <c r="F974" s="13"/>
      <c r="G974" s="12" t="str">
        <f>IF(E974="","",VLOOKUP(E974,図書名リスト!$C$3:$W$1161,16,0))</f>
        <v/>
      </c>
      <c r="H974" s="11" t="str">
        <f>IF(E974="","",VLOOKUP(W974,図書名リスト!$A$3:$W$1161,5,0))</f>
        <v/>
      </c>
      <c r="I974" s="11" t="str">
        <f>IF(E974="","",VLOOKUP(W974,図書名リスト!$A$3:$W$1161,9,0))</f>
        <v/>
      </c>
      <c r="J974" s="11" t="str">
        <f>IF(E974="","",VLOOKUP(W974,図書名リスト!$A$3:$W$1161,23,0))</f>
        <v/>
      </c>
      <c r="K974" s="11" t="str">
        <f>IF(E974="","",VLOOKUP(W974,図書名リスト!$A$3:$W$11651,11,0))</f>
        <v/>
      </c>
      <c r="L974" s="17" t="str">
        <f>IF(E974="","",VLOOKUP(W974,図書名リスト!$A$3:$W$1161,14,0))</f>
        <v/>
      </c>
      <c r="M974" s="9" t="str">
        <f>IF(E974="","",VLOOKUP(W974,図書名リスト!$A$3:$W$1161,17,0))</f>
        <v/>
      </c>
      <c r="N974" s="10"/>
      <c r="O974" s="9" t="str">
        <f>IF(E974="","",VLOOKUP(W974,図書名リスト!$A$3:$W$1161,21,0))</f>
        <v/>
      </c>
      <c r="P974" s="9" t="str">
        <f>IF(E974="","",VLOOKUP(W974,図書名リスト!$A$3:$W$1161,19,0))</f>
        <v/>
      </c>
      <c r="Q974" s="9" t="str">
        <f>IF(E974="","",VLOOKUP(W974,図書名リスト!$A$3:$W$1161,20,0))</f>
        <v/>
      </c>
      <c r="R974" s="9" t="str">
        <f>IF(E974="","",VLOOKUP(W974,図書名リスト!$A$3:$W$1161,22,0))</f>
        <v/>
      </c>
      <c r="S974" s="8" t="str">
        <f t="shared" si="83"/>
        <v xml:space="preserve"> </v>
      </c>
      <c r="T974" s="8" t="str">
        <f t="shared" si="84"/>
        <v>　</v>
      </c>
      <c r="U974" s="8" t="str">
        <f t="shared" ref="U974:U999" si="85">IF($A974=0," ",VLOOKUP(S974,$Y$13:$Z$59,2,0))</f>
        <v xml:space="preserve"> </v>
      </c>
      <c r="V974" s="8">
        <f t="shared" ref="V974:V999" si="86">A974</f>
        <v>0</v>
      </c>
      <c r="W974" s="7" t="str">
        <f t="shared" ref="W974:W999" si="87">IF(E974&amp;F974="","",CONCATENATE(E974,F974))</f>
        <v/>
      </c>
    </row>
    <row r="975" spans="1:23" ht="57" customHeight="1" x14ac:dyDescent="0.15">
      <c r="A975" s="10"/>
      <c r="B975" s="16"/>
      <c r="C975" s="16"/>
      <c r="D975" s="15"/>
      <c r="E975" s="14"/>
      <c r="F975" s="13"/>
      <c r="G975" s="12" t="str">
        <f>IF(E975="","",VLOOKUP(E975,図書名リスト!$C$3:$W$1161,16,0))</f>
        <v/>
      </c>
      <c r="H975" s="11" t="str">
        <f>IF(E975="","",VLOOKUP(W975,図書名リスト!$A$3:$W$1161,5,0))</f>
        <v/>
      </c>
      <c r="I975" s="11" t="str">
        <f>IF(E975="","",VLOOKUP(W975,図書名リスト!$A$3:$W$1161,9,0))</f>
        <v/>
      </c>
      <c r="J975" s="11" t="str">
        <f>IF(E975="","",VLOOKUP(W975,図書名リスト!$A$3:$W$1161,23,0))</f>
        <v/>
      </c>
      <c r="K975" s="11" t="str">
        <f>IF(E975="","",VLOOKUP(W975,図書名リスト!$A$3:$W$11651,11,0))</f>
        <v/>
      </c>
      <c r="L975" s="17" t="str">
        <f>IF(E975="","",VLOOKUP(W975,図書名リスト!$A$3:$W$1161,14,0))</f>
        <v/>
      </c>
      <c r="M975" s="9" t="str">
        <f>IF(E975="","",VLOOKUP(W975,図書名リスト!$A$3:$W$1161,17,0))</f>
        <v/>
      </c>
      <c r="N975" s="10"/>
      <c r="O975" s="9" t="str">
        <f>IF(E975="","",VLOOKUP(W975,図書名リスト!$A$3:$W$1161,21,0))</f>
        <v/>
      </c>
      <c r="P975" s="9" t="str">
        <f>IF(E975="","",VLOOKUP(W975,図書名リスト!$A$3:$W$1161,19,0))</f>
        <v/>
      </c>
      <c r="Q975" s="9" t="str">
        <f>IF(E975="","",VLOOKUP(W975,図書名リスト!$A$3:$W$1161,20,0))</f>
        <v/>
      </c>
      <c r="R975" s="9" t="str">
        <f>IF(E975="","",VLOOKUP(W975,図書名リスト!$A$3:$W$1161,22,0))</f>
        <v/>
      </c>
      <c r="S975" s="8" t="str">
        <f t="shared" si="83"/>
        <v xml:space="preserve"> </v>
      </c>
      <c r="T975" s="8" t="str">
        <f t="shared" si="84"/>
        <v>　</v>
      </c>
      <c r="U975" s="8" t="str">
        <f t="shared" si="85"/>
        <v xml:space="preserve"> </v>
      </c>
      <c r="V975" s="8">
        <f t="shared" si="86"/>
        <v>0</v>
      </c>
      <c r="W975" s="7" t="str">
        <f t="shared" si="87"/>
        <v/>
      </c>
    </row>
    <row r="976" spans="1:23" ht="57" customHeight="1" x14ac:dyDescent="0.15">
      <c r="A976" s="10"/>
      <c r="B976" s="16"/>
      <c r="C976" s="16"/>
      <c r="D976" s="15"/>
      <c r="E976" s="14"/>
      <c r="F976" s="13"/>
      <c r="G976" s="12" t="str">
        <f>IF(E976="","",VLOOKUP(E976,図書名リスト!$C$3:$W$1161,16,0))</f>
        <v/>
      </c>
      <c r="H976" s="11" t="str">
        <f>IF(E976="","",VLOOKUP(W976,図書名リスト!$A$3:$W$1161,5,0))</f>
        <v/>
      </c>
      <c r="I976" s="11" t="str">
        <f>IF(E976="","",VLOOKUP(W976,図書名リスト!$A$3:$W$1161,9,0))</f>
        <v/>
      </c>
      <c r="J976" s="11" t="str">
        <f>IF(E976="","",VLOOKUP(W976,図書名リスト!$A$3:$W$1161,23,0))</f>
        <v/>
      </c>
      <c r="K976" s="11" t="str">
        <f>IF(E976="","",VLOOKUP(W976,図書名リスト!$A$3:$W$11651,11,0))</f>
        <v/>
      </c>
      <c r="L976" s="17" t="str">
        <f>IF(E976="","",VLOOKUP(W976,図書名リスト!$A$3:$W$1161,14,0))</f>
        <v/>
      </c>
      <c r="M976" s="9" t="str">
        <f>IF(E976="","",VLOOKUP(W976,図書名リスト!$A$3:$W$1161,17,0))</f>
        <v/>
      </c>
      <c r="N976" s="10"/>
      <c r="O976" s="9" t="str">
        <f>IF(E976="","",VLOOKUP(W976,図書名リスト!$A$3:$W$1161,21,0))</f>
        <v/>
      </c>
      <c r="P976" s="9" t="str">
        <f>IF(E976="","",VLOOKUP(W976,図書名リスト!$A$3:$W$1161,19,0))</f>
        <v/>
      </c>
      <c r="Q976" s="9" t="str">
        <f>IF(E976="","",VLOOKUP(W976,図書名リスト!$A$3:$W$1161,20,0))</f>
        <v/>
      </c>
      <c r="R976" s="9" t="str">
        <f>IF(E976="","",VLOOKUP(W976,図書名リスト!$A$3:$W$1161,22,0))</f>
        <v/>
      </c>
      <c r="S976" s="8" t="str">
        <f t="shared" si="83"/>
        <v xml:space="preserve"> </v>
      </c>
      <c r="T976" s="8" t="str">
        <f t="shared" si="84"/>
        <v>　</v>
      </c>
      <c r="U976" s="8" t="str">
        <f t="shared" si="85"/>
        <v xml:space="preserve"> </v>
      </c>
      <c r="V976" s="8">
        <f t="shared" si="86"/>
        <v>0</v>
      </c>
      <c r="W976" s="7" t="str">
        <f t="shared" si="87"/>
        <v/>
      </c>
    </row>
    <row r="977" spans="1:23" ht="57" customHeight="1" x14ac:dyDescent="0.15">
      <c r="A977" s="10"/>
      <c r="B977" s="16"/>
      <c r="C977" s="16"/>
      <c r="D977" s="15"/>
      <c r="E977" s="14"/>
      <c r="F977" s="13"/>
      <c r="G977" s="12" t="str">
        <f>IF(E977="","",VLOOKUP(E977,図書名リスト!$C$3:$W$1161,16,0))</f>
        <v/>
      </c>
      <c r="H977" s="11" t="str">
        <f>IF(E977="","",VLOOKUP(W977,図書名リスト!$A$3:$W$1161,5,0))</f>
        <v/>
      </c>
      <c r="I977" s="11" t="str">
        <f>IF(E977="","",VLOOKUP(W977,図書名リスト!$A$3:$W$1161,9,0))</f>
        <v/>
      </c>
      <c r="J977" s="11" t="str">
        <f>IF(E977="","",VLOOKUP(W977,図書名リスト!$A$3:$W$1161,23,0))</f>
        <v/>
      </c>
      <c r="K977" s="11" t="str">
        <f>IF(E977="","",VLOOKUP(W977,図書名リスト!$A$3:$W$11651,11,0))</f>
        <v/>
      </c>
      <c r="L977" s="17" t="str">
        <f>IF(E977="","",VLOOKUP(W977,図書名リスト!$A$3:$W$1161,14,0))</f>
        <v/>
      </c>
      <c r="M977" s="9" t="str">
        <f>IF(E977="","",VLOOKUP(W977,図書名リスト!$A$3:$W$1161,17,0))</f>
        <v/>
      </c>
      <c r="N977" s="10"/>
      <c r="O977" s="9" t="str">
        <f>IF(E977="","",VLOOKUP(W977,図書名リスト!$A$3:$W$1161,21,0))</f>
        <v/>
      </c>
      <c r="P977" s="9" t="str">
        <f>IF(E977="","",VLOOKUP(W977,図書名リスト!$A$3:$W$1161,19,0))</f>
        <v/>
      </c>
      <c r="Q977" s="9" t="str">
        <f>IF(E977="","",VLOOKUP(W977,図書名リスト!$A$3:$W$1161,20,0))</f>
        <v/>
      </c>
      <c r="R977" s="9" t="str">
        <f>IF(E977="","",VLOOKUP(W977,図書名リスト!$A$3:$W$1161,22,0))</f>
        <v/>
      </c>
      <c r="S977" s="8" t="str">
        <f t="shared" si="83"/>
        <v xml:space="preserve"> </v>
      </c>
      <c r="T977" s="8" t="str">
        <f t="shared" si="84"/>
        <v>　</v>
      </c>
      <c r="U977" s="8" t="str">
        <f t="shared" si="85"/>
        <v xml:space="preserve"> </v>
      </c>
      <c r="V977" s="8">
        <f t="shared" si="86"/>
        <v>0</v>
      </c>
      <c r="W977" s="7" t="str">
        <f t="shared" si="87"/>
        <v/>
      </c>
    </row>
    <row r="978" spans="1:23" ht="57" customHeight="1" x14ac:dyDescent="0.15">
      <c r="A978" s="10"/>
      <c r="B978" s="16"/>
      <c r="C978" s="16"/>
      <c r="D978" s="15"/>
      <c r="E978" s="14"/>
      <c r="F978" s="13"/>
      <c r="G978" s="12" t="str">
        <f>IF(E978="","",VLOOKUP(E978,図書名リスト!$C$3:$W$1161,16,0))</f>
        <v/>
      </c>
      <c r="H978" s="11" t="str">
        <f>IF(E978="","",VLOOKUP(W978,図書名リスト!$A$3:$W$1161,5,0))</f>
        <v/>
      </c>
      <c r="I978" s="11" t="str">
        <f>IF(E978="","",VLOOKUP(W978,図書名リスト!$A$3:$W$1161,9,0))</f>
        <v/>
      </c>
      <c r="J978" s="11" t="str">
        <f>IF(E978="","",VLOOKUP(W978,図書名リスト!$A$3:$W$1161,23,0))</f>
        <v/>
      </c>
      <c r="K978" s="11" t="str">
        <f>IF(E978="","",VLOOKUP(W978,図書名リスト!$A$3:$W$11651,11,0))</f>
        <v/>
      </c>
      <c r="L978" s="17" t="str">
        <f>IF(E978="","",VLOOKUP(W978,図書名リスト!$A$3:$W$1161,14,0))</f>
        <v/>
      </c>
      <c r="M978" s="9" t="str">
        <f>IF(E978="","",VLOOKUP(W978,図書名リスト!$A$3:$W$1161,17,0))</f>
        <v/>
      </c>
      <c r="N978" s="10"/>
      <c r="O978" s="9" t="str">
        <f>IF(E978="","",VLOOKUP(W978,図書名リスト!$A$3:$W$1161,21,0))</f>
        <v/>
      </c>
      <c r="P978" s="9" t="str">
        <f>IF(E978="","",VLOOKUP(W978,図書名リスト!$A$3:$W$1161,19,0))</f>
        <v/>
      </c>
      <c r="Q978" s="9" t="str">
        <f>IF(E978="","",VLOOKUP(W978,図書名リスト!$A$3:$W$1161,20,0))</f>
        <v/>
      </c>
      <c r="R978" s="9" t="str">
        <f>IF(E978="","",VLOOKUP(W978,図書名リスト!$A$3:$W$1161,22,0))</f>
        <v/>
      </c>
      <c r="S978" s="8" t="str">
        <f t="shared" si="83"/>
        <v xml:space="preserve"> </v>
      </c>
      <c r="T978" s="8" t="str">
        <f t="shared" si="84"/>
        <v>　</v>
      </c>
      <c r="U978" s="8" t="str">
        <f t="shared" si="85"/>
        <v xml:space="preserve"> </v>
      </c>
      <c r="V978" s="8">
        <f t="shared" si="86"/>
        <v>0</v>
      </c>
      <c r="W978" s="7" t="str">
        <f t="shared" si="87"/>
        <v/>
      </c>
    </row>
    <row r="979" spans="1:23" ht="57" customHeight="1" x14ac:dyDescent="0.15">
      <c r="A979" s="10"/>
      <c r="B979" s="16"/>
      <c r="C979" s="16"/>
      <c r="D979" s="15"/>
      <c r="E979" s="14"/>
      <c r="F979" s="13"/>
      <c r="G979" s="12" t="str">
        <f>IF(E979="","",VLOOKUP(E979,図書名リスト!$C$3:$W$1161,16,0))</f>
        <v/>
      </c>
      <c r="H979" s="11" t="str">
        <f>IF(E979="","",VLOOKUP(W979,図書名リスト!$A$3:$W$1161,5,0))</f>
        <v/>
      </c>
      <c r="I979" s="11" t="str">
        <f>IF(E979="","",VLOOKUP(W979,図書名リスト!$A$3:$W$1161,9,0))</f>
        <v/>
      </c>
      <c r="J979" s="11" t="str">
        <f>IF(E979="","",VLOOKUP(W979,図書名リスト!$A$3:$W$1161,23,0))</f>
        <v/>
      </c>
      <c r="K979" s="11" t="str">
        <f>IF(E979="","",VLOOKUP(W979,図書名リスト!$A$3:$W$11651,11,0))</f>
        <v/>
      </c>
      <c r="L979" s="17" t="str">
        <f>IF(E979="","",VLOOKUP(W979,図書名リスト!$A$3:$W$1161,14,0))</f>
        <v/>
      </c>
      <c r="M979" s="9" t="str">
        <f>IF(E979="","",VLOOKUP(W979,図書名リスト!$A$3:$W$1161,17,0))</f>
        <v/>
      </c>
      <c r="N979" s="10"/>
      <c r="O979" s="9" t="str">
        <f>IF(E979="","",VLOOKUP(W979,図書名リスト!$A$3:$W$1161,21,0))</f>
        <v/>
      </c>
      <c r="P979" s="9" t="str">
        <f>IF(E979="","",VLOOKUP(W979,図書名リスト!$A$3:$W$1161,19,0))</f>
        <v/>
      </c>
      <c r="Q979" s="9" t="str">
        <f>IF(E979="","",VLOOKUP(W979,図書名リスト!$A$3:$W$1161,20,0))</f>
        <v/>
      </c>
      <c r="R979" s="9" t="str">
        <f>IF(E979="","",VLOOKUP(W979,図書名リスト!$A$3:$W$1161,22,0))</f>
        <v/>
      </c>
      <c r="S979" s="8" t="str">
        <f t="shared" si="83"/>
        <v xml:space="preserve"> </v>
      </c>
      <c r="T979" s="8" t="str">
        <f t="shared" si="84"/>
        <v>　</v>
      </c>
      <c r="U979" s="8" t="str">
        <f t="shared" si="85"/>
        <v xml:space="preserve"> </v>
      </c>
      <c r="V979" s="8">
        <f t="shared" si="86"/>
        <v>0</v>
      </c>
      <c r="W979" s="7" t="str">
        <f t="shared" si="87"/>
        <v/>
      </c>
    </row>
    <row r="980" spans="1:23" ht="57" customHeight="1" x14ac:dyDescent="0.15">
      <c r="A980" s="10"/>
      <c r="B980" s="16"/>
      <c r="C980" s="16"/>
      <c r="D980" s="15"/>
      <c r="E980" s="14"/>
      <c r="F980" s="13"/>
      <c r="G980" s="12" t="str">
        <f>IF(E980="","",VLOOKUP(E980,図書名リスト!$C$3:$W$1161,16,0))</f>
        <v/>
      </c>
      <c r="H980" s="11" t="str">
        <f>IF(E980="","",VLOOKUP(W980,図書名リスト!$A$3:$W$1161,5,0))</f>
        <v/>
      </c>
      <c r="I980" s="11" t="str">
        <f>IF(E980="","",VLOOKUP(W980,図書名リスト!$A$3:$W$1161,9,0))</f>
        <v/>
      </c>
      <c r="J980" s="11" t="str">
        <f>IF(E980="","",VLOOKUP(W980,図書名リスト!$A$3:$W$1161,23,0))</f>
        <v/>
      </c>
      <c r="K980" s="11" t="str">
        <f>IF(E980="","",VLOOKUP(W980,図書名リスト!$A$3:$W$11651,11,0))</f>
        <v/>
      </c>
      <c r="L980" s="17" t="str">
        <f>IF(E980="","",VLOOKUP(W980,図書名リスト!$A$3:$W$1161,14,0))</f>
        <v/>
      </c>
      <c r="M980" s="9" t="str">
        <f>IF(E980="","",VLOOKUP(W980,図書名リスト!$A$3:$W$1161,17,0))</f>
        <v/>
      </c>
      <c r="N980" s="10"/>
      <c r="O980" s="9" t="str">
        <f>IF(E980="","",VLOOKUP(W980,図書名リスト!$A$3:$W$1161,21,0))</f>
        <v/>
      </c>
      <c r="P980" s="9" t="str">
        <f>IF(E980="","",VLOOKUP(W980,図書名リスト!$A$3:$W$1161,19,0))</f>
        <v/>
      </c>
      <c r="Q980" s="9" t="str">
        <f>IF(E980="","",VLOOKUP(W980,図書名リスト!$A$3:$W$1161,20,0))</f>
        <v/>
      </c>
      <c r="R980" s="9" t="str">
        <f>IF(E980="","",VLOOKUP(W980,図書名リスト!$A$3:$W$1161,22,0))</f>
        <v/>
      </c>
      <c r="S980" s="8" t="str">
        <f t="shared" si="83"/>
        <v xml:space="preserve"> </v>
      </c>
      <c r="T980" s="8" t="str">
        <f t="shared" si="84"/>
        <v>　</v>
      </c>
      <c r="U980" s="8" t="str">
        <f t="shared" si="85"/>
        <v xml:space="preserve"> </v>
      </c>
      <c r="V980" s="8">
        <f t="shared" si="86"/>
        <v>0</v>
      </c>
      <c r="W980" s="7" t="str">
        <f t="shared" si="87"/>
        <v/>
      </c>
    </row>
    <row r="981" spans="1:23" ht="57" customHeight="1" x14ac:dyDescent="0.15">
      <c r="A981" s="10"/>
      <c r="B981" s="16"/>
      <c r="C981" s="16"/>
      <c r="D981" s="15"/>
      <c r="E981" s="14"/>
      <c r="F981" s="13"/>
      <c r="G981" s="12" t="str">
        <f>IF(E981="","",VLOOKUP(E981,図書名リスト!$C$3:$W$1161,16,0))</f>
        <v/>
      </c>
      <c r="H981" s="11" t="str">
        <f>IF(E981="","",VLOOKUP(W981,図書名リスト!$A$3:$W$1161,5,0))</f>
        <v/>
      </c>
      <c r="I981" s="11" t="str">
        <f>IF(E981="","",VLOOKUP(W981,図書名リスト!$A$3:$W$1161,9,0))</f>
        <v/>
      </c>
      <c r="J981" s="11" t="str">
        <f>IF(E981="","",VLOOKUP(W981,図書名リスト!$A$3:$W$1161,23,0))</f>
        <v/>
      </c>
      <c r="K981" s="11" t="str">
        <f>IF(E981="","",VLOOKUP(W981,図書名リスト!$A$3:$W$11651,11,0))</f>
        <v/>
      </c>
      <c r="L981" s="17" t="str">
        <f>IF(E981="","",VLOOKUP(W981,図書名リスト!$A$3:$W$1161,14,0))</f>
        <v/>
      </c>
      <c r="M981" s="9" t="str">
        <f>IF(E981="","",VLOOKUP(W981,図書名リスト!$A$3:$W$1161,17,0))</f>
        <v/>
      </c>
      <c r="N981" s="10"/>
      <c r="O981" s="9" t="str">
        <f>IF(E981="","",VLOOKUP(W981,図書名リスト!$A$3:$W$1161,21,0))</f>
        <v/>
      </c>
      <c r="P981" s="9" t="str">
        <f>IF(E981="","",VLOOKUP(W981,図書名リスト!$A$3:$W$1161,19,0))</f>
        <v/>
      </c>
      <c r="Q981" s="9" t="str">
        <f>IF(E981="","",VLOOKUP(W981,図書名リスト!$A$3:$W$1161,20,0))</f>
        <v/>
      </c>
      <c r="R981" s="9" t="str">
        <f>IF(E981="","",VLOOKUP(W981,図書名リスト!$A$3:$W$1161,22,0))</f>
        <v/>
      </c>
      <c r="S981" s="8" t="str">
        <f t="shared" si="83"/>
        <v xml:space="preserve"> </v>
      </c>
      <c r="T981" s="8" t="str">
        <f t="shared" si="84"/>
        <v>　</v>
      </c>
      <c r="U981" s="8" t="str">
        <f t="shared" si="85"/>
        <v xml:space="preserve"> </v>
      </c>
      <c r="V981" s="8">
        <f t="shared" si="86"/>
        <v>0</v>
      </c>
      <c r="W981" s="7" t="str">
        <f t="shared" si="87"/>
        <v/>
      </c>
    </row>
    <row r="982" spans="1:23" ht="57" customHeight="1" x14ac:dyDescent="0.15">
      <c r="A982" s="10"/>
      <c r="B982" s="16"/>
      <c r="C982" s="16"/>
      <c r="D982" s="15"/>
      <c r="E982" s="14"/>
      <c r="F982" s="13"/>
      <c r="G982" s="12" t="str">
        <f>IF(E982="","",VLOOKUP(E982,図書名リスト!$C$3:$W$1161,16,0))</f>
        <v/>
      </c>
      <c r="H982" s="11" t="str">
        <f>IF(E982="","",VLOOKUP(W982,図書名リスト!$A$3:$W$1161,5,0))</f>
        <v/>
      </c>
      <c r="I982" s="11" t="str">
        <f>IF(E982="","",VLOOKUP(W982,図書名リスト!$A$3:$W$1161,9,0))</f>
        <v/>
      </c>
      <c r="J982" s="11" t="str">
        <f>IF(E982="","",VLOOKUP(W982,図書名リスト!$A$3:$W$1161,23,0))</f>
        <v/>
      </c>
      <c r="K982" s="11" t="str">
        <f>IF(E982="","",VLOOKUP(W982,図書名リスト!$A$3:$W$11651,11,0))</f>
        <v/>
      </c>
      <c r="L982" s="17" t="str">
        <f>IF(E982="","",VLOOKUP(W982,図書名リスト!$A$3:$W$1161,14,0))</f>
        <v/>
      </c>
      <c r="M982" s="9" t="str">
        <f>IF(E982="","",VLOOKUP(W982,図書名リスト!$A$3:$W$1161,17,0))</f>
        <v/>
      </c>
      <c r="N982" s="10"/>
      <c r="O982" s="9" t="str">
        <f>IF(E982="","",VLOOKUP(W982,図書名リスト!$A$3:$W$1161,21,0))</f>
        <v/>
      </c>
      <c r="P982" s="9" t="str">
        <f>IF(E982="","",VLOOKUP(W982,図書名リスト!$A$3:$W$1161,19,0))</f>
        <v/>
      </c>
      <c r="Q982" s="9" t="str">
        <f>IF(E982="","",VLOOKUP(W982,図書名リスト!$A$3:$W$1161,20,0))</f>
        <v/>
      </c>
      <c r="R982" s="9" t="str">
        <f>IF(E982="","",VLOOKUP(W982,図書名リスト!$A$3:$W$1161,22,0))</f>
        <v/>
      </c>
      <c r="S982" s="8" t="str">
        <f t="shared" si="83"/>
        <v xml:space="preserve"> </v>
      </c>
      <c r="T982" s="8" t="str">
        <f t="shared" si="84"/>
        <v>　</v>
      </c>
      <c r="U982" s="8" t="str">
        <f t="shared" si="85"/>
        <v xml:space="preserve"> </v>
      </c>
      <c r="V982" s="8">
        <f t="shared" si="86"/>
        <v>0</v>
      </c>
      <c r="W982" s="7" t="str">
        <f t="shared" si="87"/>
        <v/>
      </c>
    </row>
    <row r="983" spans="1:23" ht="57" customHeight="1" x14ac:dyDescent="0.15">
      <c r="A983" s="10"/>
      <c r="B983" s="16"/>
      <c r="C983" s="16"/>
      <c r="D983" s="15"/>
      <c r="E983" s="14"/>
      <c r="F983" s="13"/>
      <c r="G983" s="12" t="str">
        <f>IF(E983="","",VLOOKUP(E983,図書名リスト!$C$3:$W$1161,16,0))</f>
        <v/>
      </c>
      <c r="H983" s="11" t="str">
        <f>IF(E983="","",VLOOKUP(W983,図書名リスト!$A$3:$W$1161,5,0))</f>
        <v/>
      </c>
      <c r="I983" s="11" t="str">
        <f>IF(E983="","",VLOOKUP(W983,図書名リスト!$A$3:$W$1161,9,0))</f>
        <v/>
      </c>
      <c r="J983" s="11" t="str">
        <f>IF(E983="","",VLOOKUP(W983,図書名リスト!$A$3:$W$1161,23,0))</f>
        <v/>
      </c>
      <c r="K983" s="11" t="str">
        <f>IF(E983="","",VLOOKUP(W983,図書名リスト!$A$3:$W$11651,11,0))</f>
        <v/>
      </c>
      <c r="L983" s="17" t="str">
        <f>IF(E983="","",VLOOKUP(W983,図書名リスト!$A$3:$W$1161,14,0))</f>
        <v/>
      </c>
      <c r="M983" s="9" t="str">
        <f>IF(E983="","",VLOOKUP(W983,図書名リスト!$A$3:$W$1161,17,0))</f>
        <v/>
      </c>
      <c r="N983" s="10"/>
      <c r="O983" s="9" t="str">
        <f>IF(E983="","",VLOOKUP(W983,図書名リスト!$A$3:$W$1161,21,0))</f>
        <v/>
      </c>
      <c r="P983" s="9" t="str">
        <f>IF(E983="","",VLOOKUP(W983,図書名リスト!$A$3:$W$1161,19,0))</f>
        <v/>
      </c>
      <c r="Q983" s="9" t="str">
        <f>IF(E983="","",VLOOKUP(W983,図書名リスト!$A$3:$W$1161,20,0))</f>
        <v/>
      </c>
      <c r="R983" s="9" t="str">
        <f>IF(E983="","",VLOOKUP(W983,図書名リスト!$A$3:$W$1161,22,0))</f>
        <v/>
      </c>
      <c r="S983" s="8" t="str">
        <f t="shared" si="83"/>
        <v xml:space="preserve"> </v>
      </c>
      <c r="T983" s="8" t="str">
        <f t="shared" si="84"/>
        <v>　</v>
      </c>
      <c r="U983" s="8" t="str">
        <f t="shared" si="85"/>
        <v xml:space="preserve"> </v>
      </c>
      <c r="V983" s="8">
        <f t="shared" si="86"/>
        <v>0</v>
      </c>
      <c r="W983" s="7" t="str">
        <f t="shared" si="87"/>
        <v/>
      </c>
    </row>
    <row r="984" spans="1:23" ht="57" customHeight="1" x14ac:dyDescent="0.15">
      <c r="A984" s="10"/>
      <c r="B984" s="16"/>
      <c r="C984" s="16"/>
      <c r="D984" s="15"/>
      <c r="E984" s="14"/>
      <c r="F984" s="13"/>
      <c r="G984" s="12" t="str">
        <f>IF(E984="","",VLOOKUP(E984,図書名リスト!$C$3:$W$1161,16,0))</f>
        <v/>
      </c>
      <c r="H984" s="11" t="str">
        <f>IF(E984="","",VLOOKUP(W984,図書名リスト!$A$3:$W$1161,5,0))</f>
        <v/>
      </c>
      <c r="I984" s="11" t="str">
        <f>IF(E984="","",VLOOKUP(W984,図書名リスト!$A$3:$W$1161,9,0))</f>
        <v/>
      </c>
      <c r="J984" s="11" t="str">
        <f>IF(E984="","",VLOOKUP(W984,図書名リスト!$A$3:$W$1161,23,0))</f>
        <v/>
      </c>
      <c r="K984" s="11" t="str">
        <f>IF(E984="","",VLOOKUP(W984,図書名リスト!$A$3:$W$11651,11,0))</f>
        <v/>
      </c>
      <c r="L984" s="17" t="str">
        <f>IF(E984="","",VLOOKUP(W984,図書名リスト!$A$3:$W$1161,14,0))</f>
        <v/>
      </c>
      <c r="M984" s="9" t="str">
        <f>IF(E984="","",VLOOKUP(W984,図書名リスト!$A$3:$W$1161,17,0))</f>
        <v/>
      </c>
      <c r="N984" s="10"/>
      <c r="O984" s="9" t="str">
        <f>IF(E984="","",VLOOKUP(W984,図書名リスト!$A$3:$W$1161,21,0))</f>
        <v/>
      </c>
      <c r="P984" s="9" t="str">
        <f>IF(E984="","",VLOOKUP(W984,図書名リスト!$A$3:$W$1161,19,0))</f>
        <v/>
      </c>
      <c r="Q984" s="9" t="str">
        <f>IF(E984="","",VLOOKUP(W984,図書名リスト!$A$3:$W$1161,20,0))</f>
        <v/>
      </c>
      <c r="R984" s="9" t="str">
        <f>IF(E984="","",VLOOKUP(W984,図書名リスト!$A$3:$W$1161,22,0))</f>
        <v/>
      </c>
      <c r="S984" s="8" t="str">
        <f t="shared" si="83"/>
        <v xml:space="preserve"> </v>
      </c>
      <c r="T984" s="8" t="str">
        <f t="shared" si="84"/>
        <v>　</v>
      </c>
      <c r="U984" s="8" t="str">
        <f t="shared" si="85"/>
        <v xml:space="preserve"> </v>
      </c>
      <c r="V984" s="8">
        <f t="shared" si="86"/>
        <v>0</v>
      </c>
      <c r="W984" s="7" t="str">
        <f t="shared" si="87"/>
        <v/>
      </c>
    </row>
    <row r="985" spans="1:23" ht="57" customHeight="1" x14ac:dyDescent="0.15">
      <c r="A985" s="10"/>
      <c r="B985" s="16"/>
      <c r="C985" s="16"/>
      <c r="D985" s="15"/>
      <c r="E985" s="14"/>
      <c r="F985" s="13"/>
      <c r="G985" s="12" t="str">
        <f>IF(E985="","",VLOOKUP(E985,図書名リスト!$C$3:$W$1161,16,0))</f>
        <v/>
      </c>
      <c r="H985" s="11" t="str">
        <f>IF(E985="","",VLOOKUP(W985,図書名リスト!$A$3:$W$1161,5,0))</f>
        <v/>
      </c>
      <c r="I985" s="11" t="str">
        <f>IF(E985="","",VLOOKUP(W985,図書名リスト!$A$3:$W$1161,9,0))</f>
        <v/>
      </c>
      <c r="J985" s="11" t="str">
        <f>IF(E985="","",VLOOKUP(W985,図書名リスト!$A$3:$W$1161,23,0))</f>
        <v/>
      </c>
      <c r="K985" s="11" t="str">
        <f>IF(E985="","",VLOOKUP(W985,図書名リスト!$A$3:$W$11651,11,0))</f>
        <v/>
      </c>
      <c r="L985" s="17" t="str">
        <f>IF(E985="","",VLOOKUP(W985,図書名リスト!$A$3:$W$1161,14,0))</f>
        <v/>
      </c>
      <c r="M985" s="9" t="str">
        <f>IF(E985="","",VLOOKUP(W985,図書名リスト!$A$3:$W$1161,17,0))</f>
        <v/>
      </c>
      <c r="N985" s="10"/>
      <c r="O985" s="9" t="str">
        <f>IF(E985="","",VLOOKUP(W985,図書名リスト!$A$3:$W$1161,21,0))</f>
        <v/>
      </c>
      <c r="P985" s="9" t="str">
        <f>IF(E985="","",VLOOKUP(W985,図書名リスト!$A$3:$W$1161,19,0))</f>
        <v/>
      </c>
      <c r="Q985" s="9" t="str">
        <f>IF(E985="","",VLOOKUP(W985,図書名リスト!$A$3:$W$1161,20,0))</f>
        <v/>
      </c>
      <c r="R985" s="9" t="str">
        <f>IF(E985="","",VLOOKUP(W985,図書名リスト!$A$3:$W$1161,22,0))</f>
        <v/>
      </c>
      <c r="S985" s="8" t="str">
        <f t="shared" si="83"/>
        <v xml:space="preserve"> </v>
      </c>
      <c r="T985" s="8" t="str">
        <f t="shared" si="84"/>
        <v>　</v>
      </c>
      <c r="U985" s="8" t="str">
        <f t="shared" si="85"/>
        <v xml:space="preserve"> </v>
      </c>
      <c r="V985" s="8">
        <f t="shared" si="86"/>
        <v>0</v>
      </c>
      <c r="W985" s="7" t="str">
        <f t="shared" si="87"/>
        <v/>
      </c>
    </row>
    <row r="986" spans="1:23" ht="57" customHeight="1" x14ac:dyDescent="0.15">
      <c r="A986" s="10"/>
      <c r="B986" s="16"/>
      <c r="C986" s="16"/>
      <c r="D986" s="15"/>
      <c r="E986" s="14"/>
      <c r="F986" s="13"/>
      <c r="G986" s="12" t="str">
        <f>IF(E986="","",VLOOKUP(E986,図書名リスト!$C$3:$W$1161,16,0))</f>
        <v/>
      </c>
      <c r="H986" s="11" t="str">
        <f>IF(E986="","",VLOOKUP(W986,図書名リスト!$A$3:$W$1161,5,0))</f>
        <v/>
      </c>
      <c r="I986" s="11" t="str">
        <f>IF(E986="","",VLOOKUP(W986,図書名リスト!$A$3:$W$1161,9,0))</f>
        <v/>
      </c>
      <c r="J986" s="11" t="str">
        <f>IF(E986="","",VLOOKUP(W986,図書名リスト!$A$3:$W$1161,23,0))</f>
        <v/>
      </c>
      <c r="K986" s="11" t="str">
        <f>IF(E986="","",VLOOKUP(W986,図書名リスト!$A$3:$W$11651,11,0))</f>
        <v/>
      </c>
      <c r="L986" s="17" t="str">
        <f>IF(E986="","",VLOOKUP(W986,図書名リスト!$A$3:$W$1161,14,0))</f>
        <v/>
      </c>
      <c r="M986" s="9" t="str">
        <f>IF(E986="","",VLOOKUP(W986,図書名リスト!$A$3:$W$1161,17,0))</f>
        <v/>
      </c>
      <c r="N986" s="10"/>
      <c r="O986" s="9" t="str">
        <f>IF(E986="","",VLOOKUP(W986,図書名リスト!$A$3:$W$1161,21,0))</f>
        <v/>
      </c>
      <c r="P986" s="9" t="str">
        <f>IF(E986="","",VLOOKUP(W986,図書名リスト!$A$3:$W$1161,19,0))</f>
        <v/>
      </c>
      <c r="Q986" s="9" t="str">
        <f>IF(E986="","",VLOOKUP(W986,図書名リスト!$A$3:$W$1161,20,0))</f>
        <v/>
      </c>
      <c r="R986" s="9" t="str">
        <f>IF(E986="","",VLOOKUP(W986,図書名リスト!$A$3:$W$1161,22,0))</f>
        <v/>
      </c>
      <c r="S986" s="8" t="str">
        <f t="shared" si="83"/>
        <v xml:space="preserve"> </v>
      </c>
      <c r="T986" s="8" t="str">
        <f t="shared" si="84"/>
        <v>　</v>
      </c>
      <c r="U986" s="8" t="str">
        <f t="shared" si="85"/>
        <v xml:space="preserve"> </v>
      </c>
      <c r="V986" s="8">
        <f t="shared" si="86"/>
        <v>0</v>
      </c>
      <c r="W986" s="7" t="str">
        <f t="shared" si="87"/>
        <v/>
      </c>
    </row>
    <row r="987" spans="1:23" ht="57" customHeight="1" x14ac:dyDescent="0.15">
      <c r="A987" s="10"/>
      <c r="B987" s="16"/>
      <c r="C987" s="16"/>
      <c r="D987" s="15"/>
      <c r="E987" s="14"/>
      <c r="F987" s="13"/>
      <c r="G987" s="12" t="str">
        <f>IF(E987="","",VLOOKUP(E987,図書名リスト!$C$3:$W$1161,16,0))</f>
        <v/>
      </c>
      <c r="H987" s="11" t="str">
        <f>IF(E987="","",VLOOKUP(W987,図書名リスト!$A$3:$W$1161,5,0))</f>
        <v/>
      </c>
      <c r="I987" s="11" t="str">
        <f>IF(E987="","",VLOOKUP(W987,図書名リスト!$A$3:$W$1161,9,0))</f>
        <v/>
      </c>
      <c r="J987" s="11" t="str">
        <f>IF(E987="","",VLOOKUP(W987,図書名リスト!$A$3:$W$1161,23,0))</f>
        <v/>
      </c>
      <c r="K987" s="11" t="str">
        <f>IF(E987="","",VLOOKUP(W987,図書名リスト!$A$3:$W$11651,11,0))</f>
        <v/>
      </c>
      <c r="L987" s="17" t="str">
        <f>IF(E987="","",VLOOKUP(W987,図書名リスト!$A$3:$W$1161,14,0))</f>
        <v/>
      </c>
      <c r="M987" s="9" t="str">
        <f>IF(E987="","",VLOOKUP(W987,図書名リスト!$A$3:$W$1161,17,0))</f>
        <v/>
      </c>
      <c r="N987" s="10"/>
      <c r="O987" s="9" t="str">
        <f>IF(E987="","",VLOOKUP(W987,図書名リスト!$A$3:$W$1161,21,0))</f>
        <v/>
      </c>
      <c r="P987" s="9" t="str">
        <f>IF(E987="","",VLOOKUP(W987,図書名リスト!$A$3:$W$1161,19,0))</f>
        <v/>
      </c>
      <c r="Q987" s="9" t="str">
        <f>IF(E987="","",VLOOKUP(W987,図書名リスト!$A$3:$W$1161,20,0))</f>
        <v/>
      </c>
      <c r="R987" s="9" t="str">
        <f>IF(E987="","",VLOOKUP(W987,図書名リスト!$A$3:$W$1161,22,0))</f>
        <v/>
      </c>
      <c r="S987" s="8" t="str">
        <f t="shared" si="83"/>
        <v xml:space="preserve"> </v>
      </c>
      <c r="T987" s="8" t="str">
        <f t="shared" si="84"/>
        <v>　</v>
      </c>
      <c r="U987" s="8" t="str">
        <f t="shared" si="85"/>
        <v xml:space="preserve"> </v>
      </c>
      <c r="V987" s="8">
        <f t="shared" si="86"/>
        <v>0</v>
      </c>
      <c r="W987" s="7" t="str">
        <f t="shared" si="87"/>
        <v/>
      </c>
    </row>
    <row r="988" spans="1:23" ht="57" customHeight="1" x14ac:dyDescent="0.15">
      <c r="A988" s="10"/>
      <c r="B988" s="16"/>
      <c r="C988" s="16"/>
      <c r="D988" s="15"/>
      <c r="E988" s="14"/>
      <c r="F988" s="13"/>
      <c r="G988" s="12" t="str">
        <f>IF(E988="","",VLOOKUP(E988,図書名リスト!$C$3:$W$1161,16,0))</f>
        <v/>
      </c>
      <c r="H988" s="11" t="str">
        <f>IF(E988="","",VLOOKUP(W988,図書名リスト!$A$3:$W$1161,5,0))</f>
        <v/>
      </c>
      <c r="I988" s="11" t="str">
        <f>IF(E988="","",VLOOKUP(W988,図書名リスト!$A$3:$W$1161,9,0))</f>
        <v/>
      </c>
      <c r="J988" s="11" t="str">
        <f>IF(E988="","",VLOOKUP(W988,図書名リスト!$A$3:$W$1161,23,0))</f>
        <v/>
      </c>
      <c r="K988" s="11" t="str">
        <f>IF(E988="","",VLOOKUP(W988,図書名リスト!$A$3:$W$11651,11,0))</f>
        <v/>
      </c>
      <c r="L988" s="17" t="str">
        <f>IF(E988="","",VLOOKUP(W988,図書名リスト!$A$3:$W$1161,14,0))</f>
        <v/>
      </c>
      <c r="M988" s="9" t="str">
        <f>IF(E988="","",VLOOKUP(W988,図書名リスト!$A$3:$W$1161,17,0))</f>
        <v/>
      </c>
      <c r="N988" s="10"/>
      <c r="O988" s="9" t="str">
        <f>IF(E988="","",VLOOKUP(W988,図書名リスト!$A$3:$W$1161,21,0))</f>
        <v/>
      </c>
      <c r="P988" s="9" t="str">
        <f>IF(E988="","",VLOOKUP(W988,図書名リスト!$A$3:$W$1161,19,0))</f>
        <v/>
      </c>
      <c r="Q988" s="9" t="str">
        <f>IF(E988="","",VLOOKUP(W988,図書名リスト!$A$3:$W$1161,20,0))</f>
        <v/>
      </c>
      <c r="R988" s="9" t="str">
        <f>IF(E988="","",VLOOKUP(W988,図書名リスト!$A$3:$W$1161,22,0))</f>
        <v/>
      </c>
      <c r="S988" s="8" t="str">
        <f t="shared" si="83"/>
        <v xml:space="preserve"> </v>
      </c>
      <c r="T988" s="8" t="str">
        <f t="shared" si="84"/>
        <v>　</v>
      </c>
      <c r="U988" s="8" t="str">
        <f t="shared" si="85"/>
        <v xml:space="preserve"> </v>
      </c>
      <c r="V988" s="8">
        <f t="shared" si="86"/>
        <v>0</v>
      </c>
      <c r="W988" s="7" t="str">
        <f t="shared" si="87"/>
        <v/>
      </c>
    </row>
    <row r="989" spans="1:23" ht="57" customHeight="1" x14ac:dyDescent="0.15">
      <c r="A989" s="10"/>
      <c r="B989" s="16"/>
      <c r="C989" s="16"/>
      <c r="D989" s="15"/>
      <c r="E989" s="14"/>
      <c r="F989" s="13"/>
      <c r="G989" s="12" t="str">
        <f>IF(E989="","",VLOOKUP(E989,図書名リスト!$C$3:$W$1161,16,0))</f>
        <v/>
      </c>
      <c r="H989" s="11" t="str">
        <f>IF(E989="","",VLOOKUP(W989,図書名リスト!$A$3:$W$1161,5,0))</f>
        <v/>
      </c>
      <c r="I989" s="11" t="str">
        <f>IF(E989="","",VLOOKUP(W989,図書名リスト!$A$3:$W$1161,9,0))</f>
        <v/>
      </c>
      <c r="J989" s="11" t="str">
        <f>IF(E989="","",VLOOKUP(W989,図書名リスト!$A$3:$W$1161,23,0))</f>
        <v/>
      </c>
      <c r="K989" s="11" t="str">
        <f>IF(E989="","",VLOOKUP(W989,図書名リスト!$A$3:$W$11651,11,0))</f>
        <v/>
      </c>
      <c r="L989" s="17" t="str">
        <f>IF(E989="","",VLOOKUP(W989,図書名リスト!$A$3:$W$1161,14,0))</f>
        <v/>
      </c>
      <c r="M989" s="9" t="str">
        <f>IF(E989="","",VLOOKUP(W989,図書名リスト!$A$3:$W$1161,17,0))</f>
        <v/>
      </c>
      <c r="N989" s="10"/>
      <c r="O989" s="9" t="str">
        <f>IF(E989="","",VLOOKUP(W989,図書名リスト!$A$3:$W$1161,21,0))</f>
        <v/>
      </c>
      <c r="P989" s="9" t="str">
        <f>IF(E989="","",VLOOKUP(W989,図書名リスト!$A$3:$W$1161,19,0))</f>
        <v/>
      </c>
      <c r="Q989" s="9" t="str">
        <f>IF(E989="","",VLOOKUP(W989,図書名リスト!$A$3:$W$1161,20,0))</f>
        <v/>
      </c>
      <c r="R989" s="9" t="str">
        <f>IF(E989="","",VLOOKUP(W989,図書名リスト!$A$3:$W$1161,22,0))</f>
        <v/>
      </c>
      <c r="S989" s="8" t="str">
        <f t="shared" si="83"/>
        <v xml:space="preserve"> </v>
      </c>
      <c r="T989" s="8" t="str">
        <f t="shared" si="84"/>
        <v>　</v>
      </c>
      <c r="U989" s="8" t="str">
        <f t="shared" si="85"/>
        <v xml:space="preserve"> </v>
      </c>
      <c r="V989" s="8">
        <f t="shared" si="86"/>
        <v>0</v>
      </c>
      <c r="W989" s="7" t="str">
        <f t="shared" si="87"/>
        <v/>
      </c>
    </row>
    <row r="990" spans="1:23" ht="57" customHeight="1" x14ac:dyDescent="0.15">
      <c r="A990" s="10"/>
      <c r="B990" s="16"/>
      <c r="C990" s="16"/>
      <c r="D990" s="15"/>
      <c r="E990" s="14"/>
      <c r="F990" s="13"/>
      <c r="G990" s="12" t="str">
        <f>IF(E990="","",VLOOKUP(E990,図書名リスト!$C$3:$W$1161,16,0))</f>
        <v/>
      </c>
      <c r="H990" s="11" t="str">
        <f>IF(E990="","",VLOOKUP(W990,図書名リスト!$A$3:$W$1161,5,0))</f>
        <v/>
      </c>
      <c r="I990" s="11" t="str">
        <f>IF(E990="","",VLOOKUP(W990,図書名リスト!$A$3:$W$1161,9,0))</f>
        <v/>
      </c>
      <c r="J990" s="11" t="str">
        <f>IF(E990="","",VLOOKUP(W990,図書名リスト!$A$3:$W$1161,23,0))</f>
        <v/>
      </c>
      <c r="K990" s="11" t="str">
        <f>IF(E990="","",VLOOKUP(W990,図書名リスト!$A$3:$W$11651,11,0))</f>
        <v/>
      </c>
      <c r="L990" s="17" t="str">
        <f>IF(E990="","",VLOOKUP(W990,図書名リスト!$A$3:$W$1161,14,0))</f>
        <v/>
      </c>
      <c r="M990" s="9" t="str">
        <f>IF(E990="","",VLOOKUP(W990,図書名リスト!$A$3:$W$1161,17,0))</f>
        <v/>
      </c>
      <c r="N990" s="10"/>
      <c r="O990" s="9" t="str">
        <f>IF(E990="","",VLOOKUP(W990,図書名リスト!$A$3:$W$1161,21,0))</f>
        <v/>
      </c>
      <c r="P990" s="9" t="str">
        <f>IF(E990="","",VLOOKUP(W990,図書名リスト!$A$3:$W$1161,19,0))</f>
        <v/>
      </c>
      <c r="Q990" s="9" t="str">
        <f>IF(E990="","",VLOOKUP(W990,図書名リスト!$A$3:$W$1161,20,0))</f>
        <v/>
      </c>
      <c r="R990" s="9" t="str">
        <f>IF(E990="","",VLOOKUP(W990,図書名リスト!$A$3:$W$1161,22,0))</f>
        <v/>
      </c>
      <c r="S990" s="8" t="str">
        <f t="shared" si="83"/>
        <v xml:space="preserve"> </v>
      </c>
      <c r="T990" s="8" t="str">
        <f t="shared" si="84"/>
        <v>　</v>
      </c>
      <c r="U990" s="8" t="str">
        <f t="shared" si="85"/>
        <v xml:space="preserve"> </v>
      </c>
      <c r="V990" s="8">
        <f t="shared" si="86"/>
        <v>0</v>
      </c>
      <c r="W990" s="7" t="str">
        <f t="shared" si="87"/>
        <v/>
      </c>
    </row>
    <row r="991" spans="1:23" ht="57" customHeight="1" x14ac:dyDescent="0.15">
      <c r="A991" s="10"/>
      <c r="B991" s="16"/>
      <c r="C991" s="16"/>
      <c r="D991" s="15"/>
      <c r="E991" s="14"/>
      <c r="F991" s="13"/>
      <c r="G991" s="12" t="str">
        <f>IF(E991="","",VLOOKUP(E991,図書名リスト!$C$3:$W$1161,16,0))</f>
        <v/>
      </c>
      <c r="H991" s="11" t="str">
        <f>IF(E991="","",VLOOKUP(W991,図書名リスト!$A$3:$W$1161,5,0))</f>
        <v/>
      </c>
      <c r="I991" s="11" t="str">
        <f>IF(E991="","",VLOOKUP(W991,図書名リスト!$A$3:$W$1161,9,0))</f>
        <v/>
      </c>
      <c r="J991" s="11" t="str">
        <f>IF(E991="","",VLOOKUP(W991,図書名リスト!$A$3:$W$1161,23,0))</f>
        <v/>
      </c>
      <c r="K991" s="11" t="str">
        <f>IF(E991="","",VLOOKUP(W991,図書名リスト!$A$3:$W$11651,11,0))</f>
        <v/>
      </c>
      <c r="L991" s="17" t="str">
        <f>IF(E991="","",VLOOKUP(W991,図書名リスト!$A$3:$W$1161,14,0))</f>
        <v/>
      </c>
      <c r="M991" s="9" t="str">
        <f>IF(E991="","",VLOOKUP(W991,図書名リスト!$A$3:$W$1161,17,0))</f>
        <v/>
      </c>
      <c r="N991" s="10"/>
      <c r="O991" s="9" t="str">
        <f>IF(E991="","",VLOOKUP(W991,図書名リスト!$A$3:$W$1161,21,0))</f>
        <v/>
      </c>
      <c r="P991" s="9" t="str">
        <f>IF(E991="","",VLOOKUP(W991,図書名リスト!$A$3:$W$1161,19,0))</f>
        <v/>
      </c>
      <c r="Q991" s="9" t="str">
        <f>IF(E991="","",VLOOKUP(W991,図書名リスト!$A$3:$W$1161,20,0))</f>
        <v/>
      </c>
      <c r="R991" s="9" t="str">
        <f>IF(E991="","",VLOOKUP(W991,図書名リスト!$A$3:$W$1161,22,0))</f>
        <v/>
      </c>
      <c r="S991" s="8" t="str">
        <f t="shared" si="83"/>
        <v xml:space="preserve"> </v>
      </c>
      <c r="T991" s="8" t="str">
        <f t="shared" si="84"/>
        <v>　</v>
      </c>
      <c r="U991" s="8" t="str">
        <f t="shared" si="85"/>
        <v xml:space="preserve"> </v>
      </c>
      <c r="V991" s="8">
        <f t="shared" si="86"/>
        <v>0</v>
      </c>
      <c r="W991" s="7" t="str">
        <f t="shared" si="87"/>
        <v/>
      </c>
    </row>
    <row r="992" spans="1:23" ht="57" customHeight="1" x14ac:dyDescent="0.15">
      <c r="A992" s="10"/>
      <c r="B992" s="16"/>
      <c r="C992" s="16"/>
      <c r="D992" s="15"/>
      <c r="E992" s="14"/>
      <c r="F992" s="13"/>
      <c r="G992" s="12" t="str">
        <f>IF(E992="","",VLOOKUP(E992,図書名リスト!$C$3:$W$1161,16,0))</f>
        <v/>
      </c>
      <c r="H992" s="11" t="str">
        <f>IF(E992="","",VLOOKUP(W992,図書名リスト!$A$3:$W$1161,5,0))</f>
        <v/>
      </c>
      <c r="I992" s="11" t="str">
        <f>IF(E992="","",VLOOKUP(W992,図書名リスト!$A$3:$W$1161,9,0))</f>
        <v/>
      </c>
      <c r="J992" s="11" t="str">
        <f>IF(E992="","",VLOOKUP(W992,図書名リスト!$A$3:$W$1161,23,0))</f>
        <v/>
      </c>
      <c r="K992" s="11" t="str">
        <f>IF(E992="","",VLOOKUP(W992,図書名リスト!$A$3:$W$11651,11,0))</f>
        <v/>
      </c>
      <c r="L992" s="17" t="str">
        <f>IF(E992="","",VLOOKUP(W992,図書名リスト!$A$3:$W$1161,14,0))</f>
        <v/>
      </c>
      <c r="M992" s="9" t="str">
        <f>IF(E992="","",VLOOKUP(W992,図書名リスト!$A$3:$W$1161,17,0))</f>
        <v/>
      </c>
      <c r="N992" s="10"/>
      <c r="O992" s="9" t="str">
        <f>IF(E992="","",VLOOKUP(W992,図書名リスト!$A$3:$W$1161,21,0))</f>
        <v/>
      </c>
      <c r="P992" s="9" t="str">
        <f>IF(E992="","",VLOOKUP(W992,図書名リスト!$A$3:$W$1161,19,0))</f>
        <v/>
      </c>
      <c r="Q992" s="9" t="str">
        <f>IF(E992="","",VLOOKUP(W992,図書名リスト!$A$3:$W$1161,20,0))</f>
        <v/>
      </c>
      <c r="R992" s="9" t="str">
        <f>IF(E992="","",VLOOKUP(W992,図書名リスト!$A$3:$W$1161,22,0))</f>
        <v/>
      </c>
      <c r="S992" s="8" t="str">
        <f t="shared" si="83"/>
        <v xml:space="preserve"> </v>
      </c>
      <c r="T992" s="8" t="str">
        <f t="shared" si="84"/>
        <v>　</v>
      </c>
      <c r="U992" s="8" t="str">
        <f t="shared" si="85"/>
        <v xml:space="preserve"> </v>
      </c>
      <c r="V992" s="8">
        <f t="shared" si="86"/>
        <v>0</v>
      </c>
      <c r="W992" s="7" t="str">
        <f t="shared" si="87"/>
        <v/>
      </c>
    </row>
    <row r="993" spans="1:23" ht="57" customHeight="1" x14ac:dyDescent="0.15">
      <c r="A993" s="10"/>
      <c r="B993" s="16"/>
      <c r="C993" s="16"/>
      <c r="D993" s="15"/>
      <c r="E993" s="14"/>
      <c r="F993" s="13"/>
      <c r="G993" s="12" t="str">
        <f>IF(E993="","",VLOOKUP(E993,図書名リスト!$C$3:$W$1161,16,0))</f>
        <v/>
      </c>
      <c r="H993" s="11" t="str">
        <f>IF(E993="","",VLOOKUP(W993,図書名リスト!$A$3:$W$1161,5,0))</f>
        <v/>
      </c>
      <c r="I993" s="11" t="str">
        <f>IF(E993="","",VLOOKUP(W993,図書名リスト!$A$3:$W$1161,9,0))</f>
        <v/>
      </c>
      <c r="J993" s="11" t="str">
        <f>IF(E993="","",VLOOKUP(W993,図書名リスト!$A$3:$W$1161,23,0))</f>
        <v/>
      </c>
      <c r="K993" s="11" t="str">
        <f>IF(E993="","",VLOOKUP(W993,図書名リスト!$A$3:$W$11651,11,0))</f>
        <v/>
      </c>
      <c r="L993" s="17" t="str">
        <f>IF(E993="","",VLOOKUP(W993,図書名リスト!$A$3:$W$1161,14,0))</f>
        <v/>
      </c>
      <c r="M993" s="9" t="str">
        <f>IF(E993="","",VLOOKUP(W993,図書名リスト!$A$3:$W$1161,17,0))</f>
        <v/>
      </c>
      <c r="N993" s="10"/>
      <c r="O993" s="9" t="str">
        <f>IF(E993="","",VLOOKUP(W993,図書名リスト!$A$3:$W$1161,21,0))</f>
        <v/>
      </c>
      <c r="P993" s="9" t="str">
        <f>IF(E993="","",VLOOKUP(W993,図書名リスト!$A$3:$W$1161,19,0))</f>
        <v/>
      </c>
      <c r="Q993" s="9" t="str">
        <f>IF(E993="","",VLOOKUP(W993,図書名リスト!$A$3:$W$1161,20,0))</f>
        <v/>
      </c>
      <c r="R993" s="9" t="str">
        <f>IF(E993="","",VLOOKUP(W993,図書名リスト!$A$3:$W$1161,22,0))</f>
        <v/>
      </c>
      <c r="S993" s="8" t="str">
        <f t="shared" si="83"/>
        <v xml:space="preserve"> </v>
      </c>
      <c r="T993" s="8" t="str">
        <f t="shared" si="84"/>
        <v>　</v>
      </c>
      <c r="U993" s="8" t="str">
        <f t="shared" si="85"/>
        <v xml:space="preserve"> </v>
      </c>
      <c r="V993" s="8">
        <f t="shared" si="86"/>
        <v>0</v>
      </c>
      <c r="W993" s="7" t="str">
        <f t="shared" si="87"/>
        <v/>
      </c>
    </row>
    <row r="994" spans="1:23" ht="57" customHeight="1" x14ac:dyDescent="0.15">
      <c r="A994" s="10"/>
      <c r="B994" s="16"/>
      <c r="C994" s="16"/>
      <c r="D994" s="15"/>
      <c r="E994" s="14"/>
      <c r="F994" s="13"/>
      <c r="G994" s="12" t="str">
        <f>IF(E994="","",VLOOKUP(E994,図書名リスト!$C$3:$W$1161,16,0))</f>
        <v/>
      </c>
      <c r="H994" s="11" t="str">
        <f>IF(E994="","",VLOOKUP(W994,図書名リスト!$A$3:$W$1161,5,0))</f>
        <v/>
      </c>
      <c r="I994" s="11" t="str">
        <f>IF(E994="","",VLOOKUP(W994,図書名リスト!$A$3:$W$1161,9,0))</f>
        <v/>
      </c>
      <c r="J994" s="11" t="str">
        <f>IF(E994="","",VLOOKUP(W994,図書名リスト!$A$3:$W$1161,23,0))</f>
        <v/>
      </c>
      <c r="K994" s="11" t="str">
        <f>IF(E994="","",VLOOKUP(W994,図書名リスト!$A$3:$W$11651,11,0))</f>
        <v/>
      </c>
      <c r="L994" s="17" t="str">
        <f>IF(E994="","",VLOOKUP(W994,図書名リスト!$A$3:$W$1161,14,0))</f>
        <v/>
      </c>
      <c r="M994" s="9" t="str">
        <f>IF(E994="","",VLOOKUP(W994,図書名リスト!$A$3:$W$1161,17,0))</f>
        <v/>
      </c>
      <c r="N994" s="10"/>
      <c r="O994" s="9" t="str">
        <f>IF(E994="","",VLOOKUP(W994,図書名リスト!$A$3:$W$1161,21,0))</f>
        <v/>
      </c>
      <c r="P994" s="9" t="str">
        <f>IF(E994="","",VLOOKUP(W994,図書名リスト!$A$3:$W$1161,19,0))</f>
        <v/>
      </c>
      <c r="Q994" s="9" t="str">
        <f>IF(E994="","",VLOOKUP(W994,図書名リスト!$A$3:$W$1161,20,0))</f>
        <v/>
      </c>
      <c r="R994" s="9" t="str">
        <f>IF(E994="","",VLOOKUP(W994,図書名リスト!$A$3:$W$1161,22,0))</f>
        <v/>
      </c>
      <c r="S994" s="8" t="str">
        <f t="shared" si="83"/>
        <v xml:space="preserve"> </v>
      </c>
      <c r="T994" s="8" t="str">
        <f t="shared" si="84"/>
        <v>　</v>
      </c>
      <c r="U994" s="8" t="str">
        <f t="shared" si="85"/>
        <v xml:space="preserve"> </v>
      </c>
      <c r="V994" s="8">
        <f t="shared" si="86"/>
        <v>0</v>
      </c>
      <c r="W994" s="7" t="str">
        <f t="shared" si="87"/>
        <v/>
      </c>
    </row>
    <row r="995" spans="1:23" ht="57" customHeight="1" x14ac:dyDescent="0.15">
      <c r="A995" s="10"/>
      <c r="B995" s="16"/>
      <c r="C995" s="16"/>
      <c r="D995" s="15"/>
      <c r="E995" s="14"/>
      <c r="F995" s="13"/>
      <c r="G995" s="12" t="str">
        <f>IF(E995="","",VLOOKUP(E995,図書名リスト!$C$3:$W$1161,16,0))</f>
        <v/>
      </c>
      <c r="H995" s="11" t="str">
        <f>IF(E995="","",VLOOKUP(W995,図書名リスト!$A$3:$W$1161,5,0))</f>
        <v/>
      </c>
      <c r="I995" s="11" t="str">
        <f>IF(E995="","",VLOOKUP(W995,図書名リスト!$A$3:$W$1161,9,0))</f>
        <v/>
      </c>
      <c r="J995" s="11" t="str">
        <f>IF(E995="","",VLOOKUP(W995,図書名リスト!$A$3:$W$1161,23,0))</f>
        <v/>
      </c>
      <c r="K995" s="11" t="str">
        <f>IF(E995="","",VLOOKUP(W995,図書名リスト!$A$3:$W$11651,11,0))</f>
        <v/>
      </c>
      <c r="L995" s="17" t="str">
        <f>IF(E995="","",VLOOKUP(W995,図書名リスト!$A$3:$W$1161,14,0))</f>
        <v/>
      </c>
      <c r="M995" s="9" t="str">
        <f>IF(E995="","",VLOOKUP(W995,図書名リスト!$A$3:$W$1161,17,0))</f>
        <v/>
      </c>
      <c r="N995" s="10"/>
      <c r="O995" s="9" t="str">
        <f>IF(E995="","",VLOOKUP(W995,図書名リスト!$A$3:$W$1161,21,0))</f>
        <v/>
      </c>
      <c r="P995" s="9" t="str">
        <f>IF(E995="","",VLOOKUP(W995,図書名リスト!$A$3:$W$1161,19,0))</f>
        <v/>
      </c>
      <c r="Q995" s="9" t="str">
        <f>IF(E995="","",VLOOKUP(W995,図書名リスト!$A$3:$W$1161,20,0))</f>
        <v/>
      </c>
      <c r="R995" s="9" t="str">
        <f>IF(E995="","",VLOOKUP(W995,図書名リスト!$A$3:$W$1161,22,0))</f>
        <v/>
      </c>
      <c r="S995" s="8" t="str">
        <f t="shared" si="83"/>
        <v xml:space="preserve"> </v>
      </c>
      <c r="T995" s="8" t="str">
        <f t="shared" si="84"/>
        <v>　</v>
      </c>
      <c r="U995" s="8" t="str">
        <f t="shared" si="85"/>
        <v xml:space="preserve"> </v>
      </c>
      <c r="V995" s="8">
        <f t="shared" si="86"/>
        <v>0</v>
      </c>
      <c r="W995" s="7" t="str">
        <f t="shared" si="87"/>
        <v/>
      </c>
    </row>
    <row r="996" spans="1:23" ht="57" customHeight="1" x14ac:dyDescent="0.15">
      <c r="A996" s="10"/>
      <c r="B996" s="16"/>
      <c r="C996" s="16"/>
      <c r="D996" s="15"/>
      <c r="E996" s="14"/>
      <c r="F996" s="13"/>
      <c r="G996" s="12" t="str">
        <f>IF(E996="","",VLOOKUP(E996,図書名リスト!$C$3:$W$1161,16,0))</f>
        <v/>
      </c>
      <c r="H996" s="11" t="str">
        <f>IF(E996="","",VLOOKUP(W996,図書名リスト!$A$3:$W$1161,5,0))</f>
        <v/>
      </c>
      <c r="I996" s="11" t="str">
        <f>IF(E996="","",VLOOKUP(W996,図書名リスト!$A$3:$W$1161,9,0))</f>
        <v/>
      </c>
      <c r="J996" s="11" t="str">
        <f>IF(E996="","",VLOOKUP(W996,図書名リスト!$A$3:$W$1161,23,0))</f>
        <v/>
      </c>
      <c r="K996" s="11" t="str">
        <f>IF(E996="","",VLOOKUP(W996,図書名リスト!$A$3:$W$11651,11,0))</f>
        <v/>
      </c>
      <c r="L996" s="17" t="str">
        <f>IF(E996="","",VLOOKUP(W996,図書名リスト!$A$3:$W$1161,14,0))</f>
        <v/>
      </c>
      <c r="M996" s="9" t="str">
        <f>IF(E996="","",VLOOKUP(W996,図書名リスト!$A$3:$W$1161,17,0))</f>
        <v/>
      </c>
      <c r="N996" s="10"/>
      <c r="O996" s="9" t="str">
        <f>IF(E996="","",VLOOKUP(W996,図書名リスト!$A$3:$W$1161,21,0))</f>
        <v/>
      </c>
      <c r="P996" s="9" t="str">
        <f>IF(E996="","",VLOOKUP(W996,図書名リスト!$A$3:$W$1161,19,0))</f>
        <v/>
      </c>
      <c r="Q996" s="9" t="str">
        <f>IF(E996="","",VLOOKUP(W996,図書名リスト!$A$3:$W$1161,20,0))</f>
        <v/>
      </c>
      <c r="R996" s="9" t="str">
        <f>IF(E996="","",VLOOKUP(W996,図書名リスト!$A$3:$W$1161,22,0))</f>
        <v/>
      </c>
      <c r="S996" s="8" t="str">
        <f t="shared" si="83"/>
        <v xml:space="preserve"> </v>
      </c>
      <c r="T996" s="8" t="str">
        <f t="shared" si="84"/>
        <v>　</v>
      </c>
      <c r="U996" s="8" t="str">
        <f t="shared" si="85"/>
        <v xml:space="preserve"> </v>
      </c>
      <c r="V996" s="8">
        <f t="shared" si="86"/>
        <v>0</v>
      </c>
      <c r="W996" s="7" t="str">
        <f t="shared" si="87"/>
        <v/>
      </c>
    </row>
    <row r="997" spans="1:23" ht="57" customHeight="1" x14ac:dyDescent="0.15">
      <c r="A997" s="10"/>
      <c r="B997" s="16"/>
      <c r="C997" s="16"/>
      <c r="D997" s="15"/>
      <c r="E997" s="14"/>
      <c r="F997" s="13"/>
      <c r="G997" s="12" t="str">
        <f>IF(E997="","",VLOOKUP(E997,図書名リスト!$C$3:$W$1161,16,0))</f>
        <v/>
      </c>
      <c r="H997" s="11" t="str">
        <f>IF(E997="","",VLOOKUP(W997,図書名リスト!$A$3:$W$1161,5,0))</f>
        <v/>
      </c>
      <c r="I997" s="11" t="str">
        <f>IF(E997="","",VLOOKUP(W997,図書名リスト!$A$3:$W$1161,9,0))</f>
        <v/>
      </c>
      <c r="J997" s="11" t="str">
        <f>IF(E997="","",VLOOKUP(W997,図書名リスト!$A$3:$W$1161,23,0))</f>
        <v/>
      </c>
      <c r="K997" s="11" t="str">
        <f>IF(E997="","",VLOOKUP(W997,図書名リスト!$A$3:$W$11651,11,0))</f>
        <v/>
      </c>
      <c r="L997" s="17" t="str">
        <f>IF(E997="","",VLOOKUP(W997,図書名リスト!$A$3:$W$1161,14,0))</f>
        <v/>
      </c>
      <c r="M997" s="9" t="str">
        <f>IF(E997="","",VLOOKUP(W997,図書名リスト!$A$3:$W$1161,17,0))</f>
        <v/>
      </c>
      <c r="N997" s="10"/>
      <c r="O997" s="9" t="str">
        <f>IF(E997="","",VLOOKUP(W997,図書名リスト!$A$3:$W$1161,21,0))</f>
        <v/>
      </c>
      <c r="P997" s="9" t="str">
        <f>IF(E997="","",VLOOKUP(W997,図書名リスト!$A$3:$W$1161,19,0))</f>
        <v/>
      </c>
      <c r="Q997" s="9" t="str">
        <f>IF(E997="","",VLOOKUP(W997,図書名リスト!$A$3:$W$1161,20,0))</f>
        <v/>
      </c>
      <c r="R997" s="9" t="str">
        <f>IF(E997="","",VLOOKUP(W997,図書名リスト!$A$3:$W$1161,22,0))</f>
        <v/>
      </c>
      <c r="S997" s="8" t="str">
        <f t="shared" si="83"/>
        <v xml:space="preserve"> </v>
      </c>
      <c r="T997" s="8" t="str">
        <f t="shared" si="84"/>
        <v>　</v>
      </c>
      <c r="U997" s="8" t="str">
        <f t="shared" si="85"/>
        <v xml:space="preserve"> </v>
      </c>
      <c r="V997" s="8">
        <f t="shared" si="86"/>
        <v>0</v>
      </c>
      <c r="W997" s="7" t="str">
        <f t="shared" si="87"/>
        <v/>
      </c>
    </row>
    <row r="998" spans="1:23" ht="57" customHeight="1" x14ac:dyDescent="0.15">
      <c r="A998" s="10"/>
      <c r="B998" s="16"/>
      <c r="C998" s="16"/>
      <c r="D998" s="15"/>
      <c r="E998" s="14"/>
      <c r="F998" s="13"/>
      <c r="G998" s="12" t="str">
        <f>IF(E998="","",VLOOKUP(E998,図書名リスト!$C$3:$W$1161,16,0))</f>
        <v/>
      </c>
      <c r="H998" s="11" t="str">
        <f>IF(E998="","",VLOOKUP(W998,図書名リスト!$A$3:$W$1161,5,0))</f>
        <v/>
      </c>
      <c r="I998" s="11" t="str">
        <f>IF(E998="","",VLOOKUP(W998,図書名リスト!$A$3:$W$1161,9,0))</f>
        <v/>
      </c>
      <c r="J998" s="11" t="str">
        <f>IF(E998="","",VLOOKUP(W998,図書名リスト!$A$3:$W$1161,23,0))</f>
        <v/>
      </c>
      <c r="K998" s="11" t="str">
        <f>IF(E998="","",VLOOKUP(W998,図書名リスト!$A$3:$W$11651,11,0))</f>
        <v/>
      </c>
      <c r="L998" s="17" t="str">
        <f>IF(E998="","",VLOOKUP(W998,図書名リスト!$A$3:$W$1161,14,0))</f>
        <v/>
      </c>
      <c r="M998" s="9" t="str">
        <f>IF(E998="","",VLOOKUP(W998,図書名リスト!$A$3:$W$1161,17,0))</f>
        <v/>
      </c>
      <c r="N998" s="10"/>
      <c r="O998" s="9" t="str">
        <f>IF(E998="","",VLOOKUP(W998,図書名リスト!$A$3:$W$1161,21,0))</f>
        <v/>
      </c>
      <c r="P998" s="9" t="str">
        <f>IF(E998="","",VLOOKUP(W998,図書名リスト!$A$3:$W$1161,19,0))</f>
        <v/>
      </c>
      <c r="Q998" s="9" t="str">
        <f>IF(E998="","",VLOOKUP(W998,図書名リスト!$A$3:$W$1161,20,0))</f>
        <v/>
      </c>
      <c r="R998" s="9" t="str">
        <f>IF(E998="","",VLOOKUP(W998,図書名リスト!$A$3:$W$1161,22,0))</f>
        <v/>
      </c>
      <c r="S998" s="8" t="str">
        <f t="shared" si="83"/>
        <v xml:space="preserve"> </v>
      </c>
      <c r="T998" s="8" t="str">
        <f t="shared" si="84"/>
        <v>　</v>
      </c>
      <c r="U998" s="8" t="str">
        <f t="shared" si="85"/>
        <v xml:space="preserve"> </v>
      </c>
      <c r="V998" s="8">
        <f t="shared" si="86"/>
        <v>0</v>
      </c>
      <c r="W998" s="7" t="str">
        <f t="shared" si="87"/>
        <v/>
      </c>
    </row>
    <row r="999" spans="1:23" ht="57" customHeight="1" x14ac:dyDescent="0.15">
      <c r="A999" s="10"/>
      <c r="B999" s="16"/>
      <c r="C999" s="16"/>
      <c r="D999" s="15"/>
      <c r="E999" s="14"/>
      <c r="F999" s="13"/>
      <c r="G999" s="12" t="str">
        <f>IF(E999="","",VLOOKUP(E999,図書名リスト!$C$3:$W$1161,16,0))</f>
        <v/>
      </c>
      <c r="H999" s="11" t="str">
        <f>IF(E999="","",VLOOKUP(W999,図書名リスト!$A$3:$W$1161,5,0))</f>
        <v/>
      </c>
      <c r="I999" s="11" t="str">
        <f>IF(E999="","",VLOOKUP(W999,図書名リスト!$A$3:$W$1161,9,0))</f>
        <v/>
      </c>
      <c r="J999" s="11" t="str">
        <f>IF(E999="","",VLOOKUP(W999,図書名リスト!$A$3:$W$1161,23,0))</f>
        <v/>
      </c>
      <c r="K999" s="11" t="str">
        <f>IF(E999="","",VLOOKUP(W999,図書名リスト!$A$3:$W$11651,11,0))</f>
        <v/>
      </c>
      <c r="L999" s="17" t="str">
        <f>IF(E999="","",VLOOKUP(W999,図書名リスト!$A$3:$W$1161,14,0))</f>
        <v/>
      </c>
      <c r="M999" s="9" t="str">
        <f>IF(E999="","",VLOOKUP(W999,図書名リスト!$A$3:$W$1161,17,0))</f>
        <v/>
      </c>
      <c r="N999" s="10"/>
      <c r="O999" s="9" t="str">
        <f>IF(E999="","",VLOOKUP(W999,図書名リスト!$A$3:$W$1161,21,0))</f>
        <v/>
      </c>
      <c r="P999" s="9" t="str">
        <f>IF(E999="","",VLOOKUP(W999,図書名リスト!$A$3:$W$1161,19,0))</f>
        <v/>
      </c>
      <c r="Q999" s="9" t="str">
        <f>IF(E999="","",VLOOKUP(W999,図書名リスト!$A$3:$W$1161,20,0))</f>
        <v/>
      </c>
      <c r="R999" s="9" t="str">
        <f>IF(E999="","",VLOOKUP(W999,図書名リスト!$A$3:$W$1161,22,0))</f>
        <v/>
      </c>
      <c r="S999" s="8" t="str">
        <f t="shared" si="83"/>
        <v xml:space="preserve"> </v>
      </c>
      <c r="T999" s="8" t="str">
        <f t="shared" si="84"/>
        <v>　</v>
      </c>
      <c r="U999" s="8" t="str">
        <f t="shared" si="85"/>
        <v xml:space="preserve"> </v>
      </c>
      <c r="V999" s="8">
        <f t="shared" si="86"/>
        <v>0</v>
      </c>
      <c r="W999" s="7" t="str">
        <f t="shared" si="87"/>
        <v/>
      </c>
    </row>
    <row r="3006" spans="24:47" ht="21" x14ac:dyDescent="0.15">
      <c r="X3006" s="2" ph="1"/>
      <c r="AA3006" s="1" ph="1"/>
      <c r="AB3006" s="1" ph="1"/>
      <c r="AC3006" s="1" ph="1"/>
      <c r="AD3006" s="1" ph="1"/>
      <c r="AE3006" s="1" ph="1"/>
      <c r="AF3006" s="1" ph="1"/>
      <c r="AG3006" s="1" ph="1"/>
      <c r="AH3006" s="1" ph="1"/>
      <c r="AI3006" s="1" ph="1"/>
      <c r="AJ3006" s="1" ph="1"/>
      <c r="AK3006" s="1" ph="1"/>
      <c r="AL3006" s="1" ph="1"/>
      <c r="AM3006" s="1" ph="1"/>
      <c r="AN3006" s="1" ph="1"/>
      <c r="AO3006" s="1" ph="1"/>
      <c r="AP3006" s="1" ph="1"/>
      <c r="AQ3006" s="1" ph="1"/>
      <c r="AR3006" s="1" ph="1"/>
      <c r="AS3006" s="1" ph="1"/>
      <c r="AT3006" s="1" ph="1"/>
      <c r="AU3006" s="1" ph="1"/>
    </row>
    <row r="3012" spans="24:47" ht="21" x14ac:dyDescent="0.15">
      <c r="X3012" s="2" ph="1"/>
      <c r="AA3012" s="1" ph="1"/>
      <c r="AB3012" s="1" ph="1"/>
      <c r="AC3012" s="1" ph="1"/>
      <c r="AD3012" s="1" ph="1"/>
      <c r="AE3012" s="1" ph="1"/>
      <c r="AF3012" s="1" ph="1"/>
      <c r="AG3012" s="1" ph="1"/>
      <c r="AH3012" s="1" ph="1"/>
      <c r="AI3012" s="1" ph="1"/>
      <c r="AJ3012" s="1" ph="1"/>
      <c r="AK3012" s="1" ph="1"/>
      <c r="AL3012" s="1" ph="1"/>
      <c r="AM3012" s="1" ph="1"/>
      <c r="AN3012" s="1" ph="1"/>
      <c r="AO3012" s="1" ph="1"/>
      <c r="AP3012" s="1" ph="1"/>
      <c r="AQ3012" s="1" ph="1"/>
      <c r="AR3012" s="1" ph="1"/>
      <c r="AS3012" s="1" ph="1"/>
      <c r="AT3012" s="1" ph="1"/>
      <c r="AU3012" s="1" ph="1"/>
    </row>
    <row r="3019" spans="24:47" ht="21" x14ac:dyDescent="0.15">
      <c r="X3019" s="2" ph="1"/>
      <c r="AA3019" s="1" ph="1"/>
      <c r="AB3019" s="1" ph="1"/>
      <c r="AC3019" s="1" ph="1"/>
      <c r="AD3019" s="1" ph="1"/>
      <c r="AE3019" s="1" ph="1"/>
      <c r="AF3019" s="1" ph="1"/>
      <c r="AG3019" s="1" ph="1"/>
      <c r="AH3019" s="1" ph="1"/>
      <c r="AI3019" s="1" ph="1"/>
      <c r="AJ3019" s="1" ph="1"/>
      <c r="AK3019" s="1" ph="1"/>
      <c r="AL3019" s="1" ph="1"/>
      <c r="AM3019" s="1" ph="1"/>
      <c r="AN3019" s="1" ph="1"/>
      <c r="AO3019" s="1" ph="1"/>
      <c r="AP3019" s="1" ph="1"/>
      <c r="AQ3019" s="1" ph="1"/>
      <c r="AR3019" s="1" ph="1"/>
      <c r="AS3019" s="1" ph="1"/>
      <c r="AT3019" s="1" ph="1"/>
      <c r="AU3019" s="1" ph="1"/>
    </row>
    <row r="3026" spans="24:47" ht="21" x14ac:dyDescent="0.15">
      <c r="X3026" s="2" ph="1"/>
      <c r="AA3026" s="1" ph="1"/>
      <c r="AB3026" s="1" ph="1"/>
      <c r="AC3026" s="1" ph="1"/>
      <c r="AD3026" s="1" ph="1"/>
      <c r="AE3026" s="1" ph="1"/>
      <c r="AF3026" s="1" ph="1"/>
      <c r="AG3026" s="1" ph="1"/>
      <c r="AH3026" s="1" ph="1"/>
      <c r="AI3026" s="1" ph="1"/>
      <c r="AJ3026" s="1" ph="1"/>
      <c r="AK3026" s="1" ph="1"/>
      <c r="AL3026" s="1" ph="1"/>
      <c r="AM3026" s="1" ph="1"/>
      <c r="AN3026" s="1" ph="1"/>
      <c r="AO3026" s="1" ph="1"/>
      <c r="AP3026" s="1" ph="1"/>
      <c r="AQ3026" s="1" ph="1"/>
      <c r="AR3026" s="1" ph="1"/>
      <c r="AS3026" s="1" ph="1"/>
      <c r="AT3026" s="1" ph="1"/>
      <c r="AU3026" s="1" ph="1"/>
    </row>
    <row r="3047" spans="24:47" ht="21" x14ac:dyDescent="0.15">
      <c r="X3047" s="2" ph="1"/>
      <c r="AA3047" s="1" ph="1"/>
      <c r="AB3047" s="1" ph="1"/>
      <c r="AC3047" s="1" ph="1"/>
      <c r="AD3047" s="1" ph="1"/>
      <c r="AE3047" s="1" ph="1"/>
      <c r="AF3047" s="1" ph="1"/>
      <c r="AG3047" s="1" ph="1"/>
      <c r="AH3047" s="1" ph="1"/>
      <c r="AI3047" s="1" ph="1"/>
      <c r="AJ3047" s="1" ph="1"/>
      <c r="AK3047" s="1" ph="1"/>
      <c r="AL3047" s="1" ph="1"/>
      <c r="AM3047" s="1" ph="1"/>
      <c r="AN3047" s="1" ph="1"/>
      <c r="AO3047" s="1" ph="1"/>
      <c r="AP3047" s="1" ph="1"/>
      <c r="AQ3047" s="1" ph="1"/>
      <c r="AR3047" s="1" ph="1"/>
      <c r="AS3047" s="1" ph="1"/>
      <c r="AT3047" s="1" ph="1"/>
      <c r="AU3047" s="1" ph="1"/>
    </row>
    <row r="3054" spans="24:47" ht="21" x14ac:dyDescent="0.15">
      <c r="X3054" s="2" ph="1"/>
      <c r="AA3054" s="1" ph="1"/>
      <c r="AB3054" s="1" ph="1"/>
      <c r="AC3054" s="1" ph="1"/>
      <c r="AD3054" s="1" ph="1"/>
      <c r="AE3054" s="1" ph="1"/>
      <c r="AF3054" s="1" ph="1"/>
      <c r="AG3054" s="1" ph="1"/>
      <c r="AH3054" s="1" ph="1"/>
      <c r="AI3054" s="1" ph="1"/>
      <c r="AJ3054" s="1" ph="1"/>
      <c r="AK3054" s="1" ph="1"/>
      <c r="AL3054" s="1" ph="1"/>
      <c r="AM3054" s="1" ph="1"/>
      <c r="AN3054" s="1" ph="1"/>
      <c r="AO3054" s="1" ph="1"/>
      <c r="AP3054" s="1" ph="1"/>
      <c r="AQ3054" s="1" ph="1"/>
      <c r="AR3054" s="1" ph="1"/>
      <c r="AS3054" s="1" ph="1"/>
      <c r="AT3054" s="1" ph="1"/>
      <c r="AU3054" s="1" ph="1"/>
    </row>
    <row r="3055" spans="24:47" ht="21" x14ac:dyDescent="0.15">
      <c r="X3055" s="2" ph="1"/>
      <c r="AA3055" s="1" ph="1"/>
      <c r="AB3055" s="1" ph="1"/>
      <c r="AC3055" s="1" ph="1"/>
      <c r="AD3055" s="1" ph="1"/>
      <c r="AE3055" s="1" ph="1"/>
      <c r="AF3055" s="1" ph="1"/>
      <c r="AG3055" s="1" ph="1"/>
      <c r="AH3055" s="1" ph="1"/>
      <c r="AI3055" s="1" ph="1"/>
      <c r="AJ3055" s="1" ph="1"/>
      <c r="AK3055" s="1" ph="1"/>
      <c r="AL3055" s="1" ph="1"/>
      <c r="AM3055" s="1" ph="1"/>
      <c r="AN3055" s="1" ph="1"/>
      <c r="AO3055" s="1" ph="1"/>
      <c r="AP3055" s="1" ph="1"/>
      <c r="AQ3055" s="1" ph="1"/>
      <c r="AR3055" s="1" ph="1"/>
      <c r="AS3055" s="1" ph="1"/>
      <c r="AT3055" s="1" ph="1"/>
      <c r="AU3055" s="1" ph="1"/>
    </row>
    <row r="3079" spans="24:47" ht="21" x14ac:dyDescent="0.15">
      <c r="X3079" s="2" ph="1"/>
      <c r="AA3079" s="1" ph="1"/>
      <c r="AB3079" s="1" ph="1"/>
      <c r="AC3079" s="1" ph="1"/>
      <c r="AD3079" s="1" ph="1"/>
      <c r="AE3079" s="1" ph="1"/>
      <c r="AF3079" s="1" ph="1"/>
      <c r="AG3079" s="1" ph="1"/>
      <c r="AH3079" s="1" ph="1"/>
      <c r="AI3079" s="1" ph="1"/>
      <c r="AJ3079" s="1" ph="1"/>
      <c r="AK3079" s="1" ph="1"/>
      <c r="AL3079" s="1" ph="1"/>
      <c r="AM3079" s="1" ph="1"/>
      <c r="AN3079" s="1" ph="1"/>
      <c r="AO3079" s="1" ph="1"/>
      <c r="AP3079" s="1" ph="1"/>
      <c r="AQ3079" s="1" ph="1"/>
      <c r="AR3079" s="1" ph="1"/>
      <c r="AS3079" s="1" ph="1"/>
      <c r="AT3079" s="1" ph="1"/>
      <c r="AU3079" s="1" ph="1"/>
    </row>
    <row r="3085" spans="24:47" ht="21" x14ac:dyDescent="0.15">
      <c r="X3085" s="2" ph="1"/>
      <c r="AA3085" s="1" ph="1"/>
      <c r="AB3085" s="1" ph="1"/>
      <c r="AC3085" s="1" ph="1"/>
      <c r="AD3085" s="1" ph="1"/>
      <c r="AE3085" s="1" ph="1"/>
      <c r="AF3085" s="1" ph="1"/>
      <c r="AG3085" s="1" ph="1"/>
      <c r="AH3085" s="1" ph="1"/>
      <c r="AI3085" s="1" ph="1"/>
      <c r="AJ3085" s="1" ph="1"/>
      <c r="AK3085" s="1" ph="1"/>
      <c r="AL3085" s="1" ph="1"/>
      <c r="AM3085" s="1" ph="1"/>
      <c r="AN3085" s="1" ph="1"/>
      <c r="AO3085" s="1" ph="1"/>
      <c r="AP3085" s="1" ph="1"/>
      <c r="AQ3085" s="1" ph="1"/>
      <c r="AR3085" s="1" ph="1"/>
      <c r="AS3085" s="1" ph="1"/>
      <c r="AT3085" s="1" ph="1"/>
      <c r="AU3085" s="1" ph="1"/>
    </row>
    <row r="3108" spans="24:47" ht="21" x14ac:dyDescent="0.15">
      <c r="X3108" s="2" ph="1"/>
      <c r="AA3108" s="1" ph="1"/>
      <c r="AB3108" s="1" ph="1"/>
      <c r="AC3108" s="1" ph="1"/>
      <c r="AD3108" s="1" ph="1"/>
      <c r="AE3108" s="1" ph="1"/>
      <c r="AF3108" s="1" ph="1"/>
      <c r="AG3108" s="1" ph="1"/>
      <c r="AH3108" s="1" ph="1"/>
      <c r="AI3108" s="1" ph="1"/>
      <c r="AJ3108" s="1" ph="1"/>
      <c r="AK3108" s="1" ph="1"/>
      <c r="AL3108" s="1" ph="1"/>
      <c r="AM3108" s="1" ph="1"/>
      <c r="AN3108" s="1" ph="1"/>
      <c r="AO3108" s="1" ph="1"/>
      <c r="AP3108" s="1" ph="1"/>
      <c r="AQ3108" s="1" ph="1"/>
      <c r="AR3108" s="1" ph="1"/>
      <c r="AS3108" s="1" ph="1"/>
      <c r="AT3108" s="1" ph="1"/>
      <c r="AU3108" s="1" ph="1"/>
    </row>
    <row r="3122" spans="24:47" ht="21" x14ac:dyDescent="0.15">
      <c r="X3122" s="2" ph="1"/>
      <c r="AA3122" s="1" ph="1"/>
      <c r="AB3122" s="1" ph="1"/>
      <c r="AC3122" s="1" ph="1"/>
      <c r="AD3122" s="1" ph="1"/>
      <c r="AE3122" s="1" ph="1"/>
      <c r="AF3122" s="1" ph="1"/>
      <c r="AG3122" s="1" ph="1"/>
      <c r="AH3122" s="1" ph="1"/>
      <c r="AI3122" s="1" ph="1"/>
      <c r="AJ3122" s="1" ph="1"/>
      <c r="AK3122" s="1" ph="1"/>
      <c r="AL3122" s="1" ph="1"/>
      <c r="AM3122" s="1" ph="1"/>
      <c r="AN3122" s="1" ph="1"/>
      <c r="AO3122" s="1" ph="1"/>
      <c r="AP3122" s="1" ph="1"/>
      <c r="AQ3122" s="1" ph="1"/>
      <c r="AR3122" s="1" ph="1"/>
      <c r="AS3122" s="1" ph="1"/>
      <c r="AT3122" s="1" ph="1"/>
      <c r="AU3122" s="1" ph="1"/>
    </row>
    <row r="3506" spans="24:47" ht="21" x14ac:dyDescent="0.15">
      <c r="X3506" s="2" ph="1"/>
      <c r="AA3506" s="1" ph="1"/>
      <c r="AB3506" s="1" ph="1"/>
      <c r="AC3506" s="1" ph="1"/>
      <c r="AD3506" s="1" ph="1"/>
      <c r="AE3506" s="1" ph="1"/>
      <c r="AF3506" s="1" ph="1"/>
      <c r="AG3506" s="1" ph="1"/>
      <c r="AH3506" s="1" ph="1"/>
      <c r="AI3506" s="1" ph="1"/>
      <c r="AJ3506" s="1" ph="1"/>
      <c r="AK3506" s="1" ph="1"/>
      <c r="AL3506" s="1" ph="1"/>
      <c r="AM3506" s="1" ph="1"/>
      <c r="AN3506" s="1" ph="1"/>
      <c r="AO3506" s="1" ph="1"/>
      <c r="AP3506" s="1" ph="1"/>
      <c r="AQ3506" s="1" ph="1"/>
      <c r="AR3506" s="1" ph="1"/>
      <c r="AS3506" s="1" ph="1"/>
      <c r="AT3506" s="1" ph="1"/>
      <c r="AU3506" s="1" ph="1"/>
    </row>
    <row r="3512" spans="24:47" ht="21" x14ac:dyDescent="0.15">
      <c r="X3512" s="2" ph="1"/>
      <c r="AA3512" s="1" ph="1"/>
      <c r="AB3512" s="1" ph="1"/>
      <c r="AC3512" s="1" ph="1"/>
      <c r="AD3512" s="1" ph="1"/>
      <c r="AE3512" s="1" ph="1"/>
      <c r="AF3512" s="1" ph="1"/>
      <c r="AG3512" s="1" ph="1"/>
      <c r="AH3512" s="1" ph="1"/>
      <c r="AI3512" s="1" ph="1"/>
      <c r="AJ3512" s="1" ph="1"/>
      <c r="AK3512" s="1" ph="1"/>
      <c r="AL3512" s="1" ph="1"/>
      <c r="AM3512" s="1" ph="1"/>
      <c r="AN3512" s="1" ph="1"/>
      <c r="AO3512" s="1" ph="1"/>
      <c r="AP3512" s="1" ph="1"/>
      <c r="AQ3512" s="1" ph="1"/>
      <c r="AR3512" s="1" ph="1"/>
      <c r="AS3512" s="1" ph="1"/>
      <c r="AT3512" s="1" ph="1"/>
      <c r="AU3512" s="1" ph="1"/>
    </row>
    <row r="3519" spans="24:47" ht="21" x14ac:dyDescent="0.15">
      <c r="X3519" s="2" ph="1"/>
      <c r="AA3519" s="1" ph="1"/>
      <c r="AB3519" s="1" ph="1"/>
      <c r="AC3519" s="1" ph="1"/>
      <c r="AD3519" s="1" ph="1"/>
      <c r="AE3519" s="1" ph="1"/>
      <c r="AF3519" s="1" ph="1"/>
      <c r="AG3519" s="1" ph="1"/>
      <c r="AH3519" s="1" ph="1"/>
      <c r="AI3519" s="1" ph="1"/>
      <c r="AJ3519" s="1" ph="1"/>
      <c r="AK3519" s="1" ph="1"/>
      <c r="AL3519" s="1" ph="1"/>
      <c r="AM3519" s="1" ph="1"/>
      <c r="AN3519" s="1" ph="1"/>
      <c r="AO3519" s="1" ph="1"/>
      <c r="AP3519" s="1" ph="1"/>
      <c r="AQ3519" s="1" ph="1"/>
      <c r="AR3519" s="1" ph="1"/>
      <c r="AS3519" s="1" ph="1"/>
      <c r="AT3519" s="1" ph="1"/>
      <c r="AU3519" s="1" ph="1"/>
    </row>
    <row r="3526" spans="24:47" ht="21" x14ac:dyDescent="0.15">
      <c r="X3526" s="2" ph="1"/>
      <c r="AA3526" s="1" ph="1"/>
      <c r="AB3526" s="1" ph="1"/>
      <c r="AC3526" s="1" ph="1"/>
      <c r="AD3526" s="1" ph="1"/>
      <c r="AE3526" s="1" ph="1"/>
      <c r="AF3526" s="1" ph="1"/>
      <c r="AG3526" s="1" ph="1"/>
      <c r="AH3526" s="1" ph="1"/>
      <c r="AI3526" s="1" ph="1"/>
      <c r="AJ3526" s="1" ph="1"/>
      <c r="AK3526" s="1" ph="1"/>
      <c r="AL3526" s="1" ph="1"/>
      <c r="AM3526" s="1" ph="1"/>
      <c r="AN3526" s="1" ph="1"/>
      <c r="AO3526" s="1" ph="1"/>
      <c r="AP3526" s="1" ph="1"/>
      <c r="AQ3526" s="1" ph="1"/>
      <c r="AR3526" s="1" ph="1"/>
      <c r="AS3526" s="1" ph="1"/>
      <c r="AT3526" s="1" ph="1"/>
      <c r="AU3526" s="1" ph="1"/>
    </row>
    <row r="3547" spans="24:47" ht="21" x14ac:dyDescent="0.15">
      <c r="X3547" s="2" ph="1"/>
      <c r="AA3547" s="1" ph="1"/>
      <c r="AB3547" s="1" ph="1"/>
      <c r="AC3547" s="1" ph="1"/>
      <c r="AD3547" s="1" ph="1"/>
      <c r="AE3547" s="1" ph="1"/>
      <c r="AF3547" s="1" ph="1"/>
      <c r="AG3547" s="1" ph="1"/>
      <c r="AH3547" s="1" ph="1"/>
      <c r="AI3547" s="1" ph="1"/>
      <c r="AJ3547" s="1" ph="1"/>
      <c r="AK3547" s="1" ph="1"/>
      <c r="AL3547" s="1" ph="1"/>
      <c r="AM3547" s="1" ph="1"/>
      <c r="AN3547" s="1" ph="1"/>
      <c r="AO3547" s="1" ph="1"/>
      <c r="AP3547" s="1" ph="1"/>
      <c r="AQ3547" s="1" ph="1"/>
      <c r="AR3547" s="1" ph="1"/>
      <c r="AS3547" s="1" ph="1"/>
      <c r="AT3547" s="1" ph="1"/>
      <c r="AU3547" s="1" ph="1"/>
    </row>
    <row r="3554" spans="24:47" ht="21" x14ac:dyDescent="0.15">
      <c r="X3554" s="2" ph="1"/>
      <c r="AA3554" s="1" ph="1"/>
      <c r="AB3554" s="1" ph="1"/>
      <c r="AC3554" s="1" ph="1"/>
      <c r="AD3554" s="1" ph="1"/>
      <c r="AE3554" s="1" ph="1"/>
      <c r="AF3554" s="1" ph="1"/>
      <c r="AG3554" s="1" ph="1"/>
      <c r="AH3554" s="1" ph="1"/>
      <c r="AI3554" s="1" ph="1"/>
      <c r="AJ3554" s="1" ph="1"/>
      <c r="AK3554" s="1" ph="1"/>
      <c r="AL3554" s="1" ph="1"/>
      <c r="AM3554" s="1" ph="1"/>
      <c r="AN3554" s="1" ph="1"/>
      <c r="AO3554" s="1" ph="1"/>
      <c r="AP3554" s="1" ph="1"/>
      <c r="AQ3554" s="1" ph="1"/>
      <c r="AR3554" s="1" ph="1"/>
      <c r="AS3554" s="1" ph="1"/>
      <c r="AT3554" s="1" ph="1"/>
      <c r="AU3554" s="1" ph="1"/>
    </row>
    <row r="3555" spans="24:47" ht="21" x14ac:dyDescent="0.15">
      <c r="X3555" s="2" ph="1"/>
      <c r="AA3555" s="1" ph="1"/>
      <c r="AB3555" s="1" ph="1"/>
      <c r="AC3555" s="1" ph="1"/>
      <c r="AD3555" s="1" ph="1"/>
      <c r="AE3555" s="1" ph="1"/>
      <c r="AF3555" s="1" ph="1"/>
      <c r="AG3555" s="1" ph="1"/>
      <c r="AH3555" s="1" ph="1"/>
      <c r="AI3555" s="1" ph="1"/>
      <c r="AJ3555" s="1" ph="1"/>
      <c r="AK3555" s="1" ph="1"/>
      <c r="AL3555" s="1" ph="1"/>
      <c r="AM3555" s="1" ph="1"/>
      <c r="AN3555" s="1" ph="1"/>
      <c r="AO3555" s="1" ph="1"/>
      <c r="AP3555" s="1" ph="1"/>
      <c r="AQ3555" s="1" ph="1"/>
      <c r="AR3555" s="1" ph="1"/>
      <c r="AS3555" s="1" ph="1"/>
      <c r="AT3555" s="1" ph="1"/>
      <c r="AU3555" s="1" ph="1"/>
    </row>
    <row r="3579" spans="24:47" ht="21" x14ac:dyDescent="0.15">
      <c r="X3579" s="2" ph="1"/>
      <c r="AA3579" s="1" ph="1"/>
      <c r="AB3579" s="1" ph="1"/>
      <c r="AC3579" s="1" ph="1"/>
      <c r="AD3579" s="1" ph="1"/>
      <c r="AE3579" s="1" ph="1"/>
      <c r="AF3579" s="1" ph="1"/>
      <c r="AG3579" s="1" ph="1"/>
      <c r="AH3579" s="1" ph="1"/>
      <c r="AI3579" s="1" ph="1"/>
      <c r="AJ3579" s="1" ph="1"/>
      <c r="AK3579" s="1" ph="1"/>
      <c r="AL3579" s="1" ph="1"/>
      <c r="AM3579" s="1" ph="1"/>
      <c r="AN3579" s="1" ph="1"/>
      <c r="AO3579" s="1" ph="1"/>
      <c r="AP3579" s="1" ph="1"/>
      <c r="AQ3579" s="1" ph="1"/>
      <c r="AR3579" s="1" ph="1"/>
      <c r="AS3579" s="1" ph="1"/>
      <c r="AT3579" s="1" ph="1"/>
      <c r="AU3579" s="1" ph="1"/>
    </row>
    <row r="3585" spans="24:47" ht="21" x14ac:dyDescent="0.15">
      <c r="X3585" s="2" ph="1"/>
      <c r="AA3585" s="1" ph="1"/>
      <c r="AB3585" s="1" ph="1"/>
      <c r="AC3585" s="1" ph="1"/>
      <c r="AD3585" s="1" ph="1"/>
      <c r="AE3585" s="1" ph="1"/>
      <c r="AF3585" s="1" ph="1"/>
      <c r="AG3585" s="1" ph="1"/>
      <c r="AH3585" s="1" ph="1"/>
      <c r="AI3585" s="1" ph="1"/>
      <c r="AJ3585" s="1" ph="1"/>
      <c r="AK3585" s="1" ph="1"/>
      <c r="AL3585" s="1" ph="1"/>
      <c r="AM3585" s="1" ph="1"/>
      <c r="AN3585" s="1" ph="1"/>
      <c r="AO3585" s="1" ph="1"/>
      <c r="AP3585" s="1" ph="1"/>
      <c r="AQ3585" s="1" ph="1"/>
      <c r="AR3585" s="1" ph="1"/>
      <c r="AS3585" s="1" ph="1"/>
      <c r="AT3585" s="1" ph="1"/>
      <c r="AU3585" s="1" ph="1"/>
    </row>
    <row r="3608" spans="24:47" ht="21" x14ac:dyDescent="0.15">
      <c r="X3608" s="2" ph="1"/>
      <c r="AA3608" s="1" ph="1"/>
      <c r="AB3608" s="1" ph="1"/>
      <c r="AC3608" s="1" ph="1"/>
      <c r="AD3608" s="1" ph="1"/>
      <c r="AE3608" s="1" ph="1"/>
      <c r="AF3608" s="1" ph="1"/>
      <c r="AG3608" s="1" ph="1"/>
      <c r="AH3608" s="1" ph="1"/>
      <c r="AI3608" s="1" ph="1"/>
      <c r="AJ3608" s="1" ph="1"/>
      <c r="AK3608" s="1" ph="1"/>
      <c r="AL3608" s="1" ph="1"/>
      <c r="AM3608" s="1" ph="1"/>
      <c r="AN3608" s="1" ph="1"/>
      <c r="AO3608" s="1" ph="1"/>
      <c r="AP3608" s="1" ph="1"/>
      <c r="AQ3608" s="1" ph="1"/>
      <c r="AR3608" s="1" ph="1"/>
      <c r="AS3608" s="1" ph="1"/>
      <c r="AT3608" s="1" ph="1"/>
      <c r="AU3608" s="1" ph="1"/>
    </row>
    <row r="3622" spans="24:47" ht="21" x14ac:dyDescent="0.15">
      <c r="X3622" s="2" ph="1"/>
      <c r="AA3622" s="1" ph="1"/>
      <c r="AB3622" s="1" ph="1"/>
      <c r="AC3622" s="1" ph="1"/>
      <c r="AD3622" s="1" ph="1"/>
      <c r="AE3622" s="1" ph="1"/>
      <c r="AF3622" s="1" ph="1"/>
      <c r="AG3622" s="1" ph="1"/>
      <c r="AH3622" s="1" ph="1"/>
      <c r="AI3622" s="1" ph="1"/>
      <c r="AJ3622" s="1" ph="1"/>
      <c r="AK3622" s="1" ph="1"/>
      <c r="AL3622" s="1" ph="1"/>
      <c r="AM3622" s="1" ph="1"/>
      <c r="AN3622" s="1" ph="1"/>
      <c r="AO3622" s="1" ph="1"/>
      <c r="AP3622" s="1" ph="1"/>
      <c r="AQ3622" s="1" ph="1"/>
      <c r="AR3622" s="1" ph="1"/>
      <c r="AS3622" s="1" ph="1"/>
      <c r="AT3622" s="1" ph="1"/>
      <c r="AU3622" s="1" ph="1"/>
    </row>
  </sheetData>
  <sheetProtection sheet="1" autoFilter="0"/>
  <autoFilter ref="A12:AU12" xr:uid="{8C3E2C3F-39DC-4D25-8F11-520E51EE97D4}">
    <filterColumn colId="1" showButton="0"/>
  </autoFilter>
  <mergeCells count="26">
    <mergeCell ref="T10:T12"/>
    <mergeCell ref="U10:U12"/>
    <mergeCell ref="V10:V12"/>
    <mergeCell ref="W10:W12"/>
    <mergeCell ref="N10:N12"/>
    <mergeCell ref="O10:O12"/>
    <mergeCell ref="P10:P12"/>
    <mergeCell ref="Q10:Q12"/>
    <mergeCell ref="R10:R12"/>
    <mergeCell ref="S10:S12"/>
    <mergeCell ref="A1:E3"/>
    <mergeCell ref="G2:J2"/>
    <mergeCell ref="O2:Q2"/>
    <mergeCell ref="A4:R4"/>
    <mergeCell ref="A10:A12"/>
    <mergeCell ref="B10:C12"/>
    <mergeCell ref="D10:D12"/>
    <mergeCell ref="E10:E12"/>
    <mergeCell ref="F10:F12"/>
    <mergeCell ref="G10:G12"/>
    <mergeCell ref="H10:H12"/>
    <mergeCell ref="I10:I12"/>
    <mergeCell ref="J10:J12"/>
    <mergeCell ref="K10:K12"/>
    <mergeCell ref="L10:L12"/>
    <mergeCell ref="M10:M12"/>
  </mergeCells>
  <phoneticPr fontId="5"/>
  <dataValidations count="18">
    <dataValidation allowBlank="1" showErrorMessage="1" prompt="こちらには何も記入しないでください。" sqref="O10:R12 JK10:JN12 TG10:TJ12 ADC10:ADF12 AMY10:ANB12 AWU10:AWX12 BGQ10:BGT12 BQM10:BQP12 CAI10:CAL12 CKE10:CKH12 CUA10:CUD12 DDW10:DDZ12 DNS10:DNV12 DXO10:DXR12 EHK10:EHN12 ERG10:ERJ12 FBC10:FBF12 FKY10:FLB12 FUU10:FUX12 GEQ10:GET12 GOM10:GOP12 GYI10:GYL12 HIE10:HIH12 HSA10:HSD12 IBW10:IBZ12 ILS10:ILV12 IVO10:IVR12 JFK10:JFN12 JPG10:JPJ12 JZC10:JZF12 KIY10:KJB12 KSU10:KSX12 LCQ10:LCT12 LMM10:LMP12 LWI10:LWL12 MGE10:MGH12 MQA10:MQD12 MZW10:MZZ12 NJS10:NJV12 NTO10:NTR12 ODK10:ODN12 ONG10:ONJ12 OXC10:OXF12 PGY10:PHB12 PQU10:PQX12 QAQ10:QAT12 QKM10:QKP12 QUI10:QUL12 REE10:REH12 ROA10:ROD12 RXW10:RXZ12 SHS10:SHV12 SRO10:SRR12 TBK10:TBN12 TLG10:TLJ12 TVC10:TVF12 UEY10:UFB12 UOU10:UOX12 UYQ10:UYT12 VIM10:VIP12 VSI10:VSL12 WCE10:WCH12 WMA10:WMD12 WVW10:WVZ12 O65543:R65545 JK65543:JN65545 TG65543:TJ65545 ADC65543:ADF65545 AMY65543:ANB65545 AWU65543:AWX65545 BGQ65543:BGT65545 BQM65543:BQP65545 CAI65543:CAL65545 CKE65543:CKH65545 CUA65543:CUD65545 DDW65543:DDZ65545 DNS65543:DNV65545 DXO65543:DXR65545 EHK65543:EHN65545 ERG65543:ERJ65545 FBC65543:FBF65545 FKY65543:FLB65545 FUU65543:FUX65545 GEQ65543:GET65545 GOM65543:GOP65545 GYI65543:GYL65545 HIE65543:HIH65545 HSA65543:HSD65545 IBW65543:IBZ65545 ILS65543:ILV65545 IVO65543:IVR65545 JFK65543:JFN65545 JPG65543:JPJ65545 JZC65543:JZF65545 KIY65543:KJB65545 KSU65543:KSX65545 LCQ65543:LCT65545 LMM65543:LMP65545 LWI65543:LWL65545 MGE65543:MGH65545 MQA65543:MQD65545 MZW65543:MZZ65545 NJS65543:NJV65545 NTO65543:NTR65545 ODK65543:ODN65545 ONG65543:ONJ65545 OXC65543:OXF65545 PGY65543:PHB65545 PQU65543:PQX65545 QAQ65543:QAT65545 QKM65543:QKP65545 QUI65543:QUL65545 REE65543:REH65545 ROA65543:ROD65545 RXW65543:RXZ65545 SHS65543:SHV65545 SRO65543:SRR65545 TBK65543:TBN65545 TLG65543:TLJ65545 TVC65543:TVF65545 UEY65543:UFB65545 UOU65543:UOX65545 UYQ65543:UYT65545 VIM65543:VIP65545 VSI65543:VSL65545 WCE65543:WCH65545 WMA65543:WMD65545 WVW65543:WVZ65545 O131079:R131081 JK131079:JN131081 TG131079:TJ131081 ADC131079:ADF131081 AMY131079:ANB131081 AWU131079:AWX131081 BGQ131079:BGT131081 BQM131079:BQP131081 CAI131079:CAL131081 CKE131079:CKH131081 CUA131079:CUD131081 DDW131079:DDZ131081 DNS131079:DNV131081 DXO131079:DXR131081 EHK131079:EHN131081 ERG131079:ERJ131081 FBC131079:FBF131081 FKY131079:FLB131081 FUU131079:FUX131081 GEQ131079:GET131081 GOM131079:GOP131081 GYI131079:GYL131081 HIE131079:HIH131081 HSA131079:HSD131081 IBW131079:IBZ131081 ILS131079:ILV131081 IVO131079:IVR131081 JFK131079:JFN131081 JPG131079:JPJ131081 JZC131079:JZF131081 KIY131079:KJB131081 KSU131079:KSX131081 LCQ131079:LCT131081 LMM131079:LMP131081 LWI131079:LWL131081 MGE131079:MGH131081 MQA131079:MQD131081 MZW131079:MZZ131081 NJS131079:NJV131081 NTO131079:NTR131081 ODK131079:ODN131081 ONG131079:ONJ131081 OXC131079:OXF131081 PGY131079:PHB131081 PQU131079:PQX131081 QAQ131079:QAT131081 QKM131079:QKP131081 QUI131079:QUL131081 REE131079:REH131081 ROA131079:ROD131081 RXW131079:RXZ131081 SHS131079:SHV131081 SRO131079:SRR131081 TBK131079:TBN131081 TLG131079:TLJ131081 TVC131079:TVF131081 UEY131079:UFB131081 UOU131079:UOX131081 UYQ131079:UYT131081 VIM131079:VIP131081 VSI131079:VSL131081 WCE131079:WCH131081 WMA131079:WMD131081 WVW131079:WVZ131081 O196615:R196617 JK196615:JN196617 TG196615:TJ196617 ADC196615:ADF196617 AMY196615:ANB196617 AWU196615:AWX196617 BGQ196615:BGT196617 BQM196615:BQP196617 CAI196615:CAL196617 CKE196615:CKH196617 CUA196615:CUD196617 DDW196615:DDZ196617 DNS196615:DNV196617 DXO196615:DXR196617 EHK196615:EHN196617 ERG196615:ERJ196617 FBC196615:FBF196617 FKY196615:FLB196617 FUU196615:FUX196617 GEQ196615:GET196617 GOM196615:GOP196617 GYI196615:GYL196617 HIE196615:HIH196617 HSA196615:HSD196617 IBW196615:IBZ196617 ILS196615:ILV196617 IVO196615:IVR196617 JFK196615:JFN196617 JPG196615:JPJ196617 JZC196615:JZF196617 KIY196615:KJB196617 KSU196615:KSX196617 LCQ196615:LCT196617 LMM196615:LMP196617 LWI196615:LWL196617 MGE196615:MGH196617 MQA196615:MQD196617 MZW196615:MZZ196617 NJS196615:NJV196617 NTO196615:NTR196617 ODK196615:ODN196617 ONG196615:ONJ196617 OXC196615:OXF196617 PGY196615:PHB196617 PQU196615:PQX196617 QAQ196615:QAT196617 QKM196615:QKP196617 QUI196615:QUL196617 REE196615:REH196617 ROA196615:ROD196617 RXW196615:RXZ196617 SHS196615:SHV196617 SRO196615:SRR196617 TBK196615:TBN196617 TLG196615:TLJ196617 TVC196615:TVF196617 UEY196615:UFB196617 UOU196615:UOX196617 UYQ196615:UYT196617 VIM196615:VIP196617 VSI196615:VSL196617 WCE196615:WCH196617 WMA196615:WMD196617 WVW196615:WVZ196617 O262151:R262153 JK262151:JN262153 TG262151:TJ262153 ADC262151:ADF262153 AMY262151:ANB262153 AWU262151:AWX262153 BGQ262151:BGT262153 BQM262151:BQP262153 CAI262151:CAL262153 CKE262151:CKH262153 CUA262151:CUD262153 DDW262151:DDZ262153 DNS262151:DNV262153 DXO262151:DXR262153 EHK262151:EHN262153 ERG262151:ERJ262153 FBC262151:FBF262153 FKY262151:FLB262153 FUU262151:FUX262153 GEQ262151:GET262153 GOM262151:GOP262153 GYI262151:GYL262153 HIE262151:HIH262153 HSA262151:HSD262153 IBW262151:IBZ262153 ILS262151:ILV262153 IVO262151:IVR262153 JFK262151:JFN262153 JPG262151:JPJ262153 JZC262151:JZF262153 KIY262151:KJB262153 KSU262151:KSX262153 LCQ262151:LCT262153 LMM262151:LMP262153 LWI262151:LWL262153 MGE262151:MGH262153 MQA262151:MQD262153 MZW262151:MZZ262153 NJS262151:NJV262153 NTO262151:NTR262153 ODK262151:ODN262153 ONG262151:ONJ262153 OXC262151:OXF262153 PGY262151:PHB262153 PQU262151:PQX262153 QAQ262151:QAT262153 QKM262151:QKP262153 QUI262151:QUL262153 REE262151:REH262153 ROA262151:ROD262153 RXW262151:RXZ262153 SHS262151:SHV262153 SRO262151:SRR262153 TBK262151:TBN262153 TLG262151:TLJ262153 TVC262151:TVF262153 UEY262151:UFB262153 UOU262151:UOX262153 UYQ262151:UYT262153 VIM262151:VIP262153 VSI262151:VSL262153 WCE262151:WCH262153 WMA262151:WMD262153 WVW262151:WVZ262153 O327687:R327689 JK327687:JN327689 TG327687:TJ327689 ADC327687:ADF327689 AMY327687:ANB327689 AWU327687:AWX327689 BGQ327687:BGT327689 BQM327687:BQP327689 CAI327687:CAL327689 CKE327687:CKH327689 CUA327687:CUD327689 DDW327687:DDZ327689 DNS327687:DNV327689 DXO327687:DXR327689 EHK327687:EHN327689 ERG327687:ERJ327689 FBC327687:FBF327689 FKY327687:FLB327689 FUU327687:FUX327689 GEQ327687:GET327689 GOM327687:GOP327689 GYI327687:GYL327689 HIE327687:HIH327689 HSA327687:HSD327689 IBW327687:IBZ327689 ILS327687:ILV327689 IVO327687:IVR327689 JFK327687:JFN327689 JPG327687:JPJ327689 JZC327687:JZF327689 KIY327687:KJB327689 KSU327687:KSX327689 LCQ327687:LCT327689 LMM327687:LMP327689 LWI327687:LWL327689 MGE327687:MGH327689 MQA327687:MQD327689 MZW327687:MZZ327689 NJS327687:NJV327689 NTO327687:NTR327689 ODK327687:ODN327689 ONG327687:ONJ327689 OXC327687:OXF327689 PGY327687:PHB327689 PQU327687:PQX327689 QAQ327687:QAT327689 QKM327687:QKP327689 QUI327687:QUL327689 REE327687:REH327689 ROA327687:ROD327689 RXW327687:RXZ327689 SHS327687:SHV327689 SRO327687:SRR327689 TBK327687:TBN327689 TLG327687:TLJ327689 TVC327687:TVF327689 UEY327687:UFB327689 UOU327687:UOX327689 UYQ327687:UYT327689 VIM327687:VIP327689 VSI327687:VSL327689 WCE327687:WCH327689 WMA327687:WMD327689 WVW327687:WVZ327689 O393223:R393225 JK393223:JN393225 TG393223:TJ393225 ADC393223:ADF393225 AMY393223:ANB393225 AWU393223:AWX393225 BGQ393223:BGT393225 BQM393223:BQP393225 CAI393223:CAL393225 CKE393223:CKH393225 CUA393223:CUD393225 DDW393223:DDZ393225 DNS393223:DNV393225 DXO393223:DXR393225 EHK393223:EHN393225 ERG393223:ERJ393225 FBC393223:FBF393225 FKY393223:FLB393225 FUU393223:FUX393225 GEQ393223:GET393225 GOM393223:GOP393225 GYI393223:GYL393225 HIE393223:HIH393225 HSA393223:HSD393225 IBW393223:IBZ393225 ILS393223:ILV393225 IVO393223:IVR393225 JFK393223:JFN393225 JPG393223:JPJ393225 JZC393223:JZF393225 KIY393223:KJB393225 KSU393223:KSX393225 LCQ393223:LCT393225 LMM393223:LMP393225 LWI393223:LWL393225 MGE393223:MGH393225 MQA393223:MQD393225 MZW393223:MZZ393225 NJS393223:NJV393225 NTO393223:NTR393225 ODK393223:ODN393225 ONG393223:ONJ393225 OXC393223:OXF393225 PGY393223:PHB393225 PQU393223:PQX393225 QAQ393223:QAT393225 QKM393223:QKP393225 QUI393223:QUL393225 REE393223:REH393225 ROA393223:ROD393225 RXW393223:RXZ393225 SHS393223:SHV393225 SRO393223:SRR393225 TBK393223:TBN393225 TLG393223:TLJ393225 TVC393223:TVF393225 UEY393223:UFB393225 UOU393223:UOX393225 UYQ393223:UYT393225 VIM393223:VIP393225 VSI393223:VSL393225 WCE393223:WCH393225 WMA393223:WMD393225 WVW393223:WVZ393225 O458759:R458761 JK458759:JN458761 TG458759:TJ458761 ADC458759:ADF458761 AMY458759:ANB458761 AWU458759:AWX458761 BGQ458759:BGT458761 BQM458759:BQP458761 CAI458759:CAL458761 CKE458759:CKH458761 CUA458759:CUD458761 DDW458759:DDZ458761 DNS458759:DNV458761 DXO458759:DXR458761 EHK458759:EHN458761 ERG458759:ERJ458761 FBC458759:FBF458761 FKY458759:FLB458761 FUU458759:FUX458761 GEQ458759:GET458761 GOM458759:GOP458761 GYI458759:GYL458761 HIE458759:HIH458761 HSA458759:HSD458761 IBW458759:IBZ458761 ILS458759:ILV458761 IVO458759:IVR458761 JFK458759:JFN458761 JPG458759:JPJ458761 JZC458759:JZF458761 KIY458759:KJB458761 KSU458759:KSX458761 LCQ458759:LCT458761 LMM458759:LMP458761 LWI458759:LWL458761 MGE458759:MGH458761 MQA458759:MQD458761 MZW458759:MZZ458761 NJS458759:NJV458761 NTO458759:NTR458761 ODK458759:ODN458761 ONG458759:ONJ458761 OXC458759:OXF458761 PGY458759:PHB458761 PQU458759:PQX458761 QAQ458759:QAT458761 QKM458759:QKP458761 QUI458759:QUL458761 REE458759:REH458761 ROA458759:ROD458761 RXW458759:RXZ458761 SHS458759:SHV458761 SRO458759:SRR458761 TBK458759:TBN458761 TLG458759:TLJ458761 TVC458759:TVF458761 UEY458759:UFB458761 UOU458759:UOX458761 UYQ458759:UYT458761 VIM458759:VIP458761 VSI458759:VSL458761 WCE458759:WCH458761 WMA458759:WMD458761 WVW458759:WVZ458761 O524295:R524297 JK524295:JN524297 TG524295:TJ524297 ADC524295:ADF524297 AMY524295:ANB524297 AWU524295:AWX524297 BGQ524295:BGT524297 BQM524295:BQP524297 CAI524295:CAL524297 CKE524295:CKH524297 CUA524295:CUD524297 DDW524295:DDZ524297 DNS524295:DNV524297 DXO524295:DXR524297 EHK524295:EHN524297 ERG524295:ERJ524297 FBC524295:FBF524297 FKY524295:FLB524297 FUU524295:FUX524297 GEQ524295:GET524297 GOM524295:GOP524297 GYI524295:GYL524297 HIE524295:HIH524297 HSA524295:HSD524297 IBW524295:IBZ524297 ILS524295:ILV524297 IVO524295:IVR524297 JFK524295:JFN524297 JPG524295:JPJ524297 JZC524295:JZF524297 KIY524295:KJB524297 KSU524295:KSX524297 LCQ524295:LCT524297 LMM524295:LMP524297 LWI524295:LWL524297 MGE524295:MGH524297 MQA524295:MQD524297 MZW524295:MZZ524297 NJS524295:NJV524297 NTO524295:NTR524297 ODK524295:ODN524297 ONG524295:ONJ524297 OXC524295:OXF524297 PGY524295:PHB524297 PQU524295:PQX524297 QAQ524295:QAT524297 QKM524295:QKP524297 QUI524295:QUL524297 REE524295:REH524297 ROA524295:ROD524297 RXW524295:RXZ524297 SHS524295:SHV524297 SRO524295:SRR524297 TBK524295:TBN524297 TLG524295:TLJ524297 TVC524295:TVF524297 UEY524295:UFB524297 UOU524295:UOX524297 UYQ524295:UYT524297 VIM524295:VIP524297 VSI524295:VSL524297 WCE524295:WCH524297 WMA524295:WMD524297 WVW524295:WVZ524297 O589831:R589833 JK589831:JN589833 TG589831:TJ589833 ADC589831:ADF589833 AMY589831:ANB589833 AWU589831:AWX589833 BGQ589831:BGT589833 BQM589831:BQP589833 CAI589831:CAL589833 CKE589831:CKH589833 CUA589831:CUD589833 DDW589831:DDZ589833 DNS589831:DNV589833 DXO589831:DXR589833 EHK589831:EHN589833 ERG589831:ERJ589833 FBC589831:FBF589833 FKY589831:FLB589833 FUU589831:FUX589833 GEQ589831:GET589833 GOM589831:GOP589833 GYI589831:GYL589833 HIE589831:HIH589833 HSA589831:HSD589833 IBW589831:IBZ589833 ILS589831:ILV589833 IVO589831:IVR589833 JFK589831:JFN589833 JPG589831:JPJ589833 JZC589831:JZF589833 KIY589831:KJB589833 KSU589831:KSX589833 LCQ589831:LCT589833 LMM589831:LMP589833 LWI589831:LWL589833 MGE589831:MGH589833 MQA589831:MQD589833 MZW589831:MZZ589833 NJS589831:NJV589833 NTO589831:NTR589833 ODK589831:ODN589833 ONG589831:ONJ589833 OXC589831:OXF589833 PGY589831:PHB589833 PQU589831:PQX589833 QAQ589831:QAT589833 QKM589831:QKP589833 QUI589831:QUL589833 REE589831:REH589833 ROA589831:ROD589833 RXW589831:RXZ589833 SHS589831:SHV589833 SRO589831:SRR589833 TBK589831:TBN589833 TLG589831:TLJ589833 TVC589831:TVF589833 UEY589831:UFB589833 UOU589831:UOX589833 UYQ589831:UYT589833 VIM589831:VIP589833 VSI589831:VSL589833 WCE589831:WCH589833 WMA589831:WMD589833 WVW589831:WVZ589833 O655367:R655369 JK655367:JN655369 TG655367:TJ655369 ADC655367:ADF655369 AMY655367:ANB655369 AWU655367:AWX655369 BGQ655367:BGT655369 BQM655367:BQP655369 CAI655367:CAL655369 CKE655367:CKH655369 CUA655367:CUD655369 DDW655367:DDZ655369 DNS655367:DNV655369 DXO655367:DXR655369 EHK655367:EHN655369 ERG655367:ERJ655369 FBC655367:FBF655369 FKY655367:FLB655369 FUU655367:FUX655369 GEQ655367:GET655369 GOM655367:GOP655369 GYI655367:GYL655369 HIE655367:HIH655369 HSA655367:HSD655369 IBW655367:IBZ655369 ILS655367:ILV655369 IVO655367:IVR655369 JFK655367:JFN655369 JPG655367:JPJ655369 JZC655367:JZF655369 KIY655367:KJB655369 KSU655367:KSX655369 LCQ655367:LCT655369 LMM655367:LMP655369 LWI655367:LWL655369 MGE655367:MGH655369 MQA655367:MQD655369 MZW655367:MZZ655369 NJS655367:NJV655369 NTO655367:NTR655369 ODK655367:ODN655369 ONG655367:ONJ655369 OXC655367:OXF655369 PGY655367:PHB655369 PQU655367:PQX655369 QAQ655367:QAT655369 QKM655367:QKP655369 QUI655367:QUL655369 REE655367:REH655369 ROA655367:ROD655369 RXW655367:RXZ655369 SHS655367:SHV655369 SRO655367:SRR655369 TBK655367:TBN655369 TLG655367:TLJ655369 TVC655367:TVF655369 UEY655367:UFB655369 UOU655367:UOX655369 UYQ655367:UYT655369 VIM655367:VIP655369 VSI655367:VSL655369 WCE655367:WCH655369 WMA655367:WMD655369 WVW655367:WVZ655369 O720903:R720905 JK720903:JN720905 TG720903:TJ720905 ADC720903:ADF720905 AMY720903:ANB720905 AWU720903:AWX720905 BGQ720903:BGT720905 BQM720903:BQP720905 CAI720903:CAL720905 CKE720903:CKH720905 CUA720903:CUD720905 DDW720903:DDZ720905 DNS720903:DNV720905 DXO720903:DXR720905 EHK720903:EHN720905 ERG720903:ERJ720905 FBC720903:FBF720905 FKY720903:FLB720905 FUU720903:FUX720905 GEQ720903:GET720905 GOM720903:GOP720905 GYI720903:GYL720905 HIE720903:HIH720905 HSA720903:HSD720905 IBW720903:IBZ720905 ILS720903:ILV720905 IVO720903:IVR720905 JFK720903:JFN720905 JPG720903:JPJ720905 JZC720903:JZF720905 KIY720903:KJB720905 KSU720903:KSX720905 LCQ720903:LCT720905 LMM720903:LMP720905 LWI720903:LWL720905 MGE720903:MGH720905 MQA720903:MQD720905 MZW720903:MZZ720905 NJS720903:NJV720905 NTO720903:NTR720905 ODK720903:ODN720905 ONG720903:ONJ720905 OXC720903:OXF720905 PGY720903:PHB720905 PQU720903:PQX720905 QAQ720903:QAT720905 QKM720903:QKP720905 QUI720903:QUL720905 REE720903:REH720905 ROA720903:ROD720905 RXW720903:RXZ720905 SHS720903:SHV720905 SRO720903:SRR720905 TBK720903:TBN720905 TLG720903:TLJ720905 TVC720903:TVF720905 UEY720903:UFB720905 UOU720903:UOX720905 UYQ720903:UYT720905 VIM720903:VIP720905 VSI720903:VSL720905 WCE720903:WCH720905 WMA720903:WMD720905 WVW720903:WVZ720905 O786439:R786441 JK786439:JN786441 TG786439:TJ786441 ADC786439:ADF786441 AMY786439:ANB786441 AWU786439:AWX786441 BGQ786439:BGT786441 BQM786439:BQP786441 CAI786439:CAL786441 CKE786439:CKH786441 CUA786439:CUD786441 DDW786439:DDZ786441 DNS786439:DNV786441 DXO786439:DXR786441 EHK786439:EHN786441 ERG786439:ERJ786441 FBC786439:FBF786441 FKY786439:FLB786441 FUU786439:FUX786441 GEQ786439:GET786441 GOM786439:GOP786441 GYI786439:GYL786441 HIE786439:HIH786441 HSA786439:HSD786441 IBW786439:IBZ786441 ILS786439:ILV786441 IVO786439:IVR786441 JFK786439:JFN786441 JPG786439:JPJ786441 JZC786439:JZF786441 KIY786439:KJB786441 KSU786439:KSX786441 LCQ786439:LCT786441 LMM786439:LMP786441 LWI786439:LWL786441 MGE786439:MGH786441 MQA786439:MQD786441 MZW786439:MZZ786441 NJS786439:NJV786441 NTO786439:NTR786441 ODK786439:ODN786441 ONG786439:ONJ786441 OXC786439:OXF786441 PGY786439:PHB786441 PQU786439:PQX786441 QAQ786439:QAT786441 QKM786439:QKP786441 QUI786439:QUL786441 REE786439:REH786441 ROA786439:ROD786441 RXW786439:RXZ786441 SHS786439:SHV786441 SRO786439:SRR786441 TBK786439:TBN786441 TLG786439:TLJ786441 TVC786439:TVF786441 UEY786439:UFB786441 UOU786439:UOX786441 UYQ786439:UYT786441 VIM786439:VIP786441 VSI786439:VSL786441 WCE786439:WCH786441 WMA786439:WMD786441 WVW786439:WVZ786441 O851975:R851977 JK851975:JN851977 TG851975:TJ851977 ADC851975:ADF851977 AMY851975:ANB851977 AWU851975:AWX851977 BGQ851975:BGT851977 BQM851975:BQP851977 CAI851975:CAL851977 CKE851975:CKH851977 CUA851975:CUD851977 DDW851975:DDZ851977 DNS851975:DNV851977 DXO851975:DXR851977 EHK851975:EHN851977 ERG851975:ERJ851977 FBC851975:FBF851977 FKY851975:FLB851977 FUU851975:FUX851977 GEQ851975:GET851977 GOM851975:GOP851977 GYI851975:GYL851977 HIE851975:HIH851977 HSA851975:HSD851977 IBW851975:IBZ851977 ILS851975:ILV851977 IVO851975:IVR851977 JFK851975:JFN851977 JPG851975:JPJ851977 JZC851975:JZF851977 KIY851975:KJB851977 KSU851975:KSX851977 LCQ851975:LCT851977 LMM851975:LMP851977 LWI851975:LWL851977 MGE851975:MGH851977 MQA851975:MQD851977 MZW851975:MZZ851977 NJS851975:NJV851977 NTO851975:NTR851977 ODK851975:ODN851977 ONG851975:ONJ851977 OXC851975:OXF851977 PGY851975:PHB851977 PQU851975:PQX851977 QAQ851975:QAT851977 QKM851975:QKP851977 QUI851975:QUL851977 REE851975:REH851977 ROA851975:ROD851977 RXW851975:RXZ851977 SHS851975:SHV851977 SRO851975:SRR851977 TBK851975:TBN851977 TLG851975:TLJ851977 TVC851975:TVF851977 UEY851975:UFB851977 UOU851975:UOX851977 UYQ851975:UYT851977 VIM851975:VIP851977 VSI851975:VSL851977 WCE851975:WCH851977 WMA851975:WMD851977 WVW851975:WVZ851977 O917511:R917513 JK917511:JN917513 TG917511:TJ917513 ADC917511:ADF917513 AMY917511:ANB917513 AWU917511:AWX917513 BGQ917511:BGT917513 BQM917511:BQP917513 CAI917511:CAL917513 CKE917511:CKH917513 CUA917511:CUD917513 DDW917511:DDZ917513 DNS917511:DNV917513 DXO917511:DXR917513 EHK917511:EHN917513 ERG917511:ERJ917513 FBC917511:FBF917513 FKY917511:FLB917513 FUU917511:FUX917513 GEQ917511:GET917513 GOM917511:GOP917513 GYI917511:GYL917513 HIE917511:HIH917513 HSA917511:HSD917513 IBW917511:IBZ917513 ILS917511:ILV917513 IVO917511:IVR917513 JFK917511:JFN917513 JPG917511:JPJ917513 JZC917511:JZF917513 KIY917511:KJB917513 KSU917511:KSX917513 LCQ917511:LCT917513 LMM917511:LMP917513 LWI917511:LWL917513 MGE917511:MGH917513 MQA917511:MQD917513 MZW917511:MZZ917513 NJS917511:NJV917513 NTO917511:NTR917513 ODK917511:ODN917513 ONG917511:ONJ917513 OXC917511:OXF917513 PGY917511:PHB917513 PQU917511:PQX917513 QAQ917511:QAT917513 QKM917511:QKP917513 QUI917511:QUL917513 REE917511:REH917513 ROA917511:ROD917513 RXW917511:RXZ917513 SHS917511:SHV917513 SRO917511:SRR917513 TBK917511:TBN917513 TLG917511:TLJ917513 TVC917511:TVF917513 UEY917511:UFB917513 UOU917511:UOX917513 UYQ917511:UYT917513 VIM917511:VIP917513 VSI917511:VSL917513 WCE917511:WCH917513 WMA917511:WMD917513 WVW917511:WVZ917513 O983047:R983049 JK983047:JN983049 TG983047:TJ983049 ADC983047:ADF983049 AMY983047:ANB983049 AWU983047:AWX983049 BGQ983047:BGT983049 BQM983047:BQP983049 CAI983047:CAL983049 CKE983047:CKH983049 CUA983047:CUD983049 DDW983047:DDZ983049 DNS983047:DNV983049 DXO983047:DXR983049 EHK983047:EHN983049 ERG983047:ERJ983049 FBC983047:FBF983049 FKY983047:FLB983049 FUU983047:FUX983049 GEQ983047:GET983049 GOM983047:GOP983049 GYI983047:GYL983049 HIE983047:HIH983049 HSA983047:HSD983049 IBW983047:IBZ983049 ILS983047:ILV983049 IVO983047:IVR983049 JFK983047:JFN983049 JPG983047:JPJ983049 JZC983047:JZF983049 KIY983047:KJB983049 KSU983047:KSX983049 LCQ983047:LCT983049 LMM983047:LMP983049 LWI983047:LWL983049 MGE983047:MGH983049 MQA983047:MQD983049 MZW983047:MZZ983049 NJS983047:NJV983049 NTO983047:NTR983049 ODK983047:ODN983049 ONG983047:ONJ983049 OXC983047:OXF983049 PGY983047:PHB983049 PQU983047:PQX983049 QAQ983047:QAT983049 QKM983047:QKP983049 QUI983047:QUL983049 REE983047:REH983049 ROA983047:ROD983049 RXW983047:RXZ983049 SHS983047:SHV983049 SRO983047:SRR983049 TBK983047:TBN983049 TLG983047:TLJ983049 TVC983047:TVF983049 UEY983047:UFB983049 UOU983047:UOX983049 UYQ983047:UYT983049 VIM983047:VIP983049 VSI983047:VSL983049 WCE983047:WCH983049 WMA983047:WMD983049 WVW983047:WVZ983049 G10:G12 JC10:JC12 SY10:SY12 ACU10:ACU12 AMQ10:AMQ12 AWM10:AWM12 BGI10:BGI12 BQE10:BQE12 CAA10:CAA12 CJW10:CJW12 CTS10:CTS12 DDO10:DDO12 DNK10:DNK12 DXG10:DXG12 EHC10:EHC12 EQY10:EQY12 FAU10:FAU12 FKQ10:FKQ12 FUM10:FUM12 GEI10:GEI12 GOE10:GOE12 GYA10:GYA12 HHW10:HHW12 HRS10:HRS12 IBO10:IBO12 ILK10:ILK12 IVG10:IVG12 JFC10:JFC12 JOY10:JOY12 JYU10:JYU12 KIQ10:KIQ12 KSM10:KSM12 LCI10:LCI12 LME10:LME12 LWA10:LWA12 MFW10:MFW12 MPS10:MPS12 MZO10:MZO12 NJK10:NJK12 NTG10:NTG12 ODC10:ODC12 OMY10:OMY12 OWU10:OWU12 PGQ10:PGQ12 PQM10:PQM12 QAI10:QAI12 QKE10:QKE12 QUA10:QUA12 RDW10:RDW12 RNS10:RNS12 RXO10:RXO12 SHK10:SHK12 SRG10:SRG12 TBC10:TBC12 TKY10:TKY12 TUU10:TUU12 UEQ10:UEQ12 UOM10:UOM12 UYI10:UYI12 VIE10:VIE12 VSA10:VSA12 WBW10:WBW12 WLS10:WLS12 WVO10:WVO12 G65543:G65545 JC65543:JC65545 SY65543:SY65545 ACU65543:ACU65545 AMQ65543:AMQ65545 AWM65543:AWM65545 BGI65543:BGI65545 BQE65543:BQE65545 CAA65543:CAA65545 CJW65543:CJW65545 CTS65543:CTS65545 DDO65543:DDO65545 DNK65543:DNK65545 DXG65543:DXG65545 EHC65543:EHC65545 EQY65543:EQY65545 FAU65543:FAU65545 FKQ65543:FKQ65545 FUM65543:FUM65545 GEI65543:GEI65545 GOE65543:GOE65545 GYA65543:GYA65545 HHW65543:HHW65545 HRS65543:HRS65545 IBO65543:IBO65545 ILK65543:ILK65545 IVG65543:IVG65545 JFC65543:JFC65545 JOY65543:JOY65545 JYU65543:JYU65545 KIQ65543:KIQ65545 KSM65543:KSM65545 LCI65543:LCI65545 LME65543:LME65545 LWA65543:LWA65545 MFW65543:MFW65545 MPS65543:MPS65545 MZO65543:MZO65545 NJK65543:NJK65545 NTG65543:NTG65545 ODC65543:ODC65545 OMY65543:OMY65545 OWU65543:OWU65545 PGQ65543:PGQ65545 PQM65543:PQM65545 QAI65543:QAI65545 QKE65543:QKE65545 QUA65543:QUA65545 RDW65543:RDW65545 RNS65543:RNS65545 RXO65543:RXO65545 SHK65543:SHK65545 SRG65543:SRG65545 TBC65543:TBC65545 TKY65543:TKY65545 TUU65543:TUU65545 UEQ65543:UEQ65545 UOM65543:UOM65545 UYI65543:UYI65545 VIE65543:VIE65545 VSA65543:VSA65545 WBW65543:WBW65545 WLS65543:WLS65545 WVO65543:WVO65545 G131079:G131081 JC131079:JC131081 SY131079:SY131081 ACU131079:ACU131081 AMQ131079:AMQ131081 AWM131079:AWM131081 BGI131079:BGI131081 BQE131079:BQE131081 CAA131079:CAA131081 CJW131079:CJW131081 CTS131079:CTS131081 DDO131079:DDO131081 DNK131079:DNK131081 DXG131079:DXG131081 EHC131079:EHC131081 EQY131079:EQY131081 FAU131079:FAU131081 FKQ131079:FKQ131081 FUM131079:FUM131081 GEI131079:GEI131081 GOE131079:GOE131081 GYA131079:GYA131081 HHW131079:HHW131081 HRS131079:HRS131081 IBO131079:IBO131081 ILK131079:ILK131081 IVG131079:IVG131081 JFC131079:JFC131081 JOY131079:JOY131081 JYU131079:JYU131081 KIQ131079:KIQ131081 KSM131079:KSM131081 LCI131079:LCI131081 LME131079:LME131081 LWA131079:LWA131081 MFW131079:MFW131081 MPS131079:MPS131081 MZO131079:MZO131081 NJK131079:NJK131081 NTG131079:NTG131081 ODC131079:ODC131081 OMY131079:OMY131081 OWU131079:OWU131081 PGQ131079:PGQ131081 PQM131079:PQM131081 QAI131079:QAI131081 QKE131079:QKE131081 QUA131079:QUA131081 RDW131079:RDW131081 RNS131079:RNS131081 RXO131079:RXO131081 SHK131079:SHK131081 SRG131079:SRG131081 TBC131079:TBC131081 TKY131079:TKY131081 TUU131079:TUU131081 UEQ131079:UEQ131081 UOM131079:UOM131081 UYI131079:UYI131081 VIE131079:VIE131081 VSA131079:VSA131081 WBW131079:WBW131081 WLS131079:WLS131081 WVO131079:WVO131081 G196615:G196617 JC196615:JC196617 SY196615:SY196617 ACU196615:ACU196617 AMQ196615:AMQ196617 AWM196615:AWM196617 BGI196615:BGI196617 BQE196615:BQE196617 CAA196615:CAA196617 CJW196615:CJW196617 CTS196615:CTS196617 DDO196615:DDO196617 DNK196615:DNK196617 DXG196615:DXG196617 EHC196615:EHC196617 EQY196615:EQY196617 FAU196615:FAU196617 FKQ196615:FKQ196617 FUM196615:FUM196617 GEI196615:GEI196617 GOE196615:GOE196617 GYA196615:GYA196617 HHW196615:HHW196617 HRS196615:HRS196617 IBO196615:IBO196617 ILK196615:ILK196617 IVG196615:IVG196617 JFC196615:JFC196617 JOY196615:JOY196617 JYU196615:JYU196617 KIQ196615:KIQ196617 KSM196615:KSM196617 LCI196615:LCI196617 LME196615:LME196617 LWA196615:LWA196617 MFW196615:MFW196617 MPS196615:MPS196617 MZO196615:MZO196617 NJK196615:NJK196617 NTG196615:NTG196617 ODC196615:ODC196617 OMY196615:OMY196617 OWU196615:OWU196617 PGQ196615:PGQ196617 PQM196615:PQM196617 QAI196615:QAI196617 QKE196615:QKE196617 QUA196615:QUA196617 RDW196615:RDW196617 RNS196615:RNS196617 RXO196615:RXO196617 SHK196615:SHK196617 SRG196615:SRG196617 TBC196615:TBC196617 TKY196615:TKY196617 TUU196615:TUU196617 UEQ196615:UEQ196617 UOM196615:UOM196617 UYI196615:UYI196617 VIE196615:VIE196617 VSA196615:VSA196617 WBW196615:WBW196617 WLS196615:WLS196617 WVO196615:WVO196617 G262151:G262153 JC262151:JC262153 SY262151:SY262153 ACU262151:ACU262153 AMQ262151:AMQ262153 AWM262151:AWM262153 BGI262151:BGI262153 BQE262151:BQE262153 CAA262151:CAA262153 CJW262151:CJW262153 CTS262151:CTS262153 DDO262151:DDO262153 DNK262151:DNK262153 DXG262151:DXG262153 EHC262151:EHC262153 EQY262151:EQY262153 FAU262151:FAU262153 FKQ262151:FKQ262153 FUM262151:FUM262153 GEI262151:GEI262153 GOE262151:GOE262153 GYA262151:GYA262153 HHW262151:HHW262153 HRS262151:HRS262153 IBO262151:IBO262153 ILK262151:ILK262153 IVG262151:IVG262153 JFC262151:JFC262153 JOY262151:JOY262153 JYU262151:JYU262153 KIQ262151:KIQ262153 KSM262151:KSM262153 LCI262151:LCI262153 LME262151:LME262153 LWA262151:LWA262153 MFW262151:MFW262153 MPS262151:MPS262153 MZO262151:MZO262153 NJK262151:NJK262153 NTG262151:NTG262153 ODC262151:ODC262153 OMY262151:OMY262153 OWU262151:OWU262153 PGQ262151:PGQ262153 PQM262151:PQM262153 QAI262151:QAI262153 QKE262151:QKE262153 QUA262151:QUA262153 RDW262151:RDW262153 RNS262151:RNS262153 RXO262151:RXO262153 SHK262151:SHK262153 SRG262151:SRG262153 TBC262151:TBC262153 TKY262151:TKY262153 TUU262151:TUU262153 UEQ262151:UEQ262153 UOM262151:UOM262153 UYI262151:UYI262153 VIE262151:VIE262153 VSA262151:VSA262153 WBW262151:WBW262153 WLS262151:WLS262153 WVO262151:WVO262153 G327687:G327689 JC327687:JC327689 SY327687:SY327689 ACU327687:ACU327689 AMQ327687:AMQ327689 AWM327687:AWM327689 BGI327687:BGI327689 BQE327687:BQE327689 CAA327687:CAA327689 CJW327687:CJW327689 CTS327687:CTS327689 DDO327687:DDO327689 DNK327687:DNK327689 DXG327687:DXG327689 EHC327687:EHC327689 EQY327687:EQY327689 FAU327687:FAU327689 FKQ327687:FKQ327689 FUM327687:FUM327689 GEI327687:GEI327689 GOE327687:GOE327689 GYA327687:GYA327689 HHW327687:HHW327689 HRS327687:HRS327689 IBO327687:IBO327689 ILK327687:ILK327689 IVG327687:IVG327689 JFC327687:JFC327689 JOY327687:JOY327689 JYU327687:JYU327689 KIQ327687:KIQ327689 KSM327687:KSM327689 LCI327687:LCI327689 LME327687:LME327689 LWA327687:LWA327689 MFW327687:MFW327689 MPS327687:MPS327689 MZO327687:MZO327689 NJK327687:NJK327689 NTG327687:NTG327689 ODC327687:ODC327689 OMY327687:OMY327689 OWU327687:OWU327689 PGQ327687:PGQ327689 PQM327687:PQM327689 QAI327687:QAI327689 QKE327687:QKE327689 QUA327687:QUA327689 RDW327687:RDW327689 RNS327687:RNS327689 RXO327687:RXO327689 SHK327687:SHK327689 SRG327687:SRG327689 TBC327687:TBC327689 TKY327687:TKY327689 TUU327687:TUU327689 UEQ327687:UEQ327689 UOM327687:UOM327689 UYI327687:UYI327689 VIE327687:VIE327689 VSA327687:VSA327689 WBW327687:WBW327689 WLS327687:WLS327689 WVO327687:WVO327689 G393223:G393225 JC393223:JC393225 SY393223:SY393225 ACU393223:ACU393225 AMQ393223:AMQ393225 AWM393223:AWM393225 BGI393223:BGI393225 BQE393223:BQE393225 CAA393223:CAA393225 CJW393223:CJW393225 CTS393223:CTS393225 DDO393223:DDO393225 DNK393223:DNK393225 DXG393223:DXG393225 EHC393223:EHC393225 EQY393223:EQY393225 FAU393223:FAU393225 FKQ393223:FKQ393225 FUM393223:FUM393225 GEI393223:GEI393225 GOE393223:GOE393225 GYA393223:GYA393225 HHW393223:HHW393225 HRS393223:HRS393225 IBO393223:IBO393225 ILK393223:ILK393225 IVG393223:IVG393225 JFC393223:JFC393225 JOY393223:JOY393225 JYU393223:JYU393225 KIQ393223:KIQ393225 KSM393223:KSM393225 LCI393223:LCI393225 LME393223:LME393225 LWA393223:LWA393225 MFW393223:MFW393225 MPS393223:MPS393225 MZO393223:MZO393225 NJK393223:NJK393225 NTG393223:NTG393225 ODC393223:ODC393225 OMY393223:OMY393225 OWU393223:OWU393225 PGQ393223:PGQ393225 PQM393223:PQM393225 QAI393223:QAI393225 QKE393223:QKE393225 QUA393223:QUA393225 RDW393223:RDW393225 RNS393223:RNS393225 RXO393223:RXO393225 SHK393223:SHK393225 SRG393223:SRG393225 TBC393223:TBC393225 TKY393223:TKY393225 TUU393223:TUU393225 UEQ393223:UEQ393225 UOM393223:UOM393225 UYI393223:UYI393225 VIE393223:VIE393225 VSA393223:VSA393225 WBW393223:WBW393225 WLS393223:WLS393225 WVO393223:WVO393225 G458759:G458761 JC458759:JC458761 SY458759:SY458761 ACU458759:ACU458761 AMQ458759:AMQ458761 AWM458759:AWM458761 BGI458759:BGI458761 BQE458759:BQE458761 CAA458759:CAA458761 CJW458759:CJW458761 CTS458759:CTS458761 DDO458759:DDO458761 DNK458759:DNK458761 DXG458759:DXG458761 EHC458759:EHC458761 EQY458759:EQY458761 FAU458759:FAU458761 FKQ458759:FKQ458761 FUM458759:FUM458761 GEI458759:GEI458761 GOE458759:GOE458761 GYA458759:GYA458761 HHW458759:HHW458761 HRS458759:HRS458761 IBO458759:IBO458761 ILK458759:ILK458761 IVG458759:IVG458761 JFC458759:JFC458761 JOY458759:JOY458761 JYU458759:JYU458761 KIQ458759:KIQ458761 KSM458759:KSM458761 LCI458759:LCI458761 LME458759:LME458761 LWA458759:LWA458761 MFW458759:MFW458761 MPS458759:MPS458761 MZO458759:MZO458761 NJK458759:NJK458761 NTG458759:NTG458761 ODC458759:ODC458761 OMY458759:OMY458761 OWU458759:OWU458761 PGQ458759:PGQ458761 PQM458759:PQM458761 QAI458759:QAI458761 QKE458759:QKE458761 QUA458759:QUA458761 RDW458759:RDW458761 RNS458759:RNS458761 RXO458759:RXO458761 SHK458759:SHK458761 SRG458759:SRG458761 TBC458759:TBC458761 TKY458759:TKY458761 TUU458759:TUU458761 UEQ458759:UEQ458761 UOM458759:UOM458761 UYI458759:UYI458761 VIE458759:VIE458761 VSA458759:VSA458761 WBW458759:WBW458761 WLS458759:WLS458761 WVO458759:WVO458761 G524295:G524297 JC524295:JC524297 SY524295:SY524297 ACU524295:ACU524297 AMQ524295:AMQ524297 AWM524295:AWM524297 BGI524295:BGI524297 BQE524295:BQE524297 CAA524295:CAA524297 CJW524295:CJW524297 CTS524295:CTS524297 DDO524295:DDO524297 DNK524295:DNK524297 DXG524295:DXG524297 EHC524295:EHC524297 EQY524295:EQY524297 FAU524295:FAU524297 FKQ524295:FKQ524297 FUM524295:FUM524297 GEI524295:GEI524297 GOE524295:GOE524297 GYA524295:GYA524297 HHW524295:HHW524297 HRS524295:HRS524297 IBO524295:IBO524297 ILK524295:ILK524297 IVG524295:IVG524297 JFC524295:JFC524297 JOY524295:JOY524297 JYU524295:JYU524297 KIQ524295:KIQ524297 KSM524295:KSM524297 LCI524295:LCI524297 LME524295:LME524297 LWA524295:LWA524297 MFW524295:MFW524297 MPS524295:MPS524297 MZO524295:MZO524297 NJK524295:NJK524297 NTG524295:NTG524297 ODC524295:ODC524297 OMY524295:OMY524297 OWU524295:OWU524297 PGQ524295:PGQ524297 PQM524295:PQM524297 QAI524295:QAI524297 QKE524295:QKE524297 QUA524295:QUA524297 RDW524295:RDW524297 RNS524295:RNS524297 RXO524295:RXO524297 SHK524295:SHK524297 SRG524295:SRG524297 TBC524295:TBC524297 TKY524295:TKY524297 TUU524295:TUU524297 UEQ524295:UEQ524297 UOM524295:UOM524297 UYI524295:UYI524297 VIE524295:VIE524297 VSA524295:VSA524297 WBW524295:WBW524297 WLS524295:WLS524297 WVO524295:WVO524297 G589831:G589833 JC589831:JC589833 SY589831:SY589833 ACU589831:ACU589833 AMQ589831:AMQ589833 AWM589831:AWM589833 BGI589831:BGI589833 BQE589831:BQE589833 CAA589831:CAA589833 CJW589831:CJW589833 CTS589831:CTS589833 DDO589831:DDO589833 DNK589831:DNK589833 DXG589831:DXG589833 EHC589831:EHC589833 EQY589831:EQY589833 FAU589831:FAU589833 FKQ589831:FKQ589833 FUM589831:FUM589833 GEI589831:GEI589833 GOE589831:GOE589833 GYA589831:GYA589833 HHW589831:HHW589833 HRS589831:HRS589833 IBO589831:IBO589833 ILK589831:ILK589833 IVG589831:IVG589833 JFC589831:JFC589833 JOY589831:JOY589833 JYU589831:JYU589833 KIQ589831:KIQ589833 KSM589831:KSM589833 LCI589831:LCI589833 LME589831:LME589833 LWA589831:LWA589833 MFW589831:MFW589833 MPS589831:MPS589833 MZO589831:MZO589833 NJK589831:NJK589833 NTG589831:NTG589833 ODC589831:ODC589833 OMY589831:OMY589833 OWU589831:OWU589833 PGQ589831:PGQ589833 PQM589831:PQM589833 QAI589831:QAI589833 QKE589831:QKE589833 QUA589831:QUA589833 RDW589831:RDW589833 RNS589831:RNS589833 RXO589831:RXO589833 SHK589831:SHK589833 SRG589831:SRG589833 TBC589831:TBC589833 TKY589831:TKY589833 TUU589831:TUU589833 UEQ589831:UEQ589833 UOM589831:UOM589833 UYI589831:UYI589833 VIE589831:VIE589833 VSA589831:VSA589833 WBW589831:WBW589833 WLS589831:WLS589833 WVO589831:WVO589833 G655367:G655369 JC655367:JC655369 SY655367:SY655369 ACU655367:ACU655369 AMQ655367:AMQ655369 AWM655367:AWM655369 BGI655367:BGI655369 BQE655367:BQE655369 CAA655367:CAA655369 CJW655367:CJW655369 CTS655367:CTS655369 DDO655367:DDO655369 DNK655367:DNK655369 DXG655367:DXG655369 EHC655367:EHC655369 EQY655367:EQY655369 FAU655367:FAU655369 FKQ655367:FKQ655369 FUM655367:FUM655369 GEI655367:GEI655369 GOE655367:GOE655369 GYA655367:GYA655369 HHW655367:HHW655369 HRS655367:HRS655369 IBO655367:IBO655369 ILK655367:ILK655369 IVG655367:IVG655369 JFC655367:JFC655369 JOY655367:JOY655369 JYU655367:JYU655369 KIQ655367:KIQ655369 KSM655367:KSM655369 LCI655367:LCI655369 LME655367:LME655369 LWA655367:LWA655369 MFW655367:MFW655369 MPS655367:MPS655369 MZO655367:MZO655369 NJK655367:NJK655369 NTG655367:NTG655369 ODC655367:ODC655369 OMY655367:OMY655369 OWU655367:OWU655369 PGQ655367:PGQ655369 PQM655367:PQM655369 QAI655367:QAI655369 QKE655367:QKE655369 QUA655367:QUA655369 RDW655367:RDW655369 RNS655367:RNS655369 RXO655367:RXO655369 SHK655367:SHK655369 SRG655367:SRG655369 TBC655367:TBC655369 TKY655367:TKY655369 TUU655367:TUU655369 UEQ655367:UEQ655369 UOM655367:UOM655369 UYI655367:UYI655369 VIE655367:VIE655369 VSA655367:VSA655369 WBW655367:WBW655369 WLS655367:WLS655369 WVO655367:WVO655369 G720903:G720905 JC720903:JC720905 SY720903:SY720905 ACU720903:ACU720905 AMQ720903:AMQ720905 AWM720903:AWM720905 BGI720903:BGI720905 BQE720903:BQE720905 CAA720903:CAA720905 CJW720903:CJW720905 CTS720903:CTS720905 DDO720903:DDO720905 DNK720903:DNK720905 DXG720903:DXG720905 EHC720903:EHC720905 EQY720903:EQY720905 FAU720903:FAU720905 FKQ720903:FKQ720905 FUM720903:FUM720905 GEI720903:GEI720905 GOE720903:GOE720905 GYA720903:GYA720905 HHW720903:HHW720905 HRS720903:HRS720905 IBO720903:IBO720905 ILK720903:ILK720905 IVG720903:IVG720905 JFC720903:JFC720905 JOY720903:JOY720905 JYU720903:JYU720905 KIQ720903:KIQ720905 KSM720903:KSM720905 LCI720903:LCI720905 LME720903:LME720905 LWA720903:LWA720905 MFW720903:MFW720905 MPS720903:MPS720905 MZO720903:MZO720905 NJK720903:NJK720905 NTG720903:NTG720905 ODC720903:ODC720905 OMY720903:OMY720905 OWU720903:OWU720905 PGQ720903:PGQ720905 PQM720903:PQM720905 QAI720903:QAI720905 QKE720903:QKE720905 QUA720903:QUA720905 RDW720903:RDW720905 RNS720903:RNS720905 RXO720903:RXO720905 SHK720903:SHK720905 SRG720903:SRG720905 TBC720903:TBC720905 TKY720903:TKY720905 TUU720903:TUU720905 UEQ720903:UEQ720905 UOM720903:UOM720905 UYI720903:UYI720905 VIE720903:VIE720905 VSA720903:VSA720905 WBW720903:WBW720905 WLS720903:WLS720905 WVO720903:WVO720905 G786439:G786441 JC786439:JC786441 SY786439:SY786441 ACU786439:ACU786441 AMQ786439:AMQ786441 AWM786439:AWM786441 BGI786439:BGI786441 BQE786439:BQE786441 CAA786439:CAA786441 CJW786439:CJW786441 CTS786439:CTS786441 DDO786439:DDO786441 DNK786439:DNK786441 DXG786439:DXG786441 EHC786439:EHC786441 EQY786439:EQY786441 FAU786439:FAU786441 FKQ786439:FKQ786441 FUM786439:FUM786441 GEI786439:GEI786441 GOE786439:GOE786441 GYA786439:GYA786441 HHW786439:HHW786441 HRS786439:HRS786441 IBO786439:IBO786441 ILK786439:ILK786441 IVG786439:IVG786441 JFC786439:JFC786441 JOY786439:JOY786441 JYU786439:JYU786441 KIQ786439:KIQ786441 KSM786439:KSM786441 LCI786439:LCI786441 LME786439:LME786441 LWA786439:LWA786441 MFW786439:MFW786441 MPS786439:MPS786441 MZO786439:MZO786441 NJK786439:NJK786441 NTG786439:NTG786441 ODC786439:ODC786441 OMY786439:OMY786441 OWU786439:OWU786441 PGQ786439:PGQ786441 PQM786439:PQM786441 QAI786439:QAI786441 QKE786439:QKE786441 QUA786439:QUA786441 RDW786439:RDW786441 RNS786439:RNS786441 RXO786439:RXO786441 SHK786439:SHK786441 SRG786439:SRG786441 TBC786439:TBC786441 TKY786439:TKY786441 TUU786439:TUU786441 UEQ786439:UEQ786441 UOM786439:UOM786441 UYI786439:UYI786441 VIE786439:VIE786441 VSA786439:VSA786441 WBW786439:WBW786441 WLS786439:WLS786441 WVO786439:WVO786441 G851975:G851977 JC851975:JC851977 SY851975:SY851977 ACU851975:ACU851977 AMQ851975:AMQ851977 AWM851975:AWM851977 BGI851975:BGI851977 BQE851975:BQE851977 CAA851975:CAA851977 CJW851975:CJW851977 CTS851975:CTS851977 DDO851975:DDO851977 DNK851975:DNK851977 DXG851975:DXG851977 EHC851975:EHC851977 EQY851975:EQY851977 FAU851975:FAU851977 FKQ851975:FKQ851977 FUM851975:FUM851977 GEI851975:GEI851977 GOE851975:GOE851977 GYA851975:GYA851977 HHW851975:HHW851977 HRS851975:HRS851977 IBO851975:IBO851977 ILK851975:ILK851977 IVG851975:IVG851977 JFC851975:JFC851977 JOY851975:JOY851977 JYU851975:JYU851977 KIQ851975:KIQ851977 KSM851975:KSM851977 LCI851975:LCI851977 LME851975:LME851977 LWA851975:LWA851977 MFW851975:MFW851977 MPS851975:MPS851977 MZO851975:MZO851977 NJK851975:NJK851977 NTG851975:NTG851977 ODC851975:ODC851977 OMY851975:OMY851977 OWU851975:OWU851977 PGQ851975:PGQ851977 PQM851975:PQM851977 QAI851975:QAI851977 QKE851975:QKE851977 QUA851975:QUA851977 RDW851975:RDW851977 RNS851975:RNS851977 RXO851975:RXO851977 SHK851975:SHK851977 SRG851975:SRG851977 TBC851975:TBC851977 TKY851975:TKY851977 TUU851975:TUU851977 UEQ851975:UEQ851977 UOM851975:UOM851977 UYI851975:UYI851977 VIE851975:VIE851977 VSA851975:VSA851977 WBW851975:WBW851977 WLS851975:WLS851977 WVO851975:WVO851977 G917511:G917513 JC917511:JC917513 SY917511:SY917513 ACU917511:ACU917513 AMQ917511:AMQ917513 AWM917511:AWM917513 BGI917511:BGI917513 BQE917511:BQE917513 CAA917511:CAA917513 CJW917511:CJW917513 CTS917511:CTS917513 DDO917511:DDO917513 DNK917511:DNK917513 DXG917511:DXG917513 EHC917511:EHC917513 EQY917511:EQY917513 FAU917511:FAU917513 FKQ917511:FKQ917513 FUM917511:FUM917513 GEI917511:GEI917513 GOE917511:GOE917513 GYA917511:GYA917513 HHW917511:HHW917513 HRS917511:HRS917513 IBO917511:IBO917513 ILK917511:ILK917513 IVG917511:IVG917513 JFC917511:JFC917513 JOY917511:JOY917513 JYU917511:JYU917513 KIQ917511:KIQ917513 KSM917511:KSM917513 LCI917511:LCI917513 LME917511:LME917513 LWA917511:LWA917513 MFW917511:MFW917513 MPS917511:MPS917513 MZO917511:MZO917513 NJK917511:NJK917513 NTG917511:NTG917513 ODC917511:ODC917513 OMY917511:OMY917513 OWU917511:OWU917513 PGQ917511:PGQ917513 PQM917511:PQM917513 QAI917511:QAI917513 QKE917511:QKE917513 QUA917511:QUA917513 RDW917511:RDW917513 RNS917511:RNS917513 RXO917511:RXO917513 SHK917511:SHK917513 SRG917511:SRG917513 TBC917511:TBC917513 TKY917511:TKY917513 TUU917511:TUU917513 UEQ917511:UEQ917513 UOM917511:UOM917513 UYI917511:UYI917513 VIE917511:VIE917513 VSA917511:VSA917513 WBW917511:WBW917513 WLS917511:WLS917513 WVO917511:WVO917513 G983047:G983049 JC983047:JC983049 SY983047:SY983049 ACU983047:ACU983049 AMQ983047:AMQ983049 AWM983047:AWM983049 BGI983047:BGI983049 BQE983047:BQE983049 CAA983047:CAA983049 CJW983047:CJW983049 CTS983047:CTS983049 DDO983047:DDO983049 DNK983047:DNK983049 DXG983047:DXG983049 EHC983047:EHC983049 EQY983047:EQY983049 FAU983047:FAU983049 FKQ983047:FKQ983049 FUM983047:FUM983049 GEI983047:GEI983049 GOE983047:GOE983049 GYA983047:GYA983049 HHW983047:HHW983049 HRS983047:HRS983049 IBO983047:IBO983049 ILK983047:ILK983049 IVG983047:IVG983049 JFC983047:JFC983049 JOY983047:JOY983049 JYU983047:JYU983049 KIQ983047:KIQ983049 KSM983047:KSM983049 LCI983047:LCI983049 LME983047:LME983049 LWA983047:LWA983049 MFW983047:MFW983049 MPS983047:MPS983049 MZO983047:MZO983049 NJK983047:NJK983049 NTG983047:NTG983049 ODC983047:ODC983049 OMY983047:OMY983049 OWU983047:OWU983049 PGQ983047:PGQ983049 PQM983047:PQM983049 QAI983047:QAI983049 QKE983047:QKE983049 QUA983047:QUA983049 RDW983047:RDW983049 RNS983047:RNS983049 RXO983047:RXO983049 SHK983047:SHK983049 SRG983047:SRG983049 TBC983047:TBC983049 TKY983047:TKY983049 TUU983047:TUU983049 UEQ983047:UEQ983049 UOM983047:UOM983049 UYI983047:UYI983049 VIE983047:VIE983049 VSA983047:VSA983049 WBW983047:WBW983049 WLS983047:WLS983049 WVO983047:WVO983049 K10:K12 JG10:JG12 TC10:TC12 ACY10:ACY12 AMU10:AMU12 AWQ10:AWQ12 BGM10:BGM12 BQI10:BQI12 CAE10:CAE12 CKA10:CKA12 CTW10:CTW12 DDS10:DDS12 DNO10:DNO12 DXK10:DXK12 EHG10:EHG12 ERC10:ERC12 FAY10:FAY12 FKU10:FKU12 FUQ10:FUQ12 GEM10:GEM12 GOI10:GOI12 GYE10:GYE12 HIA10:HIA12 HRW10:HRW12 IBS10:IBS12 ILO10:ILO12 IVK10:IVK12 JFG10:JFG12 JPC10:JPC12 JYY10:JYY12 KIU10:KIU12 KSQ10:KSQ12 LCM10:LCM12 LMI10:LMI12 LWE10:LWE12 MGA10:MGA12 MPW10:MPW12 MZS10:MZS12 NJO10:NJO12 NTK10:NTK12 ODG10:ODG12 ONC10:ONC12 OWY10:OWY12 PGU10:PGU12 PQQ10:PQQ12 QAM10:QAM12 QKI10:QKI12 QUE10:QUE12 REA10:REA12 RNW10:RNW12 RXS10:RXS12 SHO10:SHO12 SRK10:SRK12 TBG10:TBG12 TLC10:TLC12 TUY10:TUY12 UEU10:UEU12 UOQ10:UOQ12 UYM10:UYM12 VII10:VII12 VSE10:VSE12 WCA10:WCA12 WLW10:WLW12 WVS10:WVS12 K65543:K65545 JG65543:JG65545 TC65543:TC65545 ACY65543:ACY65545 AMU65543:AMU65545 AWQ65543:AWQ65545 BGM65543:BGM65545 BQI65543:BQI65545 CAE65543:CAE65545 CKA65543:CKA65545 CTW65543:CTW65545 DDS65543:DDS65545 DNO65543:DNO65545 DXK65543:DXK65545 EHG65543:EHG65545 ERC65543:ERC65545 FAY65543:FAY65545 FKU65543:FKU65545 FUQ65543:FUQ65545 GEM65543:GEM65545 GOI65543:GOI65545 GYE65543:GYE65545 HIA65543:HIA65545 HRW65543:HRW65545 IBS65543:IBS65545 ILO65543:ILO65545 IVK65543:IVK65545 JFG65543:JFG65545 JPC65543:JPC65545 JYY65543:JYY65545 KIU65543:KIU65545 KSQ65543:KSQ65545 LCM65543:LCM65545 LMI65543:LMI65545 LWE65543:LWE65545 MGA65543:MGA65545 MPW65543:MPW65545 MZS65543:MZS65545 NJO65543:NJO65545 NTK65543:NTK65545 ODG65543:ODG65545 ONC65543:ONC65545 OWY65543:OWY65545 PGU65543:PGU65545 PQQ65543:PQQ65545 QAM65543:QAM65545 QKI65543:QKI65545 QUE65543:QUE65545 REA65543:REA65545 RNW65543:RNW65545 RXS65543:RXS65545 SHO65543:SHO65545 SRK65543:SRK65545 TBG65543:TBG65545 TLC65543:TLC65545 TUY65543:TUY65545 UEU65543:UEU65545 UOQ65543:UOQ65545 UYM65543:UYM65545 VII65543:VII65545 VSE65543:VSE65545 WCA65543:WCA65545 WLW65543:WLW65545 WVS65543:WVS65545 K131079:K131081 JG131079:JG131081 TC131079:TC131081 ACY131079:ACY131081 AMU131079:AMU131081 AWQ131079:AWQ131081 BGM131079:BGM131081 BQI131079:BQI131081 CAE131079:CAE131081 CKA131079:CKA131081 CTW131079:CTW131081 DDS131079:DDS131081 DNO131079:DNO131081 DXK131079:DXK131081 EHG131079:EHG131081 ERC131079:ERC131081 FAY131079:FAY131081 FKU131079:FKU131081 FUQ131079:FUQ131081 GEM131079:GEM131081 GOI131079:GOI131081 GYE131079:GYE131081 HIA131079:HIA131081 HRW131079:HRW131081 IBS131079:IBS131081 ILO131079:ILO131081 IVK131079:IVK131081 JFG131079:JFG131081 JPC131079:JPC131081 JYY131079:JYY131081 KIU131079:KIU131081 KSQ131079:KSQ131081 LCM131079:LCM131081 LMI131079:LMI131081 LWE131079:LWE131081 MGA131079:MGA131081 MPW131079:MPW131081 MZS131079:MZS131081 NJO131079:NJO131081 NTK131079:NTK131081 ODG131079:ODG131081 ONC131079:ONC131081 OWY131079:OWY131081 PGU131079:PGU131081 PQQ131079:PQQ131081 QAM131079:QAM131081 QKI131079:QKI131081 QUE131079:QUE131081 REA131079:REA131081 RNW131079:RNW131081 RXS131079:RXS131081 SHO131079:SHO131081 SRK131079:SRK131081 TBG131079:TBG131081 TLC131079:TLC131081 TUY131079:TUY131081 UEU131079:UEU131081 UOQ131079:UOQ131081 UYM131079:UYM131081 VII131079:VII131081 VSE131079:VSE131081 WCA131079:WCA131081 WLW131079:WLW131081 WVS131079:WVS131081 K196615:K196617 JG196615:JG196617 TC196615:TC196617 ACY196615:ACY196617 AMU196615:AMU196617 AWQ196615:AWQ196617 BGM196615:BGM196617 BQI196615:BQI196617 CAE196615:CAE196617 CKA196615:CKA196617 CTW196615:CTW196617 DDS196615:DDS196617 DNO196615:DNO196617 DXK196615:DXK196617 EHG196615:EHG196617 ERC196615:ERC196617 FAY196615:FAY196617 FKU196615:FKU196617 FUQ196615:FUQ196617 GEM196615:GEM196617 GOI196615:GOI196617 GYE196615:GYE196617 HIA196615:HIA196617 HRW196615:HRW196617 IBS196615:IBS196617 ILO196615:ILO196617 IVK196615:IVK196617 JFG196615:JFG196617 JPC196615:JPC196617 JYY196615:JYY196617 KIU196615:KIU196617 KSQ196615:KSQ196617 LCM196615:LCM196617 LMI196615:LMI196617 LWE196615:LWE196617 MGA196615:MGA196617 MPW196615:MPW196617 MZS196615:MZS196617 NJO196615:NJO196617 NTK196615:NTK196617 ODG196615:ODG196617 ONC196615:ONC196617 OWY196615:OWY196617 PGU196615:PGU196617 PQQ196615:PQQ196617 QAM196615:QAM196617 QKI196615:QKI196617 QUE196615:QUE196617 REA196615:REA196617 RNW196615:RNW196617 RXS196615:RXS196617 SHO196615:SHO196617 SRK196615:SRK196617 TBG196615:TBG196617 TLC196615:TLC196617 TUY196615:TUY196617 UEU196615:UEU196617 UOQ196615:UOQ196617 UYM196615:UYM196617 VII196615:VII196617 VSE196615:VSE196617 WCA196615:WCA196617 WLW196615:WLW196617 WVS196615:WVS196617 K262151:K262153 JG262151:JG262153 TC262151:TC262153 ACY262151:ACY262153 AMU262151:AMU262153 AWQ262151:AWQ262153 BGM262151:BGM262153 BQI262151:BQI262153 CAE262151:CAE262153 CKA262151:CKA262153 CTW262151:CTW262153 DDS262151:DDS262153 DNO262151:DNO262153 DXK262151:DXK262153 EHG262151:EHG262153 ERC262151:ERC262153 FAY262151:FAY262153 FKU262151:FKU262153 FUQ262151:FUQ262153 GEM262151:GEM262153 GOI262151:GOI262153 GYE262151:GYE262153 HIA262151:HIA262153 HRW262151:HRW262153 IBS262151:IBS262153 ILO262151:ILO262153 IVK262151:IVK262153 JFG262151:JFG262153 JPC262151:JPC262153 JYY262151:JYY262153 KIU262151:KIU262153 KSQ262151:KSQ262153 LCM262151:LCM262153 LMI262151:LMI262153 LWE262151:LWE262153 MGA262151:MGA262153 MPW262151:MPW262153 MZS262151:MZS262153 NJO262151:NJO262153 NTK262151:NTK262153 ODG262151:ODG262153 ONC262151:ONC262153 OWY262151:OWY262153 PGU262151:PGU262153 PQQ262151:PQQ262153 QAM262151:QAM262153 QKI262151:QKI262153 QUE262151:QUE262153 REA262151:REA262153 RNW262151:RNW262153 RXS262151:RXS262153 SHO262151:SHO262153 SRK262151:SRK262153 TBG262151:TBG262153 TLC262151:TLC262153 TUY262151:TUY262153 UEU262151:UEU262153 UOQ262151:UOQ262153 UYM262151:UYM262153 VII262151:VII262153 VSE262151:VSE262153 WCA262151:WCA262153 WLW262151:WLW262153 WVS262151:WVS262153 K327687:K327689 JG327687:JG327689 TC327687:TC327689 ACY327687:ACY327689 AMU327687:AMU327689 AWQ327687:AWQ327689 BGM327687:BGM327689 BQI327687:BQI327689 CAE327687:CAE327689 CKA327687:CKA327689 CTW327687:CTW327689 DDS327687:DDS327689 DNO327687:DNO327689 DXK327687:DXK327689 EHG327687:EHG327689 ERC327687:ERC327689 FAY327687:FAY327689 FKU327687:FKU327689 FUQ327687:FUQ327689 GEM327687:GEM327689 GOI327687:GOI327689 GYE327687:GYE327689 HIA327687:HIA327689 HRW327687:HRW327689 IBS327687:IBS327689 ILO327687:ILO327689 IVK327687:IVK327689 JFG327687:JFG327689 JPC327687:JPC327689 JYY327687:JYY327689 KIU327687:KIU327689 KSQ327687:KSQ327689 LCM327687:LCM327689 LMI327687:LMI327689 LWE327687:LWE327689 MGA327687:MGA327689 MPW327687:MPW327689 MZS327687:MZS327689 NJO327687:NJO327689 NTK327687:NTK327689 ODG327687:ODG327689 ONC327687:ONC327689 OWY327687:OWY327689 PGU327687:PGU327689 PQQ327687:PQQ327689 QAM327687:QAM327689 QKI327687:QKI327689 QUE327687:QUE327689 REA327687:REA327689 RNW327687:RNW327689 RXS327687:RXS327689 SHO327687:SHO327689 SRK327687:SRK327689 TBG327687:TBG327689 TLC327687:TLC327689 TUY327687:TUY327689 UEU327687:UEU327689 UOQ327687:UOQ327689 UYM327687:UYM327689 VII327687:VII327689 VSE327687:VSE327689 WCA327687:WCA327689 WLW327687:WLW327689 WVS327687:WVS327689 K393223:K393225 JG393223:JG393225 TC393223:TC393225 ACY393223:ACY393225 AMU393223:AMU393225 AWQ393223:AWQ393225 BGM393223:BGM393225 BQI393223:BQI393225 CAE393223:CAE393225 CKA393223:CKA393225 CTW393223:CTW393225 DDS393223:DDS393225 DNO393223:DNO393225 DXK393223:DXK393225 EHG393223:EHG393225 ERC393223:ERC393225 FAY393223:FAY393225 FKU393223:FKU393225 FUQ393223:FUQ393225 GEM393223:GEM393225 GOI393223:GOI393225 GYE393223:GYE393225 HIA393223:HIA393225 HRW393223:HRW393225 IBS393223:IBS393225 ILO393223:ILO393225 IVK393223:IVK393225 JFG393223:JFG393225 JPC393223:JPC393225 JYY393223:JYY393225 KIU393223:KIU393225 KSQ393223:KSQ393225 LCM393223:LCM393225 LMI393223:LMI393225 LWE393223:LWE393225 MGA393223:MGA393225 MPW393223:MPW393225 MZS393223:MZS393225 NJO393223:NJO393225 NTK393223:NTK393225 ODG393223:ODG393225 ONC393223:ONC393225 OWY393223:OWY393225 PGU393223:PGU393225 PQQ393223:PQQ393225 QAM393223:QAM393225 QKI393223:QKI393225 QUE393223:QUE393225 REA393223:REA393225 RNW393223:RNW393225 RXS393223:RXS393225 SHO393223:SHO393225 SRK393223:SRK393225 TBG393223:TBG393225 TLC393223:TLC393225 TUY393223:TUY393225 UEU393223:UEU393225 UOQ393223:UOQ393225 UYM393223:UYM393225 VII393223:VII393225 VSE393223:VSE393225 WCA393223:WCA393225 WLW393223:WLW393225 WVS393223:WVS393225 K458759:K458761 JG458759:JG458761 TC458759:TC458761 ACY458759:ACY458761 AMU458759:AMU458761 AWQ458759:AWQ458761 BGM458759:BGM458761 BQI458759:BQI458761 CAE458759:CAE458761 CKA458759:CKA458761 CTW458759:CTW458761 DDS458759:DDS458761 DNO458759:DNO458761 DXK458759:DXK458761 EHG458759:EHG458761 ERC458759:ERC458761 FAY458759:FAY458761 FKU458759:FKU458761 FUQ458759:FUQ458761 GEM458759:GEM458761 GOI458759:GOI458761 GYE458759:GYE458761 HIA458759:HIA458761 HRW458759:HRW458761 IBS458759:IBS458761 ILO458759:ILO458761 IVK458759:IVK458761 JFG458759:JFG458761 JPC458759:JPC458761 JYY458759:JYY458761 KIU458759:KIU458761 KSQ458759:KSQ458761 LCM458759:LCM458761 LMI458759:LMI458761 LWE458759:LWE458761 MGA458759:MGA458761 MPW458759:MPW458761 MZS458759:MZS458761 NJO458759:NJO458761 NTK458759:NTK458761 ODG458759:ODG458761 ONC458759:ONC458761 OWY458759:OWY458761 PGU458759:PGU458761 PQQ458759:PQQ458761 QAM458759:QAM458761 QKI458759:QKI458761 QUE458759:QUE458761 REA458759:REA458761 RNW458759:RNW458761 RXS458759:RXS458761 SHO458759:SHO458761 SRK458759:SRK458761 TBG458759:TBG458761 TLC458759:TLC458761 TUY458759:TUY458761 UEU458759:UEU458761 UOQ458759:UOQ458761 UYM458759:UYM458761 VII458759:VII458761 VSE458759:VSE458761 WCA458759:WCA458761 WLW458759:WLW458761 WVS458759:WVS458761 K524295:K524297 JG524295:JG524297 TC524295:TC524297 ACY524295:ACY524297 AMU524295:AMU524297 AWQ524295:AWQ524297 BGM524295:BGM524297 BQI524295:BQI524297 CAE524295:CAE524297 CKA524295:CKA524297 CTW524295:CTW524297 DDS524295:DDS524297 DNO524295:DNO524297 DXK524295:DXK524297 EHG524295:EHG524297 ERC524295:ERC524297 FAY524295:FAY524297 FKU524295:FKU524297 FUQ524295:FUQ524297 GEM524295:GEM524297 GOI524295:GOI524297 GYE524295:GYE524297 HIA524295:HIA524297 HRW524295:HRW524297 IBS524295:IBS524297 ILO524295:ILO524297 IVK524295:IVK524297 JFG524295:JFG524297 JPC524295:JPC524297 JYY524295:JYY524297 KIU524295:KIU524297 KSQ524295:KSQ524297 LCM524295:LCM524297 LMI524295:LMI524297 LWE524295:LWE524297 MGA524295:MGA524297 MPW524295:MPW524297 MZS524295:MZS524297 NJO524295:NJO524297 NTK524295:NTK524297 ODG524295:ODG524297 ONC524295:ONC524297 OWY524295:OWY524297 PGU524295:PGU524297 PQQ524295:PQQ524297 QAM524295:QAM524297 QKI524295:QKI524297 QUE524295:QUE524297 REA524295:REA524297 RNW524295:RNW524297 RXS524295:RXS524297 SHO524295:SHO524297 SRK524295:SRK524297 TBG524295:TBG524297 TLC524295:TLC524297 TUY524295:TUY524297 UEU524295:UEU524297 UOQ524295:UOQ524297 UYM524295:UYM524297 VII524295:VII524297 VSE524295:VSE524297 WCA524295:WCA524297 WLW524295:WLW524297 WVS524295:WVS524297 K589831:K589833 JG589831:JG589833 TC589831:TC589833 ACY589831:ACY589833 AMU589831:AMU589833 AWQ589831:AWQ589833 BGM589831:BGM589833 BQI589831:BQI589833 CAE589831:CAE589833 CKA589831:CKA589833 CTW589831:CTW589833 DDS589831:DDS589833 DNO589831:DNO589833 DXK589831:DXK589833 EHG589831:EHG589833 ERC589831:ERC589833 FAY589831:FAY589833 FKU589831:FKU589833 FUQ589831:FUQ589833 GEM589831:GEM589833 GOI589831:GOI589833 GYE589831:GYE589833 HIA589831:HIA589833 HRW589831:HRW589833 IBS589831:IBS589833 ILO589831:ILO589833 IVK589831:IVK589833 JFG589831:JFG589833 JPC589831:JPC589833 JYY589831:JYY589833 KIU589831:KIU589833 KSQ589831:KSQ589833 LCM589831:LCM589833 LMI589831:LMI589833 LWE589831:LWE589833 MGA589831:MGA589833 MPW589831:MPW589833 MZS589831:MZS589833 NJO589831:NJO589833 NTK589831:NTK589833 ODG589831:ODG589833 ONC589831:ONC589833 OWY589831:OWY589833 PGU589831:PGU589833 PQQ589831:PQQ589833 QAM589831:QAM589833 QKI589831:QKI589833 QUE589831:QUE589833 REA589831:REA589833 RNW589831:RNW589833 RXS589831:RXS589833 SHO589831:SHO589833 SRK589831:SRK589833 TBG589831:TBG589833 TLC589831:TLC589833 TUY589831:TUY589833 UEU589831:UEU589833 UOQ589831:UOQ589833 UYM589831:UYM589833 VII589831:VII589833 VSE589831:VSE589833 WCA589831:WCA589833 WLW589831:WLW589833 WVS589831:WVS589833 K655367:K655369 JG655367:JG655369 TC655367:TC655369 ACY655367:ACY655369 AMU655367:AMU655369 AWQ655367:AWQ655369 BGM655367:BGM655369 BQI655367:BQI655369 CAE655367:CAE655369 CKA655367:CKA655369 CTW655367:CTW655369 DDS655367:DDS655369 DNO655367:DNO655369 DXK655367:DXK655369 EHG655367:EHG655369 ERC655367:ERC655369 FAY655367:FAY655369 FKU655367:FKU655369 FUQ655367:FUQ655369 GEM655367:GEM655369 GOI655367:GOI655369 GYE655367:GYE655369 HIA655367:HIA655369 HRW655367:HRW655369 IBS655367:IBS655369 ILO655367:ILO655369 IVK655367:IVK655369 JFG655367:JFG655369 JPC655367:JPC655369 JYY655367:JYY655369 KIU655367:KIU655369 KSQ655367:KSQ655369 LCM655367:LCM655369 LMI655367:LMI655369 LWE655367:LWE655369 MGA655367:MGA655369 MPW655367:MPW655369 MZS655367:MZS655369 NJO655367:NJO655369 NTK655367:NTK655369 ODG655367:ODG655369 ONC655367:ONC655369 OWY655367:OWY655369 PGU655367:PGU655369 PQQ655367:PQQ655369 QAM655367:QAM655369 QKI655367:QKI655369 QUE655367:QUE655369 REA655367:REA655369 RNW655367:RNW655369 RXS655367:RXS655369 SHO655367:SHO655369 SRK655367:SRK655369 TBG655367:TBG655369 TLC655367:TLC655369 TUY655367:TUY655369 UEU655367:UEU655369 UOQ655367:UOQ655369 UYM655367:UYM655369 VII655367:VII655369 VSE655367:VSE655369 WCA655367:WCA655369 WLW655367:WLW655369 WVS655367:WVS655369 K720903:K720905 JG720903:JG720905 TC720903:TC720905 ACY720903:ACY720905 AMU720903:AMU720905 AWQ720903:AWQ720905 BGM720903:BGM720905 BQI720903:BQI720905 CAE720903:CAE720905 CKA720903:CKA720905 CTW720903:CTW720905 DDS720903:DDS720905 DNO720903:DNO720905 DXK720903:DXK720905 EHG720903:EHG720905 ERC720903:ERC720905 FAY720903:FAY720905 FKU720903:FKU720905 FUQ720903:FUQ720905 GEM720903:GEM720905 GOI720903:GOI720905 GYE720903:GYE720905 HIA720903:HIA720905 HRW720903:HRW720905 IBS720903:IBS720905 ILO720903:ILO720905 IVK720903:IVK720905 JFG720903:JFG720905 JPC720903:JPC720905 JYY720903:JYY720905 KIU720903:KIU720905 KSQ720903:KSQ720905 LCM720903:LCM720905 LMI720903:LMI720905 LWE720903:LWE720905 MGA720903:MGA720905 MPW720903:MPW720905 MZS720903:MZS720905 NJO720903:NJO720905 NTK720903:NTK720905 ODG720903:ODG720905 ONC720903:ONC720905 OWY720903:OWY720905 PGU720903:PGU720905 PQQ720903:PQQ720905 QAM720903:QAM720905 QKI720903:QKI720905 QUE720903:QUE720905 REA720903:REA720905 RNW720903:RNW720905 RXS720903:RXS720905 SHO720903:SHO720905 SRK720903:SRK720905 TBG720903:TBG720905 TLC720903:TLC720905 TUY720903:TUY720905 UEU720903:UEU720905 UOQ720903:UOQ720905 UYM720903:UYM720905 VII720903:VII720905 VSE720903:VSE720905 WCA720903:WCA720905 WLW720903:WLW720905 WVS720903:WVS720905 K786439:K786441 JG786439:JG786441 TC786439:TC786441 ACY786439:ACY786441 AMU786439:AMU786441 AWQ786439:AWQ786441 BGM786439:BGM786441 BQI786439:BQI786441 CAE786439:CAE786441 CKA786439:CKA786441 CTW786439:CTW786441 DDS786439:DDS786441 DNO786439:DNO786441 DXK786439:DXK786441 EHG786439:EHG786441 ERC786439:ERC786441 FAY786439:FAY786441 FKU786439:FKU786441 FUQ786439:FUQ786441 GEM786439:GEM786441 GOI786439:GOI786441 GYE786439:GYE786441 HIA786439:HIA786441 HRW786439:HRW786441 IBS786439:IBS786441 ILO786439:ILO786441 IVK786439:IVK786441 JFG786439:JFG786441 JPC786439:JPC786441 JYY786439:JYY786441 KIU786439:KIU786441 KSQ786439:KSQ786441 LCM786439:LCM786441 LMI786439:LMI786441 LWE786439:LWE786441 MGA786439:MGA786441 MPW786439:MPW786441 MZS786439:MZS786441 NJO786439:NJO786441 NTK786439:NTK786441 ODG786439:ODG786441 ONC786439:ONC786441 OWY786439:OWY786441 PGU786439:PGU786441 PQQ786439:PQQ786441 QAM786439:QAM786441 QKI786439:QKI786441 QUE786439:QUE786441 REA786439:REA786441 RNW786439:RNW786441 RXS786439:RXS786441 SHO786439:SHO786441 SRK786439:SRK786441 TBG786439:TBG786441 TLC786439:TLC786441 TUY786439:TUY786441 UEU786439:UEU786441 UOQ786439:UOQ786441 UYM786439:UYM786441 VII786439:VII786441 VSE786439:VSE786441 WCA786439:WCA786441 WLW786439:WLW786441 WVS786439:WVS786441 K851975:K851977 JG851975:JG851977 TC851975:TC851977 ACY851975:ACY851977 AMU851975:AMU851977 AWQ851975:AWQ851977 BGM851975:BGM851977 BQI851975:BQI851977 CAE851975:CAE851977 CKA851975:CKA851977 CTW851975:CTW851977 DDS851975:DDS851977 DNO851975:DNO851977 DXK851975:DXK851977 EHG851975:EHG851977 ERC851975:ERC851977 FAY851975:FAY851977 FKU851975:FKU851977 FUQ851975:FUQ851977 GEM851975:GEM851977 GOI851975:GOI851977 GYE851975:GYE851977 HIA851975:HIA851977 HRW851975:HRW851977 IBS851975:IBS851977 ILO851975:ILO851977 IVK851975:IVK851977 JFG851975:JFG851977 JPC851975:JPC851977 JYY851975:JYY851977 KIU851975:KIU851977 KSQ851975:KSQ851977 LCM851975:LCM851977 LMI851975:LMI851977 LWE851975:LWE851977 MGA851975:MGA851977 MPW851975:MPW851977 MZS851975:MZS851977 NJO851975:NJO851977 NTK851975:NTK851977 ODG851975:ODG851977 ONC851975:ONC851977 OWY851975:OWY851977 PGU851975:PGU851977 PQQ851975:PQQ851977 QAM851975:QAM851977 QKI851975:QKI851977 QUE851975:QUE851977 REA851975:REA851977 RNW851975:RNW851977 RXS851975:RXS851977 SHO851975:SHO851977 SRK851975:SRK851977 TBG851975:TBG851977 TLC851975:TLC851977 TUY851975:TUY851977 UEU851975:UEU851977 UOQ851975:UOQ851977 UYM851975:UYM851977 VII851975:VII851977 VSE851975:VSE851977 WCA851975:WCA851977 WLW851975:WLW851977 WVS851975:WVS851977 K917511:K917513 JG917511:JG917513 TC917511:TC917513 ACY917511:ACY917513 AMU917511:AMU917513 AWQ917511:AWQ917513 BGM917511:BGM917513 BQI917511:BQI917513 CAE917511:CAE917513 CKA917511:CKA917513 CTW917511:CTW917513 DDS917511:DDS917513 DNO917511:DNO917513 DXK917511:DXK917513 EHG917511:EHG917513 ERC917511:ERC917513 FAY917511:FAY917513 FKU917511:FKU917513 FUQ917511:FUQ917513 GEM917511:GEM917513 GOI917511:GOI917513 GYE917511:GYE917513 HIA917511:HIA917513 HRW917511:HRW917513 IBS917511:IBS917513 ILO917511:ILO917513 IVK917511:IVK917513 JFG917511:JFG917513 JPC917511:JPC917513 JYY917511:JYY917513 KIU917511:KIU917513 KSQ917511:KSQ917513 LCM917511:LCM917513 LMI917511:LMI917513 LWE917511:LWE917513 MGA917511:MGA917513 MPW917511:MPW917513 MZS917511:MZS917513 NJO917511:NJO917513 NTK917511:NTK917513 ODG917511:ODG917513 ONC917511:ONC917513 OWY917511:OWY917513 PGU917511:PGU917513 PQQ917511:PQQ917513 QAM917511:QAM917513 QKI917511:QKI917513 QUE917511:QUE917513 REA917511:REA917513 RNW917511:RNW917513 RXS917511:RXS917513 SHO917511:SHO917513 SRK917511:SRK917513 TBG917511:TBG917513 TLC917511:TLC917513 TUY917511:TUY917513 UEU917511:UEU917513 UOQ917511:UOQ917513 UYM917511:UYM917513 VII917511:VII917513 VSE917511:VSE917513 WCA917511:WCA917513 WLW917511:WLW917513 WVS917511:WVS917513 K983047:K983049 JG983047:JG983049 TC983047:TC983049 ACY983047:ACY983049 AMU983047:AMU983049 AWQ983047:AWQ983049 BGM983047:BGM983049 BQI983047:BQI983049 CAE983047:CAE983049 CKA983047:CKA983049 CTW983047:CTW983049 DDS983047:DDS983049 DNO983047:DNO983049 DXK983047:DXK983049 EHG983047:EHG983049 ERC983047:ERC983049 FAY983047:FAY983049 FKU983047:FKU983049 FUQ983047:FUQ983049 GEM983047:GEM983049 GOI983047:GOI983049 GYE983047:GYE983049 HIA983047:HIA983049 HRW983047:HRW983049 IBS983047:IBS983049 ILO983047:ILO983049 IVK983047:IVK983049 JFG983047:JFG983049 JPC983047:JPC983049 JYY983047:JYY983049 KIU983047:KIU983049 KSQ983047:KSQ983049 LCM983047:LCM983049 LMI983047:LMI983049 LWE983047:LWE983049 MGA983047:MGA983049 MPW983047:MPW983049 MZS983047:MZS983049 NJO983047:NJO983049 NTK983047:NTK983049 ODG983047:ODG983049 ONC983047:ONC983049 OWY983047:OWY983049 PGU983047:PGU983049 PQQ983047:PQQ983049 QAM983047:QAM983049 QKI983047:QKI983049 QUE983047:QUE983049 REA983047:REA983049 RNW983047:RNW983049 RXS983047:RXS983049 SHO983047:SHO983049 SRK983047:SRK983049 TBG983047:TBG983049 TLC983047:TLC983049 TUY983047:TUY983049 UEU983047:UEU983049 UOQ983047:UOQ983049 UYM983047:UYM983049 VII983047:VII983049 VSE983047:VSE983049 WCA983047:WCA983049 WLW983047:WLW983049 WVS983047:WVS983049" xr:uid="{120BAA82-962C-41B8-A2E1-C5A3184986DF}"/>
    <dataValidation allowBlank="1" showInputMessage="1" showErrorMessage="1" prompt="特に記載する留意事項がありましたら記載してください。" sqref="N10:N12 JJ10:JJ12 TF10:TF12 ADB10:ADB12 AMX10:AMX12 AWT10:AWT12 BGP10:BGP12 BQL10:BQL12 CAH10:CAH12 CKD10:CKD12 CTZ10:CTZ12 DDV10:DDV12 DNR10:DNR12 DXN10:DXN12 EHJ10:EHJ12 ERF10:ERF12 FBB10:FBB12 FKX10:FKX12 FUT10:FUT12 GEP10:GEP12 GOL10:GOL12 GYH10:GYH12 HID10:HID12 HRZ10:HRZ12 IBV10:IBV12 ILR10:ILR12 IVN10:IVN12 JFJ10:JFJ12 JPF10:JPF12 JZB10:JZB12 KIX10:KIX12 KST10:KST12 LCP10:LCP12 LML10:LML12 LWH10:LWH12 MGD10:MGD12 MPZ10:MPZ12 MZV10:MZV12 NJR10:NJR12 NTN10:NTN12 ODJ10:ODJ12 ONF10:ONF12 OXB10:OXB12 PGX10:PGX12 PQT10:PQT12 QAP10:QAP12 QKL10:QKL12 QUH10:QUH12 RED10:RED12 RNZ10:RNZ12 RXV10:RXV12 SHR10:SHR12 SRN10:SRN12 TBJ10:TBJ12 TLF10:TLF12 TVB10:TVB12 UEX10:UEX12 UOT10:UOT12 UYP10:UYP12 VIL10:VIL12 VSH10:VSH12 WCD10:WCD12 WLZ10:WLZ12 WVV10:WVV12 N65543:N65545 JJ65543:JJ65545 TF65543:TF65545 ADB65543:ADB65545 AMX65543:AMX65545 AWT65543:AWT65545 BGP65543:BGP65545 BQL65543:BQL65545 CAH65543:CAH65545 CKD65543:CKD65545 CTZ65543:CTZ65545 DDV65543:DDV65545 DNR65543:DNR65545 DXN65543:DXN65545 EHJ65543:EHJ65545 ERF65543:ERF65545 FBB65543:FBB65545 FKX65543:FKX65545 FUT65543:FUT65545 GEP65543:GEP65545 GOL65543:GOL65545 GYH65543:GYH65545 HID65543:HID65545 HRZ65543:HRZ65545 IBV65543:IBV65545 ILR65543:ILR65545 IVN65543:IVN65545 JFJ65543:JFJ65545 JPF65543:JPF65545 JZB65543:JZB65545 KIX65543:KIX65545 KST65543:KST65545 LCP65543:LCP65545 LML65543:LML65545 LWH65543:LWH65545 MGD65543:MGD65545 MPZ65543:MPZ65545 MZV65543:MZV65545 NJR65543:NJR65545 NTN65543:NTN65545 ODJ65543:ODJ65545 ONF65543:ONF65545 OXB65543:OXB65545 PGX65543:PGX65545 PQT65543:PQT65545 QAP65543:QAP65545 QKL65543:QKL65545 QUH65543:QUH65545 RED65543:RED65545 RNZ65543:RNZ65545 RXV65543:RXV65545 SHR65543:SHR65545 SRN65543:SRN65545 TBJ65543:TBJ65545 TLF65543:TLF65545 TVB65543:TVB65545 UEX65543:UEX65545 UOT65543:UOT65545 UYP65543:UYP65545 VIL65543:VIL65545 VSH65543:VSH65545 WCD65543:WCD65545 WLZ65543:WLZ65545 WVV65543:WVV65545 N131079:N131081 JJ131079:JJ131081 TF131079:TF131081 ADB131079:ADB131081 AMX131079:AMX131081 AWT131079:AWT131081 BGP131079:BGP131081 BQL131079:BQL131081 CAH131079:CAH131081 CKD131079:CKD131081 CTZ131079:CTZ131081 DDV131079:DDV131081 DNR131079:DNR131081 DXN131079:DXN131081 EHJ131079:EHJ131081 ERF131079:ERF131081 FBB131079:FBB131081 FKX131079:FKX131081 FUT131079:FUT131081 GEP131079:GEP131081 GOL131079:GOL131081 GYH131079:GYH131081 HID131079:HID131081 HRZ131079:HRZ131081 IBV131079:IBV131081 ILR131079:ILR131081 IVN131079:IVN131081 JFJ131079:JFJ131081 JPF131079:JPF131081 JZB131079:JZB131081 KIX131079:KIX131081 KST131079:KST131081 LCP131079:LCP131081 LML131079:LML131081 LWH131079:LWH131081 MGD131079:MGD131081 MPZ131079:MPZ131081 MZV131079:MZV131081 NJR131079:NJR131081 NTN131079:NTN131081 ODJ131079:ODJ131081 ONF131079:ONF131081 OXB131079:OXB131081 PGX131079:PGX131081 PQT131079:PQT131081 QAP131079:QAP131081 QKL131079:QKL131081 QUH131079:QUH131081 RED131079:RED131081 RNZ131079:RNZ131081 RXV131079:RXV131081 SHR131079:SHR131081 SRN131079:SRN131081 TBJ131079:TBJ131081 TLF131079:TLF131081 TVB131079:TVB131081 UEX131079:UEX131081 UOT131079:UOT131081 UYP131079:UYP131081 VIL131079:VIL131081 VSH131079:VSH131081 WCD131079:WCD131081 WLZ131079:WLZ131081 WVV131079:WVV131081 N196615:N196617 JJ196615:JJ196617 TF196615:TF196617 ADB196615:ADB196617 AMX196615:AMX196617 AWT196615:AWT196617 BGP196615:BGP196617 BQL196615:BQL196617 CAH196615:CAH196617 CKD196615:CKD196617 CTZ196615:CTZ196617 DDV196615:DDV196617 DNR196615:DNR196617 DXN196615:DXN196617 EHJ196615:EHJ196617 ERF196615:ERF196617 FBB196615:FBB196617 FKX196615:FKX196617 FUT196615:FUT196617 GEP196615:GEP196617 GOL196615:GOL196617 GYH196615:GYH196617 HID196615:HID196617 HRZ196615:HRZ196617 IBV196615:IBV196617 ILR196615:ILR196617 IVN196615:IVN196617 JFJ196615:JFJ196617 JPF196615:JPF196617 JZB196615:JZB196617 KIX196615:KIX196617 KST196615:KST196617 LCP196615:LCP196617 LML196615:LML196617 LWH196615:LWH196617 MGD196615:MGD196617 MPZ196615:MPZ196617 MZV196615:MZV196617 NJR196615:NJR196617 NTN196615:NTN196617 ODJ196615:ODJ196617 ONF196615:ONF196617 OXB196615:OXB196617 PGX196615:PGX196617 PQT196615:PQT196617 QAP196615:QAP196617 QKL196615:QKL196617 QUH196615:QUH196617 RED196615:RED196617 RNZ196615:RNZ196617 RXV196615:RXV196617 SHR196615:SHR196617 SRN196615:SRN196617 TBJ196615:TBJ196617 TLF196615:TLF196617 TVB196615:TVB196617 UEX196615:UEX196617 UOT196615:UOT196617 UYP196615:UYP196617 VIL196615:VIL196617 VSH196615:VSH196617 WCD196615:WCD196617 WLZ196615:WLZ196617 WVV196615:WVV196617 N262151:N262153 JJ262151:JJ262153 TF262151:TF262153 ADB262151:ADB262153 AMX262151:AMX262153 AWT262151:AWT262153 BGP262151:BGP262153 BQL262151:BQL262153 CAH262151:CAH262153 CKD262151:CKD262153 CTZ262151:CTZ262153 DDV262151:DDV262153 DNR262151:DNR262153 DXN262151:DXN262153 EHJ262151:EHJ262153 ERF262151:ERF262153 FBB262151:FBB262153 FKX262151:FKX262153 FUT262151:FUT262153 GEP262151:GEP262153 GOL262151:GOL262153 GYH262151:GYH262153 HID262151:HID262153 HRZ262151:HRZ262153 IBV262151:IBV262153 ILR262151:ILR262153 IVN262151:IVN262153 JFJ262151:JFJ262153 JPF262151:JPF262153 JZB262151:JZB262153 KIX262151:KIX262153 KST262151:KST262153 LCP262151:LCP262153 LML262151:LML262153 LWH262151:LWH262153 MGD262151:MGD262153 MPZ262151:MPZ262153 MZV262151:MZV262153 NJR262151:NJR262153 NTN262151:NTN262153 ODJ262151:ODJ262153 ONF262151:ONF262153 OXB262151:OXB262153 PGX262151:PGX262153 PQT262151:PQT262153 QAP262151:QAP262153 QKL262151:QKL262153 QUH262151:QUH262153 RED262151:RED262153 RNZ262151:RNZ262153 RXV262151:RXV262153 SHR262151:SHR262153 SRN262151:SRN262153 TBJ262151:TBJ262153 TLF262151:TLF262153 TVB262151:TVB262153 UEX262151:UEX262153 UOT262151:UOT262153 UYP262151:UYP262153 VIL262151:VIL262153 VSH262151:VSH262153 WCD262151:WCD262153 WLZ262151:WLZ262153 WVV262151:WVV262153 N327687:N327689 JJ327687:JJ327689 TF327687:TF327689 ADB327687:ADB327689 AMX327687:AMX327689 AWT327687:AWT327689 BGP327687:BGP327689 BQL327687:BQL327689 CAH327687:CAH327689 CKD327687:CKD327689 CTZ327687:CTZ327689 DDV327687:DDV327689 DNR327687:DNR327689 DXN327687:DXN327689 EHJ327687:EHJ327689 ERF327687:ERF327689 FBB327687:FBB327689 FKX327687:FKX327689 FUT327687:FUT327689 GEP327687:GEP327689 GOL327687:GOL327689 GYH327687:GYH327689 HID327687:HID327689 HRZ327687:HRZ327689 IBV327687:IBV327689 ILR327687:ILR327689 IVN327687:IVN327689 JFJ327687:JFJ327689 JPF327687:JPF327689 JZB327687:JZB327689 KIX327687:KIX327689 KST327687:KST327689 LCP327687:LCP327689 LML327687:LML327689 LWH327687:LWH327689 MGD327687:MGD327689 MPZ327687:MPZ327689 MZV327687:MZV327689 NJR327687:NJR327689 NTN327687:NTN327689 ODJ327687:ODJ327689 ONF327687:ONF327689 OXB327687:OXB327689 PGX327687:PGX327689 PQT327687:PQT327689 QAP327687:QAP327689 QKL327687:QKL327689 QUH327687:QUH327689 RED327687:RED327689 RNZ327687:RNZ327689 RXV327687:RXV327689 SHR327687:SHR327689 SRN327687:SRN327689 TBJ327687:TBJ327689 TLF327687:TLF327689 TVB327687:TVB327689 UEX327687:UEX327689 UOT327687:UOT327689 UYP327687:UYP327689 VIL327687:VIL327689 VSH327687:VSH327689 WCD327687:WCD327689 WLZ327687:WLZ327689 WVV327687:WVV327689 N393223:N393225 JJ393223:JJ393225 TF393223:TF393225 ADB393223:ADB393225 AMX393223:AMX393225 AWT393223:AWT393225 BGP393223:BGP393225 BQL393223:BQL393225 CAH393223:CAH393225 CKD393223:CKD393225 CTZ393223:CTZ393225 DDV393223:DDV393225 DNR393223:DNR393225 DXN393223:DXN393225 EHJ393223:EHJ393225 ERF393223:ERF393225 FBB393223:FBB393225 FKX393223:FKX393225 FUT393223:FUT393225 GEP393223:GEP393225 GOL393223:GOL393225 GYH393223:GYH393225 HID393223:HID393225 HRZ393223:HRZ393225 IBV393223:IBV393225 ILR393223:ILR393225 IVN393223:IVN393225 JFJ393223:JFJ393225 JPF393223:JPF393225 JZB393223:JZB393225 KIX393223:KIX393225 KST393223:KST393225 LCP393223:LCP393225 LML393223:LML393225 LWH393223:LWH393225 MGD393223:MGD393225 MPZ393223:MPZ393225 MZV393223:MZV393225 NJR393223:NJR393225 NTN393223:NTN393225 ODJ393223:ODJ393225 ONF393223:ONF393225 OXB393223:OXB393225 PGX393223:PGX393225 PQT393223:PQT393225 QAP393223:QAP393225 QKL393223:QKL393225 QUH393223:QUH393225 RED393223:RED393225 RNZ393223:RNZ393225 RXV393223:RXV393225 SHR393223:SHR393225 SRN393223:SRN393225 TBJ393223:TBJ393225 TLF393223:TLF393225 TVB393223:TVB393225 UEX393223:UEX393225 UOT393223:UOT393225 UYP393223:UYP393225 VIL393223:VIL393225 VSH393223:VSH393225 WCD393223:WCD393225 WLZ393223:WLZ393225 WVV393223:WVV393225 N458759:N458761 JJ458759:JJ458761 TF458759:TF458761 ADB458759:ADB458761 AMX458759:AMX458761 AWT458759:AWT458761 BGP458759:BGP458761 BQL458759:BQL458761 CAH458759:CAH458761 CKD458759:CKD458761 CTZ458759:CTZ458761 DDV458759:DDV458761 DNR458759:DNR458761 DXN458759:DXN458761 EHJ458759:EHJ458761 ERF458759:ERF458761 FBB458759:FBB458761 FKX458759:FKX458761 FUT458759:FUT458761 GEP458759:GEP458761 GOL458759:GOL458761 GYH458759:GYH458761 HID458759:HID458761 HRZ458759:HRZ458761 IBV458759:IBV458761 ILR458759:ILR458761 IVN458759:IVN458761 JFJ458759:JFJ458761 JPF458759:JPF458761 JZB458759:JZB458761 KIX458759:KIX458761 KST458759:KST458761 LCP458759:LCP458761 LML458759:LML458761 LWH458759:LWH458761 MGD458759:MGD458761 MPZ458759:MPZ458761 MZV458759:MZV458761 NJR458759:NJR458761 NTN458759:NTN458761 ODJ458759:ODJ458761 ONF458759:ONF458761 OXB458759:OXB458761 PGX458759:PGX458761 PQT458759:PQT458761 QAP458759:QAP458761 QKL458759:QKL458761 QUH458759:QUH458761 RED458759:RED458761 RNZ458759:RNZ458761 RXV458759:RXV458761 SHR458759:SHR458761 SRN458759:SRN458761 TBJ458759:TBJ458761 TLF458759:TLF458761 TVB458759:TVB458761 UEX458759:UEX458761 UOT458759:UOT458761 UYP458759:UYP458761 VIL458759:VIL458761 VSH458759:VSH458761 WCD458759:WCD458761 WLZ458759:WLZ458761 WVV458759:WVV458761 N524295:N524297 JJ524295:JJ524297 TF524295:TF524297 ADB524295:ADB524297 AMX524295:AMX524297 AWT524295:AWT524297 BGP524295:BGP524297 BQL524295:BQL524297 CAH524295:CAH524297 CKD524295:CKD524297 CTZ524295:CTZ524297 DDV524295:DDV524297 DNR524295:DNR524297 DXN524295:DXN524297 EHJ524295:EHJ524297 ERF524295:ERF524297 FBB524295:FBB524297 FKX524295:FKX524297 FUT524295:FUT524297 GEP524295:GEP524297 GOL524295:GOL524297 GYH524295:GYH524297 HID524295:HID524297 HRZ524295:HRZ524297 IBV524295:IBV524297 ILR524295:ILR524297 IVN524295:IVN524297 JFJ524295:JFJ524297 JPF524295:JPF524297 JZB524295:JZB524297 KIX524295:KIX524297 KST524295:KST524297 LCP524295:LCP524297 LML524295:LML524297 LWH524295:LWH524297 MGD524295:MGD524297 MPZ524295:MPZ524297 MZV524295:MZV524297 NJR524295:NJR524297 NTN524295:NTN524297 ODJ524295:ODJ524297 ONF524295:ONF524297 OXB524295:OXB524297 PGX524295:PGX524297 PQT524295:PQT524297 QAP524295:QAP524297 QKL524295:QKL524297 QUH524295:QUH524297 RED524295:RED524297 RNZ524295:RNZ524297 RXV524295:RXV524297 SHR524295:SHR524297 SRN524295:SRN524297 TBJ524295:TBJ524297 TLF524295:TLF524297 TVB524295:TVB524297 UEX524295:UEX524297 UOT524295:UOT524297 UYP524295:UYP524297 VIL524295:VIL524297 VSH524295:VSH524297 WCD524295:WCD524297 WLZ524295:WLZ524297 WVV524295:WVV524297 N589831:N589833 JJ589831:JJ589833 TF589831:TF589833 ADB589831:ADB589833 AMX589831:AMX589833 AWT589831:AWT589833 BGP589831:BGP589833 BQL589831:BQL589833 CAH589831:CAH589833 CKD589831:CKD589833 CTZ589831:CTZ589833 DDV589831:DDV589833 DNR589831:DNR589833 DXN589831:DXN589833 EHJ589831:EHJ589833 ERF589831:ERF589833 FBB589831:FBB589833 FKX589831:FKX589833 FUT589831:FUT589833 GEP589831:GEP589833 GOL589831:GOL589833 GYH589831:GYH589833 HID589831:HID589833 HRZ589831:HRZ589833 IBV589831:IBV589833 ILR589831:ILR589833 IVN589831:IVN589833 JFJ589831:JFJ589833 JPF589831:JPF589833 JZB589831:JZB589833 KIX589831:KIX589833 KST589831:KST589833 LCP589831:LCP589833 LML589831:LML589833 LWH589831:LWH589833 MGD589831:MGD589833 MPZ589831:MPZ589833 MZV589831:MZV589833 NJR589831:NJR589833 NTN589831:NTN589833 ODJ589831:ODJ589833 ONF589831:ONF589833 OXB589831:OXB589833 PGX589831:PGX589833 PQT589831:PQT589833 QAP589831:QAP589833 QKL589831:QKL589833 QUH589831:QUH589833 RED589831:RED589833 RNZ589831:RNZ589833 RXV589831:RXV589833 SHR589831:SHR589833 SRN589831:SRN589833 TBJ589831:TBJ589833 TLF589831:TLF589833 TVB589831:TVB589833 UEX589831:UEX589833 UOT589831:UOT589833 UYP589831:UYP589833 VIL589831:VIL589833 VSH589831:VSH589833 WCD589831:WCD589833 WLZ589831:WLZ589833 WVV589831:WVV589833 N655367:N655369 JJ655367:JJ655369 TF655367:TF655369 ADB655367:ADB655369 AMX655367:AMX655369 AWT655367:AWT655369 BGP655367:BGP655369 BQL655367:BQL655369 CAH655367:CAH655369 CKD655367:CKD655369 CTZ655367:CTZ655369 DDV655367:DDV655369 DNR655367:DNR655369 DXN655367:DXN655369 EHJ655367:EHJ655369 ERF655367:ERF655369 FBB655367:FBB655369 FKX655367:FKX655369 FUT655367:FUT655369 GEP655367:GEP655369 GOL655367:GOL655369 GYH655367:GYH655369 HID655367:HID655369 HRZ655367:HRZ655369 IBV655367:IBV655369 ILR655367:ILR655369 IVN655367:IVN655369 JFJ655367:JFJ655369 JPF655367:JPF655369 JZB655367:JZB655369 KIX655367:KIX655369 KST655367:KST655369 LCP655367:LCP655369 LML655367:LML655369 LWH655367:LWH655369 MGD655367:MGD655369 MPZ655367:MPZ655369 MZV655367:MZV655369 NJR655367:NJR655369 NTN655367:NTN655369 ODJ655367:ODJ655369 ONF655367:ONF655369 OXB655367:OXB655369 PGX655367:PGX655369 PQT655367:PQT655369 QAP655367:QAP655369 QKL655367:QKL655369 QUH655367:QUH655369 RED655367:RED655369 RNZ655367:RNZ655369 RXV655367:RXV655369 SHR655367:SHR655369 SRN655367:SRN655369 TBJ655367:TBJ655369 TLF655367:TLF655369 TVB655367:TVB655369 UEX655367:UEX655369 UOT655367:UOT655369 UYP655367:UYP655369 VIL655367:VIL655369 VSH655367:VSH655369 WCD655367:WCD655369 WLZ655367:WLZ655369 WVV655367:WVV655369 N720903:N720905 JJ720903:JJ720905 TF720903:TF720905 ADB720903:ADB720905 AMX720903:AMX720905 AWT720903:AWT720905 BGP720903:BGP720905 BQL720903:BQL720905 CAH720903:CAH720905 CKD720903:CKD720905 CTZ720903:CTZ720905 DDV720903:DDV720905 DNR720903:DNR720905 DXN720903:DXN720905 EHJ720903:EHJ720905 ERF720903:ERF720905 FBB720903:FBB720905 FKX720903:FKX720905 FUT720903:FUT720905 GEP720903:GEP720905 GOL720903:GOL720905 GYH720903:GYH720905 HID720903:HID720905 HRZ720903:HRZ720905 IBV720903:IBV720905 ILR720903:ILR720905 IVN720903:IVN720905 JFJ720903:JFJ720905 JPF720903:JPF720905 JZB720903:JZB720905 KIX720903:KIX720905 KST720903:KST720905 LCP720903:LCP720905 LML720903:LML720905 LWH720903:LWH720905 MGD720903:MGD720905 MPZ720903:MPZ720905 MZV720903:MZV720905 NJR720903:NJR720905 NTN720903:NTN720905 ODJ720903:ODJ720905 ONF720903:ONF720905 OXB720903:OXB720905 PGX720903:PGX720905 PQT720903:PQT720905 QAP720903:QAP720905 QKL720903:QKL720905 QUH720903:QUH720905 RED720903:RED720905 RNZ720903:RNZ720905 RXV720903:RXV720905 SHR720903:SHR720905 SRN720903:SRN720905 TBJ720903:TBJ720905 TLF720903:TLF720905 TVB720903:TVB720905 UEX720903:UEX720905 UOT720903:UOT720905 UYP720903:UYP720905 VIL720903:VIL720905 VSH720903:VSH720905 WCD720903:WCD720905 WLZ720903:WLZ720905 WVV720903:WVV720905 N786439:N786441 JJ786439:JJ786441 TF786439:TF786441 ADB786439:ADB786441 AMX786439:AMX786441 AWT786439:AWT786441 BGP786439:BGP786441 BQL786439:BQL786441 CAH786439:CAH786441 CKD786439:CKD786441 CTZ786439:CTZ786441 DDV786439:DDV786441 DNR786439:DNR786441 DXN786439:DXN786441 EHJ786439:EHJ786441 ERF786439:ERF786441 FBB786439:FBB786441 FKX786439:FKX786441 FUT786439:FUT786441 GEP786439:GEP786441 GOL786439:GOL786441 GYH786439:GYH786441 HID786439:HID786441 HRZ786439:HRZ786441 IBV786439:IBV786441 ILR786439:ILR786441 IVN786439:IVN786441 JFJ786439:JFJ786441 JPF786439:JPF786441 JZB786439:JZB786441 KIX786439:KIX786441 KST786439:KST786441 LCP786439:LCP786441 LML786439:LML786441 LWH786439:LWH786441 MGD786439:MGD786441 MPZ786439:MPZ786441 MZV786439:MZV786441 NJR786439:NJR786441 NTN786439:NTN786441 ODJ786439:ODJ786441 ONF786439:ONF786441 OXB786439:OXB786441 PGX786439:PGX786441 PQT786439:PQT786441 QAP786439:QAP786441 QKL786439:QKL786441 QUH786439:QUH786441 RED786439:RED786441 RNZ786439:RNZ786441 RXV786439:RXV786441 SHR786439:SHR786441 SRN786439:SRN786441 TBJ786439:TBJ786441 TLF786439:TLF786441 TVB786439:TVB786441 UEX786439:UEX786441 UOT786439:UOT786441 UYP786439:UYP786441 VIL786439:VIL786441 VSH786439:VSH786441 WCD786439:WCD786441 WLZ786439:WLZ786441 WVV786439:WVV786441 N851975:N851977 JJ851975:JJ851977 TF851975:TF851977 ADB851975:ADB851977 AMX851975:AMX851977 AWT851975:AWT851977 BGP851975:BGP851977 BQL851975:BQL851977 CAH851975:CAH851977 CKD851975:CKD851977 CTZ851975:CTZ851977 DDV851975:DDV851977 DNR851975:DNR851977 DXN851975:DXN851977 EHJ851975:EHJ851977 ERF851975:ERF851977 FBB851975:FBB851977 FKX851975:FKX851977 FUT851975:FUT851977 GEP851975:GEP851977 GOL851975:GOL851977 GYH851975:GYH851977 HID851975:HID851977 HRZ851975:HRZ851977 IBV851975:IBV851977 ILR851975:ILR851977 IVN851975:IVN851977 JFJ851975:JFJ851977 JPF851975:JPF851977 JZB851975:JZB851977 KIX851975:KIX851977 KST851975:KST851977 LCP851975:LCP851977 LML851975:LML851977 LWH851975:LWH851977 MGD851975:MGD851977 MPZ851975:MPZ851977 MZV851975:MZV851977 NJR851975:NJR851977 NTN851975:NTN851977 ODJ851975:ODJ851977 ONF851975:ONF851977 OXB851975:OXB851977 PGX851975:PGX851977 PQT851975:PQT851977 QAP851975:QAP851977 QKL851975:QKL851977 QUH851975:QUH851977 RED851975:RED851977 RNZ851975:RNZ851977 RXV851975:RXV851977 SHR851975:SHR851977 SRN851975:SRN851977 TBJ851975:TBJ851977 TLF851975:TLF851977 TVB851975:TVB851977 UEX851975:UEX851977 UOT851975:UOT851977 UYP851975:UYP851977 VIL851975:VIL851977 VSH851975:VSH851977 WCD851975:WCD851977 WLZ851975:WLZ851977 WVV851975:WVV851977 N917511:N917513 JJ917511:JJ917513 TF917511:TF917513 ADB917511:ADB917513 AMX917511:AMX917513 AWT917511:AWT917513 BGP917511:BGP917513 BQL917511:BQL917513 CAH917511:CAH917513 CKD917511:CKD917513 CTZ917511:CTZ917513 DDV917511:DDV917513 DNR917511:DNR917513 DXN917511:DXN917513 EHJ917511:EHJ917513 ERF917511:ERF917513 FBB917511:FBB917513 FKX917511:FKX917513 FUT917511:FUT917513 GEP917511:GEP917513 GOL917511:GOL917513 GYH917511:GYH917513 HID917511:HID917513 HRZ917511:HRZ917513 IBV917511:IBV917513 ILR917511:ILR917513 IVN917511:IVN917513 JFJ917511:JFJ917513 JPF917511:JPF917513 JZB917511:JZB917513 KIX917511:KIX917513 KST917511:KST917513 LCP917511:LCP917513 LML917511:LML917513 LWH917511:LWH917513 MGD917511:MGD917513 MPZ917511:MPZ917513 MZV917511:MZV917513 NJR917511:NJR917513 NTN917511:NTN917513 ODJ917511:ODJ917513 ONF917511:ONF917513 OXB917511:OXB917513 PGX917511:PGX917513 PQT917511:PQT917513 QAP917511:QAP917513 QKL917511:QKL917513 QUH917511:QUH917513 RED917511:RED917513 RNZ917511:RNZ917513 RXV917511:RXV917513 SHR917511:SHR917513 SRN917511:SRN917513 TBJ917511:TBJ917513 TLF917511:TLF917513 TVB917511:TVB917513 UEX917511:UEX917513 UOT917511:UOT917513 UYP917511:UYP917513 VIL917511:VIL917513 VSH917511:VSH917513 WCD917511:WCD917513 WLZ917511:WLZ917513 WVV917511:WVV917513 N983047:N983049 JJ983047:JJ983049 TF983047:TF983049 ADB983047:ADB983049 AMX983047:AMX983049 AWT983047:AWT983049 BGP983047:BGP983049 BQL983047:BQL983049 CAH983047:CAH983049 CKD983047:CKD983049 CTZ983047:CTZ983049 DDV983047:DDV983049 DNR983047:DNR983049 DXN983047:DXN983049 EHJ983047:EHJ983049 ERF983047:ERF983049 FBB983047:FBB983049 FKX983047:FKX983049 FUT983047:FUT983049 GEP983047:GEP983049 GOL983047:GOL983049 GYH983047:GYH983049 HID983047:HID983049 HRZ983047:HRZ983049 IBV983047:IBV983049 ILR983047:ILR983049 IVN983047:IVN983049 JFJ983047:JFJ983049 JPF983047:JPF983049 JZB983047:JZB983049 KIX983047:KIX983049 KST983047:KST983049 LCP983047:LCP983049 LML983047:LML983049 LWH983047:LWH983049 MGD983047:MGD983049 MPZ983047:MPZ983049 MZV983047:MZV983049 NJR983047:NJR983049 NTN983047:NTN983049 ODJ983047:ODJ983049 ONF983047:ONF983049 OXB983047:OXB983049 PGX983047:PGX983049 PQT983047:PQT983049 QAP983047:QAP983049 QKL983047:QKL983049 QUH983047:QUH983049 RED983047:RED983049 RNZ983047:RNZ983049 RXV983047:RXV983049 SHR983047:SHR983049 SRN983047:SRN983049 TBJ983047:TBJ983049 TLF983047:TLF983049 TVB983047:TVB983049 UEX983047:UEX983049 UOT983047:UOT983049 UYP983047:UYP983049 VIL983047:VIL983049 VSH983047:VSH983049 WCD983047:WCD983049 WLZ983047:WLZ983049 WVV983047:WVV983049" xr:uid="{94B1ADDB-3925-4B1D-8667-6068C87C635C}"/>
    <dataValidation allowBlank="1" showInputMessage="1" showErrorMessage="1" prompt="注意内容が表示された場合、必ず注意内容を確認してください。" sqref="M10:M12 JI10:JI12 TE10:TE12 ADA10:ADA12 AMW10:AMW12 AWS10:AWS12 BGO10:BGO12 BQK10:BQK12 CAG10:CAG12 CKC10:CKC12 CTY10:CTY12 DDU10:DDU12 DNQ10:DNQ12 DXM10:DXM12 EHI10:EHI12 ERE10:ERE12 FBA10:FBA12 FKW10:FKW12 FUS10:FUS12 GEO10:GEO12 GOK10:GOK12 GYG10:GYG12 HIC10:HIC12 HRY10:HRY12 IBU10:IBU12 ILQ10:ILQ12 IVM10:IVM12 JFI10:JFI12 JPE10:JPE12 JZA10:JZA12 KIW10:KIW12 KSS10:KSS12 LCO10:LCO12 LMK10:LMK12 LWG10:LWG12 MGC10:MGC12 MPY10:MPY12 MZU10:MZU12 NJQ10:NJQ12 NTM10:NTM12 ODI10:ODI12 ONE10:ONE12 OXA10:OXA12 PGW10:PGW12 PQS10:PQS12 QAO10:QAO12 QKK10:QKK12 QUG10:QUG12 REC10:REC12 RNY10:RNY12 RXU10:RXU12 SHQ10:SHQ12 SRM10:SRM12 TBI10:TBI12 TLE10:TLE12 TVA10:TVA12 UEW10:UEW12 UOS10:UOS12 UYO10:UYO12 VIK10:VIK12 VSG10:VSG12 WCC10:WCC12 WLY10:WLY12 WVU10:WVU12 M65543:M65545 JI65543:JI65545 TE65543:TE65545 ADA65543:ADA65545 AMW65543:AMW65545 AWS65543:AWS65545 BGO65543:BGO65545 BQK65543:BQK65545 CAG65543:CAG65545 CKC65543:CKC65545 CTY65543:CTY65545 DDU65543:DDU65545 DNQ65543:DNQ65545 DXM65543:DXM65545 EHI65543:EHI65545 ERE65543:ERE65545 FBA65543:FBA65545 FKW65543:FKW65545 FUS65543:FUS65545 GEO65543:GEO65545 GOK65543:GOK65545 GYG65543:GYG65545 HIC65543:HIC65545 HRY65543:HRY65545 IBU65543:IBU65545 ILQ65543:ILQ65545 IVM65543:IVM65545 JFI65543:JFI65545 JPE65543:JPE65545 JZA65543:JZA65545 KIW65543:KIW65545 KSS65543:KSS65545 LCO65543:LCO65545 LMK65543:LMK65545 LWG65543:LWG65545 MGC65543:MGC65545 MPY65543:MPY65545 MZU65543:MZU65545 NJQ65543:NJQ65545 NTM65543:NTM65545 ODI65543:ODI65545 ONE65543:ONE65545 OXA65543:OXA65545 PGW65543:PGW65545 PQS65543:PQS65545 QAO65543:QAO65545 QKK65543:QKK65545 QUG65543:QUG65545 REC65543:REC65545 RNY65543:RNY65545 RXU65543:RXU65545 SHQ65543:SHQ65545 SRM65543:SRM65545 TBI65543:TBI65545 TLE65543:TLE65545 TVA65543:TVA65545 UEW65543:UEW65545 UOS65543:UOS65545 UYO65543:UYO65545 VIK65543:VIK65545 VSG65543:VSG65545 WCC65543:WCC65545 WLY65543:WLY65545 WVU65543:WVU65545 M131079:M131081 JI131079:JI131081 TE131079:TE131081 ADA131079:ADA131081 AMW131079:AMW131081 AWS131079:AWS131081 BGO131079:BGO131081 BQK131079:BQK131081 CAG131079:CAG131081 CKC131079:CKC131081 CTY131079:CTY131081 DDU131079:DDU131081 DNQ131079:DNQ131081 DXM131079:DXM131081 EHI131079:EHI131081 ERE131079:ERE131081 FBA131079:FBA131081 FKW131079:FKW131081 FUS131079:FUS131081 GEO131079:GEO131081 GOK131079:GOK131081 GYG131079:GYG131081 HIC131079:HIC131081 HRY131079:HRY131081 IBU131079:IBU131081 ILQ131079:ILQ131081 IVM131079:IVM131081 JFI131079:JFI131081 JPE131079:JPE131081 JZA131079:JZA131081 KIW131079:KIW131081 KSS131079:KSS131081 LCO131079:LCO131081 LMK131079:LMK131081 LWG131079:LWG131081 MGC131079:MGC131081 MPY131079:MPY131081 MZU131079:MZU131081 NJQ131079:NJQ131081 NTM131079:NTM131081 ODI131079:ODI131081 ONE131079:ONE131081 OXA131079:OXA131081 PGW131079:PGW131081 PQS131079:PQS131081 QAO131079:QAO131081 QKK131079:QKK131081 QUG131079:QUG131081 REC131079:REC131081 RNY131079:RNY131081 RXU131079:RXU131081 SHQ131079:SHQ131081 SRM131079:SRM131081 TBI131079:TBI131081 TLE131079:TLE131081 TVA131079:TVA131081 UEW131079:UEW131081 UOS131079:UOS131081 UYO131079:UYO131081 VIK131079:VIK131081 VSG131079:VSG131081 WCC131079:WCC131081 WLY131079:WLY131081 WVU131079:WVU131081 M196615:M196617 JI196615:JI196617 TE196615:TE196617 ADA196615:ADA196617 AMW196615:AMW196617 AWS196615:AWS196617 BGO196615:BGO196617 BQK196615:BQK196617 CAG196615:CAG196617 CKC196615:CKC196617 CTY196615:CTY196617 DDU196615:DDU196617 DNQ196615:DNQ196617 DXM196615:DXM196617 EHI196615:EHI196617 ERE196615:ERE196617 FBA196615:FBA196617 FKW196615:FKW196617 FUS196615:FUS196617 GEO196615:GEO196617 GOK196615:GOK196617 GYG196615:GYG196617 HIC196615:HIC196617 HRY196615:HRY196617 IBU196615:IBU196617 ILQ196615:ILQ196617 IVM196615:IVM196617 JFI196615:JFI196617 JPE196615:JPE196617 JZA196615:JZA196617 KIW196615:KIW196617 KSS196615:KSS196617 LCO196615:LCO196617 LMK196615:LMK196617 LWG196615:LWG196617 MGC196615:MGC196617 MPY196615:MPY196617 MZU196615:MZU196617 NJQ196615:NJQ196617 NTM196615:NTM196617 ODI196615:ODI196617 ONE196615:ONE196617 OXA196615:OXA196617 PGW196615:PGW196617 PQS196615:PQS196617 QAO196615:QAO196617 QKK196615:QKK196617 QUG196615:QUG196617 REC196615:REC196617 RNY196615:RNY196617 RXU196615:RXU196617 SHQ196615:SHQ196617 SRM196615:SRM196617 TBI196615:TBI196617 TLE196615:TLE196617 TVA196615:TVA196617 UEW196615:UEW196617 UOS196615:UOS196617 UYO196615:UYO196617 VIK196615:VIK196617 VSG196615:VSG196617 WCC196615:WCC196617 WLY196615:WLY196617 WVU196615:WVU196617 M262151:M262153 JI262151:JI262153 TE262151:TE262153 ADA262151:ADA262153 AMW262151:AMW262153 AWS262151:AWS262153 BGO262151:BGO262153 BQK262151:BQK262153 CAG262151:CAG262153 CKC262151:CKC262153 CTY262151:CTY262153 DDU262151:DDU262153 DNQ262151:DNQ262153 DXM262151:DXM262153 EHI262151:EHI262153 ERE262151:ERE262153 FBA262151:FBA262153 FKW262151:FKW262153 FUS262151:FUS262153 GEO262151:GEO262153 GOK262151:GOK262153 GYG262151:GYG262153 HIC262151:HIC262153 HRY262151:HRY262153 IBU262151:IBU262153 ILQ262151:ILQ262153 IVM262151:IVM262153 JFI262151:JFI262153 JPE262151:JPE262153 JZA262151:JZA262153 KIW262151:KIW262153 KSS262151:KSS262153 LCO262151:LCO262153 LMK262151:LMK262153 LWG262151:LWG262153 MGC262151:MGC262153 MPY262151:MPY262153 MZU262151:MZU262153 NJQ262151:NJQ262153 NTM262151:NTM262153 ODI262151:ODI262153 ONE262151:ONE262153 OXA262151:OXA262153 PGW262151:PGW262153 PQS262151:PQS262153 QAO262151:QAO262153 QKK262151:QKK262153 QUG262151:QUG262153 REC262151:REC262153 RNY262151:RNY262153 RXU262151:RXU262153 SHQ262151:SHQ262153 SRM262151:SRM262153 TBI262151:TBI262153 TLE262151:TLE262153 TVA262151:TVA262153 UEW262151:UEW262153 UOS262151:UOS262153 UYO262151:UYO262153 VIK262151:VIK262153 VSG262151:VSG262153 WCC262151:WCC262153 WLY262151:WLY262153 WVU262151:WVU262153 M327687:M327689 JI327687:JI327689 TE327687:TE327689 ADA327687:ADA327689 AMW327687:AMW327689 AWS327687:AWS327689 BGO327687:BGO327689 BQK327687:BQK327689 CAG327687:CAG327689 CKC327687:CKC327689 CTY327687:CTY327689 DDU327687:DDU327689 DNQ327687:DNQ327689 DXM327687:DXM327689 EHI327687:EHI327689 ERE327687:ERE327689 FBA327687:FBA327689 FKW327687:FKW327689 FUS327687:FUS327689 GEO327687:GEO327689 GOK327687:GOK327689 GYG327687:GYG327689 HIC327687:HIC327689 HRY327687:HRY327689 IBU327687:IBU327689 ILQ327687:ILQ327689 IVM327687:IVM327689 JFI327687:JFI327689 JPE327687:JPE327689 JZA327687:JZA327689 KIW327687:KIW327689 KSS327687:KSS327689 LCO327687:LCO327689 LMK327687:LMK327689 LWG327687:LWG327689 MGC327687:MGC327689 MPY327687:MPY327689 MZU327687:MZU327689 NJQ327687:NJQ327689 NTM327687:NTM327689 ODI327687:ODI327689 ONE327687:ONE327689 OXA327687:OXA327689 PGW327687:PGW327689 PQS327687:PQS327689 QAO327687:QAO327689 QKK327687:QKK327689 QUG327687:QUG327689 REC327687:REC327689 RNY327687:RNY327689 RXU327687:RXU327689 SHQ327687:SHQ327689 SRM327687:SRM327689 TBI327687:TBI327689 TLE327687:TLE327689 TVA327687:TVA327689 UEW327687:UEW327689 UOS327687:UOS327689 UYO327687:UYO327689 VIK327687:VIK327689 VSG327687:VSG327689 WCC327687:WCC327689 WLY327687:WLY327689 WVU327687:WVU327689 M393223:M393225 JI393223:JI393225 TE393223:TE393225 ADA393223:ADA393225 AMW393223:AMW393225 AWS393223:AWS393225 BGO393223:BGO393225 BQK393223:BQK393225 CAG393223:CAG393225 CKC393223:CKC393225 CTY393223:CTY393225 DDU393223:DDU393225 DNQ393223:DNQ393225 DXM393223:DXM393225 EHI393223:EHI393225 ERE393223:ERE393225 FBA393223:FBA393225 FKW393223:FKW393225 FUS393223:FUS393225 GEO393223:GEO393225 GOK393223:GOK393225 GYG393223:GYG393225 HIC393223:HIC393225 HRY393223:HRY393225 IBU393223:IBU393225 ILQ393223:ILQ393225 IVM393223:IVM393225 JFI393223:JFI393225 JPE393223:JPE393225 JZA393223:JZA393225 KIW393223:KIW393225 KSS393223:KSS393225 LCO393223:LCO393225 LMK393223:LMK393225 LWG393223:LWG393225 MGC393223:MGC393225 MPY393223:MPY393225 MZU393223:MZU393225 NJQ393223:NJQ393225 NTM393223:NTM393225 ODI393223:ODI393225 ONE393223:ONE393225 OXA393223:OXA393225 PGW393223:PGW393225 PQS393223:PQS393225 QAO393223:QAO393225 QKK393223:QKK393225 QUG393223:QUG393225 REC393223:REC393225 RNY393223:RNY393225 RXU393223:RXU393225 SHQ393223:SHQ393225 SRM393223:SRM393225 TBI393223:TBI393225 TLE393223:TLE393225 TVA393223:TVA393225 UEW393223:UEW393225 UOS393223:UOS393225 UYO393223:UYO393225 VIK393223:VIK393225 VSG393223:VSG393225 WCC393223:WCC393225 WLY393223:WLY393225 WVU393223:WVU393225 M458759:M458761 JI458759:JI458761 TE458759:TE458761 ADA458759:ADA458761 AMW458759:AMW458761 AWS458759:AWS458761 BGO458759:BGO458761 BQK458759:BQK458761 CAG458759:CAG458761 CKC458759:CKC458761 CTY458759:CTY458761 DDU458759:DDU458761 DNQ458759:DNQ458761 DXM458759:DXM458761 EHI458759:EHI458761 ERE458759:ERE458761 FBA458759:FBA458761 FKW458759:FKW458761 FUS458759:FUS458761 GEO458759:GEO458761 GOK458759:GOK458761 GYG458759:GYG458761 HIC458759:HIC458761 HRY458759:HRY458761 IBU458759:IBU458761 ILQ458759:ILQ458761 IVM458759:IVM458761 JFI458759:JFI458761 JPE458759:JPE458761 JZA458759:JZA458761 KIW458759:KIW458761 KSS458759:KSS458761 LCO458759:LCO458761 LMK458759:LMK458761 LWG458759:LWG458761 MGC458759:MGC458761 MPY458759:MPY458761 MZU458759:MZU458761 NJQ458759:NJQ458761 NTM458759:NTM458761 ODI458759:ODI458761 ONE458759:ONE458761 OXA458759:OXA458761 PGW458759:PGW458761 PQS458759:PQS458761 QAO458759:QAO458761 QKK458759:QKK458761 QUG458759:QUG458761 REC458759:REC458761 RNY458759:RNY458761 RXU458759:RXU458761 SHQ458759:SHQ458761 SRM458759:SRM458761 TBI458759:TBI458761 TLE458759:TLE458761 TVA458759:TVA458761 UEW458759:UEW458761 UOS458759:UOS458761 UYO458759:UYO458761 VIK458759:VIK458761 VSG458759:VSG458761 WCC458759:WCC458761 WLY458759:WLY458761 WVU458759:WVU458761 M524295:M524297 JI524295:JI524297 TE524295:TE524297 ADA524295:ADA524297 AMW524295:AMW524297 AWS524295:AWS524297 BGO524295:BGO524297 BQK524295:BQK524297 CAG524295:CAG524297 CKC524295:CKC524297 CTY524295:CTY524297 DDU524295:DDU524297 DNQ524295:DNQ524297 DXM524295:DXM524297 EHI524295:EHI524297 ERE524295:ERE524297 FBA524295:FBA524297 FKW524295:FKW524297 FUS524295:FUS524297 GEO524295:GEO524297 GOK524295:GOK524297 GYG524295:GYG524297 HIC524295:HIC524297 HRY524295:HRY524297 IBU524295:IBU524297 ILQ524295:ILQ524297 IVM524295:IVM524297 JFI524295:JFI524297 JPE524295:JPE524297 JZA524295:JZA524297 KIW524295:KIW524297 KSS524295:KSS524297 LCO524295:LCO524297 LMK524295:LMK524297 LWG524295:LWG524297 MGC524295:MGC524297 MPY524295:MPY524297 MZU524295:MZU524297 NJQ524295:NJQ524297 NTM524295:NTM524297 ODI524295:ODI524297 ONE524295:ONE524297 OXA524295:OXA524297 PGW524295:PGW524297 PQS524295:PQS524297 QAO524295:QAO524297 QKK524295:QKK524297 QUG524295:QUG524297 REC524295:REC524297 RNY524295:RNY524297 RXU524295:RXU524297 SHQ524295:SHQ524297 SRM524295:SRM524297 TBI524295:TBI524297 TLE524295:TLE524297 TVA524295:TVA524297 UEW524295:UEW524297 UOS524295:UOS524297 UYO524295:UYO524297 VIK524295:VIK524297 VSG524295:VSG524297 WCC524295:WCC524297 WLY524295:WLY524297 WVU524295:WVU524297 M589831:M589833 JI589831:JI589833 TE589831:TE589833 ADA589831:ADA589833 AMW589831:AMW589833 AWS589831:AWS589833 BGO589831:BGO589833 BQK589831:BQK589833 CAG589831:CAG589833 CKC589831:CKC589833 CTY589831:CTY589833 DDU589831:DDU589833 DNQ589831:DNQ589833 DXM589831:DXM589833 EHI589831:EHI589833 ERE589831:ERE589833 FBA589831:FBA589833 FKW589831:FKW589833 FUS589831:FUS589833 GEO589831:GEO589833 GOK589831:GOK589833 GYG589831:GYG589833 HIC589831:HIC589833 HRY589831:HRY589833 IBU589831:IBU589833 ILQ589831:ILQ589833 IVM589831:IVM589833 JFI589831:JFI589833 JPE589831:JPE589833 JZA589831:JZA589833 KIW589831:KIW589833 KSS589831:KSS589833 LCO589831:LCO589833 LMK589831:LMK589833 LWG589831:LWG589833 MGC589831:MGC589833 MPY589831:MPY589833 MZU589831:MZU589833 NJQ589831:NJQ589833 NTM589831:NTM589833 ODI589831:ODI589833 ONE589831:ONE589833 OXA589831:OXA589833 PGW589831:PGW589833 PQS589831:PQS589833 QAO589831:QAO589833 QKK589831:QKK589833 QUG589831:QUG589833 REC589831:REC589833 RNY589831:RNY589833 RXU589831:RXU589833 SHQ589831:SHQ589833 SRM589831:SRM589833 TBI589831:TBI589833 TLE589831:TLE589833 TVA589831:TVA589833 UEW589831:UEW589833 UOS589831:UOS589833 UYO589831:UYO589833 VIK589831:VIK589833 VSG589831:VSG589833 WCC589831:WCC589833 WLY589831:WLY589833 WVU589831:WVU589833 M655367:M655369 JI655367:JI655369 TE655367:TE655369 ADA655367:ADA655369 AMW655367:AMW655369 AWS655367:AWS655369 BGO655367:BGO655369 BQK655367:BQK655369 CAG655367:CAG655369 CKC655367:CKC655369 CTY655367:CTY655369 DDU655367:DDU655369 DNQ655367:DNQ655369 DXM655367:DXM655369 EHI655367:EHI655369 ERE655367:ERE655369 FBA655367:FBA655369 FKW655367:FKW655369 FUS655367:FUS655369 GEO655367:GEO655369 GOK655367:GOK655369 GYG655367:GYG655369 HIC655367:HIC655369 HRY655367:HRY655369 IBU655367:IBU655369 ILQ655367:ILQ655369 IVM655367:IVM655369 JFI655367:JFI655369 JPE655367:JPE655369 JZA655367:JZA655369 KIW655367:KIW655369 KSS655367:KSS655369 LCO655367:LCO655369 LMK655367:LMK655369 LWG655367:LWG655369 MGC655367:MGC655369 MPY655367:MPY655369 MZU655367:MZU655369 NJQ655367:NJQ655369 NTM655367:NTM655369 ODI655367:ODI655369 ONE655367:ONE655369 OXA655367:OXA655369 PGW655367:PGW655369 PQS655367:PQS655369 QAO655367:QAO655369 QKK655367:QKK655369 QUG655367:QUG655369 REC655367:REC655369 RNY655367:RNY655369 RXU655367:RXU655369 SHQ655367:SHQ655369 SRM655367:SRM655369 TBI655367:TBI655369 TLE655367:TLE655369 TVA655367:TVA655369 UEW655367:UEW655369 UOS655367:UOS655369 UYO655367:UYO655369 VIK655367:VIK655369 VSG655367:VSG655369 WCC655367:WCC655369 WLY655367:WLY655369 WVU655367:WVU655369 M720903:M720905 JI720903:JI720905 TE720903:TE720905 ADA720903:ADA720905 AMW720903:AMW720905 AWS720903:AWS720905 BGO720903:BGO720905 BQK720903:BQK720905 CAG720903:CAG720905 CKC720903:CKC720905 CTY720903:CTY720905 DDU720903:DDU720905 DNQ720903:DNQ720905 DXM720903:DXM720905 EHI720903:EHI720905 ERE720903:ERE720905 FBA720903:FBA720905 FKW720903:FKW720905 FUS720903:FUS720905 GEO720903:GEO720905 GOK720903:GOK720905 GYG720903:GYG720905 HIC720903:HIC720905 HRY720903:HRY720905 IBU720903:IBU720905 ILQ720903:ILQ720905 IVM720903:IVM720905 JFI720903:JFI720905 JPE720903:JPE720905 JZA720903:JZA720905 KIW720903:KIW720905 KSS720903:KSS720905 LCO720903:LCO720905 LMK720903:LMK720905 LWG720903:LWG720905 MGC720903:MGC720905 MPY720903:MPY720905 MZU720903:MZU720905 NJQ720903:NJQ720905 NTM720903:NTM720905 ODI720903:ODI720905 ONE720903:ONE720905 OXA720903:OXA720905 PGW720903:PGW720905 PQS720903:PQS720905 QAO720903:QAO720905 QKK720903:QKK720905 QUG720903:QUG720905 REC720903:REC720905 RNY720903:RNY720905 RXU720903:RXU720905 SHQ720903:SHQ720905 SRM720903:SRM720905 TBI720903:TBI720905 TLE720903:TLE720905 TVA720903:TVA720905 UEW720903:UEW720905 UOS720903:UOS720905 UYO720903:UYO720905 VIK720903:VIK720905 VSG720903:VSG720905 WCC720903:WCC720905 WLY720903:WLY720905 WVU720903:WVU720905 M786439:M786441 JI786439:JI786441 TE786439:TE786441 ADA786439:ADA786441 AMW786439:AMW786441 AWS786439:AWS786441 BGO786439:BGO786441 BQK786439:BQK786441 CAG786439:CAG786441 CKC786439:CKC786441 CTY786439:CTY786441 DDU786439:DDU786441 DNQ786439:DNQ786441 DXM786439:DXM786441 EHI786439:EHI786441 ERE786439:ERE786441 FBA786439:FBA786441 FKW786439:FKW786441 FUS786439:FUS786441 GEO786439:GEO786441 GOK786439:GOK786441 GYG786439:GYG786441 HIC786439:HIC786441 HRY786439:HRY786441 IBU786439:IBU786441 ILQ786439:ILQ786441 IVM786439:IVM786441 JFI786439:JFI786441 JPE786439:JPE786441 JZA786439:JZA786441 KIW786439:KIW786441 KSS786439:KSS786441 LCO786439:LCO786441 LMK786439:LMK786441 LWG786439:LWG786441 MGC786439:MGC786441 MPY786439:MPY786441 MZU786439:MZU786441 NJQ786439:NJQ786441 NTM786439:NTM786441 ODI786439:ODI786441 ONE786439:ONE786441 OXA786439:OXA786441 PGW786439:PGW786441 PQS786439:PQS786441 QAO786439:QAO786441 QKK786439:QKK786441 QUG786439:QUG786441 REC786439:REC786441 RNY786439:RNY786441 RXU786439:RXU786441 SHQ786439:SHQ786441 SRM786439:SRM786441 TBI786439:TBI786441 TLE786439:TLE786441 TVA786439:TVA786441 UEW786439:UEW786441 UOS786439:UOS786441 UYO786439:UYO786441 VIK786439:VIK786441 VSG786439:VSG786441 WCC786439:WCC786441 WLY786439:WLY786441 WVU786439:WVU786441 M851975:M851977 JI851975:JI851977 TE851975:TE851977 ADA851975:ADA851977 AMW851975:AMW851977 AWS851975:AWS851977 BGO851975:BGO851977 BQK851975:BQK851977 CAG851975:CAG851977 CKC851975:CKC851977 CTY851975:CTY851977 DDU851975:DDU851977 DNQ851975:DNQ851977 DXM851975:DXM851977 EHI851975:EHI851977 ERE851975:ERE851977 FBA851975:FBA851977 FKW851975:FKW851977 FUS851975:FUS851977 GEO851975:GEO851977 GOK851975:GOK851977 GYG851975:GYG851977 HIC851975:HIC851977 HRY851975:HRY851977 IBU851975:IBU851977 ILQ851975:ILQ851977 IVM851975:IVM851977 JFI851975:JFI851977 JPE851975:JPE851977 JZA851975:JZA851977 KIW851975:KIW851977 KSS851975:KSS851977 LCO851975:LCO851977 LMK851975:LMK851977 LWG851975:LWG851977 MGC851975:MGC851977 MPY851975:MPY851977 MZU851975:MZU851977 NJQ851975:NJQ851977 NTM851975:NTM851977 ODI851975:ODI851977 ONE851975:ONE851977 OXA851975:OXA851977 PGW851975:PGW851977 PQS851975:PQS851977 QAO851975:QAO851977 QKK851975:QKK851977 QUG851975:QUG851977 REC851975:REC851977 RNY851975:RNY851977 RXU851975:RXU851977 SHQ851975:SHQ851977 SRM851975:SRM851977 TBI851975:TBI851977 TLE851975:TLE851977 TVA851975:TVA851977 UEW851975:UEW851977 UOS851975:UOS851977 UYO851975:UYO851977 VIK851975:VIK851977 VSG851975:VSG851977 WCC851975:WCC851977 WLY851975:WLY851977 WVU851975:WVU851977 M917511:M917513 JI917511:JI917513 TE917511:TE917513 ADA917511:ADA917513 AMW917511:AMW917513 AWS917511:AWS917513 BGO917511:BGO917513 BQK917511:BQK917513 CAG917511:CAG917513 CKC917511:CKC917513 CTY917511:CTY917513 DDU917511:DDU917513 DNQ917511:DNQ917513 DXM917511:DXM917513 EHI917511:EHI917513 ERE917511:ERE917513 FBA917511:FBA917513 FKW917511:FKW917513 FUS917511:FUS917513 GEO917511:GEO917513 GOK917511:GOK917513 GYG917511:GYG917513 HIC917511:HIC917513 HRY917511:HRY917513 IBU917511:IBU917513 ILQ917511:ILQ917513 IVM917511:IVM917513 JFI917511:JFI917513 JPE917511:JPE917513 JZA917511:JZA917513 KIW917511:KIW917513 KSS917511:KSS917513 LCO917511:LCO917513 LMK917511:LMK917513 LWG917511:LWG917513 MGC917511:MGC917513 MPY917511:MPY917513 MZU917511:MZU917513 NJQ917511:NJQ917513 NTM917511:NTM917513 ODI917511:ODI917513 ONE917511:ONE917513 OXA917511:OXA917513 PGW917511:PGW917513 PQS917511:PQS917513 QAO917511:QAO917513 QKK917511:QKK917513 QUG917511:QUG917513 REC917511:REC917513 RNY917511:RNY917513 RXU917511:RXU917513 SHQ917511:SHQ917513 SRM917511:SRM917513 TBI917511:TBI917513 TLE917511:TLE917513 TVA917511:TVA917513 UEW917511:UEW917513 UOS917511:UOS917513 UYO917511:UYO917513 VIK917511:VIK917513 VSG917511:VSG917513 WCC917511:WCC917513 WLY917511:WLY917513 WVU917511:WVU917513 M983047:M983049 JI983047:JI983049 TE983047:TE983049 ADA983047:ADA983049 AMW983047:AMW983049 AWS983047:AWS983049 BGO983047:BGO983049 BQK983047:BQK983049 CAG983047:CAG983049 CKC983047:CKC983049 CTY983047:CTY983049 DDU983047:DDU983049 DNQ983047:DNQ983049 DXM983047:DXM983049 EHI983047:EHI983049 ERE983047:ERE983049 FBA983047:FBA983049 FKW983047:FKW983049 FUS983047:FUS983049 GEO983047:GEO983049 GOK983047:GOK983049 GYG983047:GYG983049 HIC983047:HIC983049 HRY983047:HRY983049 IBU983047:IBU983049 ILQ983047:ILQ983049 IVM983047:IVM983049 JFI983047:JFI983049 JPE983047:JPE983049 JZA983047:JZA983049 KIW983047:KIW983049 KSS983047:KSS983049 LCO983047:LCO983049 LMK983047:LMK983049 LWG983047:LWG983049 MGC983047:MGC983049 MPY983047:MPY983049 MZU983047:MZU983049 NJQ983047:NJQ983049 NTM983047:NTM983049 ODI983047:ODI983049 ONE983047:ONE983049 OXA983047:OXA983049 PGW983047:PGW983049 PQS983047:PQS983049 QAO983047:QAO983049 QKK983047:QKK983049 QUG983047:QUG983049 REC983047:REC983049 RNY983047:RNY983049 RXU983047:RXU983049 SHQ983047:SHQ983049 SRM983047:SRM983049 TBI983047:TBI983049 TLE983047:TLE983049 TVA983047:TVA983049 UEW983047:UEW983049 UOS983047:UOS983049 UYO983047:UYO983049 VIK983047:VIK983049 VSG983047:VSG983049 WCC983047:WCC983049 WLY983047:WLY983049 WVU983047:WVU983049" xr:uid="{FF75706C-46E8-487C-AE2A-732220C8A2B8}"/>
    <dataValidation allowBlank="1" showInputMessage="1" showErrorMessage="1" prompt="シート｢需要数様式記載用　図書名リスト｣の｢管理番号｣欄を参照の上、３桁（001～）の「管理番号」を入力してください。" sqref="F10:F12 JB10:JB12 SX10:SX12 ACT10:ACT12 AMP10:AMP12 AWL10:AWL12 BGH10:BGH12 BQD10:BQD12 BZZ10:BZZ12 CJV10:CJV12 CTR10:CTR12 DDN10:DDN12 DNJ10:DNJ12 DXF10:DXF12 EHB10:EHB12 EQX10:EQX12 FAT10:FAT12 FKP10:FKP12 FUL10:FUL12 GEH10:GEH12 GOD10:GOD12 GXZ10:GXZ12 HHV10:HHV12 HRR10:HRR12 IBN10:IBN12 ILJ10:ILJ12 IVF10:IVF12 JFB10:JFB12 JOX10:JOX12 JYT10:JYT12 KIP10:KIP12 KSL10:KSL12 LCH10:LCH12 LMD10:LMD12 LVZ10:LVZ12 MFV10:MFV12 MPR10:MPR12 MZN10:MZN12 NJJ10:NJJ12 NTF10:NTF12 ODB10:ODB12 OMX10:OMX12 OWT10:OWT12 PGP10:PGP12 PQL10:PQL12 QAH10:QAH12 QKD10:QKD12 QTZ10:QTZ12 RDV10:RDV12 RNR10:RNR12 RXN10:RXN12 SHJ10:SHJ12 SRF10:SRF12 TBB10:TBB12 TKX10:TKX12 TUT10:TUT12 UEP10:UEP12 UOL10:UOL12 UYH10:UYH12 VID10:VID12 VRZ10:VRZ12 WBV10:WBV12 WLR10:WLR12 WVN10:WVN12 F65543:F65545 JB65543:JB65545 SX65543:SX65545 ACT65543:ACT65545 AMP65543:AMP65545 AWL65543:AWL65545 BGH65543:BGH65545 BQD65543:BQD65545 BZZ65543:BZZ65545 CJV65543:CJV65545 CTR65543:CTR65545 DDN65543:DDN65545 DNJ65543:DNJ65545 DXF65543:DXF65545 EHB65543:EHB65545 EQX65543:EQX65545 FAT65543:FAT65545 FKP65543:FKP65545 FUL65543:FUL65545 GEH65543:GEH65545 GOD65543:GOD65545 GXZ65543:GXZ65545 HHV65543:HHV65545 HRR65543:HRR65545 IBN65543:IBN65545 ILJ65543:ILJ65545 IVF65543:IVF65545 JFB65543:JFB65545 JOX65543:JOX65545 JYT65543:JYT65545 KIP65543:KIP65545 KSL65543:KSL65545 LCH65543:LCH65545 LMD65543:LMD65545 LVZ65543:LVZ65545 MFV65543:MFV65545 MPR65543:MPR65545 MZN65543:MZN65545 NJJ65543:NJJ65545 NTF65543:NTF65545 ODB65543:ODB65545 OMX65543:OMX65545 OWT65543:OWT65545 PGP65543:PGP65545 PQL65543:PQL65545 QAH65543:QAH65545 QKD65543:QKD65545 QTZ65543:QTZ65545 RDV65543:RDV65545 RNR65543:RNR65545 RXN65543:RXN65545 SHJ65543:SHJ65545 SRF65543:SRF65545 TBB65543:TBB65545 TKX65543:TKX65545 TUT65543:TUT65545 UEP65543:UEP65545 UOL65543:UOL65545 UYH65543:UYH65545 VID65543:VID65545 VRZ65543:VRZ65545 WBV65543:WBV65545 WLR65543:WLR65545 WVN65543:WVN65545 F131079:F131081 JB131079:JB131081 SX131079:SX131081 ACT131079:ACT131081 AMP131079:AMP131081 AWL131079:AWL131081 BGH131079:BGH131081 BQD131079:BQD131081 BZZ131079:BZZ131081 CJV131079:CJV131081 CTR131079:CTR131081 DDN131079:DDN131081 DNJ131079:DNJ131081 DXF131079:DXF131081 EHB131079:EHB131081 EQX131079:EQX131081 FAT131079:FAT131081 FKP131079:FKP131081 FUL131079:FUL131081 GEH131079:GEH131081 GOD131079:GOD131081 GXZ131079:GXZ131081 HHV131079:HHV131081 HRR131079:HRR131081 IBN131079:IBN131081 ILJ131079:ILJ131081 IVF131079:IVF131081 JFB131079:JFB131081 JOX131079:JOX131081 JYT131079:JYT131081 KIP131079:KIP131081 KSL131079:KSL131081 LCH131079:LCH131081 LMD131079:LMD131081 LVZ131079:LVZ131081 MFV131079:MFV131081 MPR131079:MPR131081 MZN131079:MZN131081 NJJ131079:NJJ131081 NTF131079:NTF131081 ODB131079:ODB131081 OMX131079:OMX131081 OWT131079:OWT131081 PGP131079:PGP131081 PQL131079:PQL131081 QAH131079:QAH131081 QKD131079:QKD131081 QTZ131079:QTZ131081 RDV131079:RDV131081 RNR131079:RNR131081 RXN131079:RXN131081 SHJ131079:SHJ131081 SRF131079:SRF131081 TBB131079:TBB131081 TKX131079:TKX131081 TUT131079:TUT131081 UEP131079:UEP131081 UOL131079:UOL131081 UYH131079:UYH131081 VID131079:VID131081 VRZ131079:VRZ131081 WBV131079:WBV131081 WLR131079:WLR131081 WVN131079:WVN131081 F196615:F196617 JB196615:JB196617 SX196615:SX196617 ACT196615:ACT196617 AMP196615:AMP196617 AWL196615:AWL196617 BGH196615:BGH196617 BQD196615:BQD196617 BZZ196615:BZZ196617 CJV196615:CJV196617 CTR196615:CTR196617 DDN196615:DDN196617 DNJ196615:DNJ196617 DXF196615:DXF196617 EHB196615:EHB196617 EQX196615:EQX196617 FAT196615:FAT196617 FKP196615:FKP196617 FUL196615:FUL196617 GEH196615:GEH196617 GOD196615:GOD196617 GXZ196615:GXZ196617 HHV196615:HHV196617 HRR196615:HRR196617 IBN196615:IBN196617 ILJ196615:ILJ196617 IVF196615:IVF196617 JFB196615:JFB196617 JOX196615:JOX196617 JYT196615:JYT196617 KIP196615:KIP196617 KSL196615:KSL196617 LCH196615:LCH196617 LMD196615:LMD196617 LVZ196615:LVZ196617 MFV196615:MFV196617 MPR196615:MPR196617 MZN196615:MZN196617 NJJ196615:NJJ196617 NTF196615:NTF196617 ODB196615:ODB196617 OMX196615:OMX196617 OWT196615:OWT196617 PGP196615:PGP196617 PQL196615:PQL196617 QAH196615:QAH196617 QKD196615:QKD196617 QTZ196615:QTZ196617 RDV196615:RDV196617 RNR196615:RNR196617 RXN196615:RXN196617 SHJ196615:SHJ196617 SRF196615:SRF196617 TBB196615:TBB196617 TKX196615:TKX196617 TUT196615:TUT196617 UEP196615:UEP196617 UOL196615:UOL196617 UYH196615:UYH196617 VID196615:VID196617 VRZ196615:VRZ196617 WBV196615:WBV196617 WLR196615:WLR196617 WVN196615:WVN196617 F262151:F262153 JB262151:JB262153 SX262151:SX262153 ACT262151:ACT262153 AMP262151:AMP262153 AWL262151:AWL262153 BGH262151:BGH262153 BQD262151:BQD262153 BZZ262151:BZZ262153 CJV262151:CJV262153 CTR262151:CTR262153 DDN262151:DDN262153 DNJ262151:DNJ262153 DXF262151:DXF262153 EHB262151:EHB262153 EQX262151:EQX262153 FAT262151:FAT262153 FKP262151:FKP262153 FUL262151:FUL262153 GEH262151:GEH262153 GOD262151:GOD262153 GXZ262151:GXZ262153 HHV262151:HHV262153 HRR262151:HRR262153 IBN262151:IBN262153 ILJ262151:ILJ262153 IVF262151:IVF262153 JFB262151:JFB262153 JOX262151:JOX262153 JYT262151:JYT262153 KIP262151:KIP262153 KSL262151:KSL262153 LCH262151:LCH262153 LMD262151:LMD262153 LVZ262151:LVZ262153 MFV262151:MFV262153 MPR262151:MPR262153 MZN262151:MZN262153 NJJ262151:NJJ262153 NTF262151:NTF262153 ODB262151:ODB262153 OMX262151:OMX262153 OWT262151:OWT262153 PGP262151:PGP262153 PQL262151:PQL262153 QAH262151:QAH262153 QKD262151:QKD262153 QTZ262151:QTZ262153 RDV262151:RDV262153 RNR262151:RNR262153 RXN262151:RXN262153 SHJ262151:SHJ262153 SRF262151:SRF262153 TBB262151:TBB262153 TKX262151:TKX262153 TUT262151:TUT262153 UEP262151:UEP262153 UOL262151:UOL262153 UYH262151:UYH262153 VID262151:VID262153 VRZ262151:VRZ262153 WBV262151:WBV262153 WLR262151:WLR262153 WVN262151:WVN262153 F327687:F327689 JB327687:JB327689 SX327687:SX327689 ACT327687:ACT327689 AMP327687:AMP327689 AWL327687:AWL327689 BGH327687:BGH327689 BQD327687:BQD327689 BZZ327687:BZZ327689 CJV327687:CJV327689 CTR327687:CTR327689 DDN327687:DDN327689 DNJ327687:DNJ327689 DXF327687:DXF327689 EHB327687:EHB327689 EQX327687:EQX327689 FAT327687:FAT327689 FKP327687:FKP327689 FUL327687:FUL327689 GEH327687:GEH327689 GOD327687:GOD327689 GXZ327687:GXZ327689 HHV327687:HHV327689 HRR327687:HRR327689 IBN327687:IBN327689 ILJ327687:ILJ327689 IVF327687:IVF327689 JFB327687:JFB327689 JOX327687:JOX327689 JYT327687:JYT327689 KIP327687:KIP327689 KSL327687:KSL327689 LCH327687:LCH327689 LMD327687:LMD327689 LVZ327687:LVZ327689 MFV327687:MFV327689 MPR327687:MPR327689 MZN327687:MZN327689 NJJ327687:NJJ327689 NTF327687:NTF327689 ODB327687:ODB327689 OMX327687:OMX327689 OWT327687:OWT327689 PGP327687:PGP327689 PQL327687:PQL327689 QAH327687:QAH327689 QKD327687:QKD327689 QTZ327687:QTZ327689 RDV327687:RDV327689 RNR327687:RNR327689 RXN327687:RXN327689 SHJ327687:SHJ327689 SRF327687:SRF327689 TBB327687:TBB327689 TKX327687:TKX327689 TUT327687:TUT327689 UEP327687:UEP327689 UOL327687:UOL327689 UYH327687:UYH327689 VID327687:VID327689 VRZ327687:VRZ327689 WBV327687:WBV327689 WLR327687:WLR327689 WVN327687:WVN327689 F393223:F393225 JB393223:JB393225 SX393223:SX393225 ACT393223:ACT393225 AMP393223:AMP393225 AWL393223:AWL393225 BGH393223:BGH393225 BQD393223:BQD393225 BZZ393223:BZZ393225 CJV393223:CJV393225 CTR393223:CTR393225 DDN393223:DDN393225 DNJ393223:DNJ393225 DXF393223:DXF393225 EHB393223:EHB393225 EQX393223:EQX393225 FAT393223:FAT393225 FKP393223:FKP393225 FUL393223:FUL393225 GEH393223:GEH393225 GOD393223:GOD393225 GXZ393223:GXZ393225 HHV393223:HHV393225 HRR393223:HRR393225 IBN393223:IBN393225 ILJ393223:ILJ393225 IVF393223:IVF393225 JFB393223:JFB393225 JOX393223:JOX393225 JYT393223:JYT393225 KIP393223:KIP393225 KSL393223:KSL393225 LCH393223:LCH393225 LMD393223:LMD393225 LVZ393223:LVZ393225 MFV393223:MFV393225 MPR393223:MPR393225 MZN393223:MZN393225 NJJ393223:NJJ393225 NTF393223:NTF393225 ODB393223:ODB393225 OMX393223:OMX393225 OWT393223:OWT393225 PGP393223:PGP393225 PQL393223:PQL393225 QAH393223:QAH393225 QKD393223:QKD393225 QTZ393223:QTZ393225 RDV393223:RDV393225 RNR393223:RNR393225 RXN393223:RXN393225 SHJ393223:SHJ393225 SRF393223:SRF393225 TBB393223:TBB393225 TKX393223:TKX393225 TUT393223:TUT393225 UEP393223:UEP393225 UOL393223:UOL393225 UYH393223:UYH393225 VID393223:VID393225 VRZ393223:VRZ393225 WBV393223:WBV393225 WLR393223:WLR393225 WVN393223:WVN393225 F458759:F458761 JB458759:JB458761 SX458759:SX458761 ACT458759:ACT458761 AMP458759:AMP458761 AWL458759:AWL458761 BGH458759:BGH458761 BQD458759:BQD458761 BZZ458759:BZZ458761 CJV458759:CJV458761 CTR458759:CTR458761 DDN458759:DDN458761 DNJ458759:DNJ458761 DXF458759:DXF458761 EHB458759:EHB458761 EQX458759:EQX458761 FAT458759:FAT458761 FKP458759:FKP458761 FUL458759:FUL458761 GEH458759:GEH458761 GOD458759:GOD458761 GXZ458759:GXZ458761 HHV458759:HHV458761 HRR458759:HRR458761 IBN458759:IBN458761 ILJ458759:ILJ458761 IVF458759:IVF458761 JFB458759:JFB458761 JOX458759:JOX458761 JYT458759:JYT458761 KIP458759:KIP458761 KSL458759:KSL458761 LCH458759:LCH458761 LMD458759:LMD458761 LVZ458759:LVZ458761 MFV458759:MFV458761 MPR458759:MPR458761 MZN458759:MZN458761 NJJ458759:NJJ458761 NTF458759:NTF458761 ODB458759:ODB458761 OMX458759:OMX458761 OWT458759:OWT458761 PGP458759:PGP458761 PQL458759:PQL458761 QAH458759:QAH458761 QKD458759:QKD458761 QTZ458759:QTZ458761 RDV458759:RDV458761 RNR458759:RNR458761 RXN458759:RXN458761 SHJ458759:SHJ458761 SRF458759:SRF458761 TBB458759:TBB458761 TKX458759:TKX458761 TUT458759:TUT458761 UEP458759:UEP458761 UOL458759:UOL458761 UYH458759:UYH458761 VID458759:VID458761 VRZ458759:VRZ458761 WBV458759:WBV458761 WLR458759:WLR458761 WVN458759:WVN458761 F524295:F524297 JB524295:JB524297 SX524295:SX524297 ACT524295:ACT524297 AMP524295:AMP524297 AWL524295:AWL524297 BGH524295:BGH524297 BQD524295:BQD524297 BZZ524295:BZZ524297 CJV524295:CJV524297 CTR524295:CTR524297 DDN524295:DDN524297 DNJ524295:DNJ524297 DXF524295:DXF524297 EHB524295:EHB524297 EQX524295:EQX524297 FAT524295:FAT524297 FKP524295:FKP524297 FUL524295:FUL524297 GEH524295:GEH524297 GOD524295:GOD524297 GXZ524295:GXZ524297 HHV524295:HHV524297 HRR524295:HRR524297 IBN524295:IBN524297 ILJ524295:ILJ524297 IVF524295:IVF524297 JFB524295:JFB524297 JOX524295:JOX524297 JYT524295:JYT524297 KIP524295:KIP524297 KSL524295:KSL524297 LCH524295:LCH524297 LMD524295:LMD524297 LVZ524295:LVZ524297 MFV524295:MFV524297 MPR524295:MPR524297 MZN524295:MZN524297 NJJ524295:NJJ524297 NTF524295:NTF524297 ODB524295:ODB524297 OMX524295:OMX524297 OWT524295:OWT524297 PGP524295:PGP524297 PQL524295:PQL524297 QAH524295:QAH524297 QKD524295:QKD524297 QTZ524295:QTZ524297 RDV524295:RDV524297 RNR524295:RNR524297 RXN524295:RXN524297 SHJ524295:SHJ524297 SRF524295:SRF524297 TBB524295:TBB524297 TKX524295:TKX524297 TUT524295:TUT524297 UEP524295:UEP524297 UOL524295:UOL524297 UYH524295:UYH524297 VID524295:VID524297 VRZ524295:VRZ524297 WBV524295:WBV524297 WLR524295:WLR524297 WVN524295:WVN524297 F589831:F589833 JB589831:JB589833 SX589831:SX589833 ACT589831:ACT589833 AMP589831:AMP589833 AWL589831:AWL589833 BGH589831:BGH589833 BQD589831:BQD589833 BZZ589831:BZZ589833 CJV589831:CJV589833 CTR589831:CTR589833 DDN589831:DDN589833 DNJ589831:DNJ589833 DXF589831:DXF589833 EHB589831:EHB589833 EQX589831:EQX589833 FAT589831:FAT589833 FKP589831:FKP589833 FUL589831:FUL589833 GEH589831:GEH589833 GOD589831:GOD589833 GXZ589831:GXZ589833 HHV589831:HHV589833 HRR589831:HRR589833 IBN589831:IBN589833 ILJ589831:ILJ589833 IVF589831:IVF589833 JFB589831:JFB589833 JOX589831:JOX589833 JYT589831:JYT589833 KIP589831:KIP589833 KSL589831:KSL589833 LCH589831:LCH589833 LMD589831:LMD589833 LVZ589831:LVZ589833 MFV589831:MFV589833 MPR589831:MPR589833 MZN589831:MZN589833 NJJ589831:NJJ589833 NTF589831:NTF589833 ODB589831:ODB589833 OMX589831:OMX589833 OWT589831:OWT589833 PGP589831:PGP589833 PQL589831:PQL589833 QAH589831:QAH589833 QKD589831:QKD589833 QTZ589831:QTZ589833 RDV589831:RDV589833 RNR589831:RNR589833 RXN589831:RXN589833 SHJ589831:SHJ589833 SRF589831:SRF589833 TBB589831:TBB589833 TKX589831:TKX589833 TUT589831:TUT589833 UEP589831:UEP589833 UOL589831:UOL589833 UYH589831:UYH589833 VID589831:VID589833 VRZ589831:VRZ589833 WBV589831:WBV589833 WLR589831:WLR589833 WVN589831:WVN589833 F655367:F655369 JB655367:JB655369 SX655367:SX655369 ACT655367:ACT655369 AMP655367:AMP655369 AWL655367:AWL655369 BGH655367:BGH655369 BQD655367:BQD655369 BZZ655367:BZZ655369 CJV655367:CJV655369 CTR655367:CTR655369 DDN655367:DDN655369 DNJ655367:DNJ655369 DXF655367:DXF655369 EHB655367:EHB655369 EQX655367:EQX655369 FAT655367:FAT655369 FKP655367:FKP655369 FUL655367:FUL655369 GEH655367:GEH655369 GOD655367:GOD655369 GXZ655367:GXZ655369 HHV655367:HHV655369 HRR655367:HRR655369 IBN655367:IBN655369 ILJ655367:ILJ655369 IVF655367:IVF655369 JFB655367:JFB655369 JOX655367:JOX655369 JYT655367:JYT655369 KIP655367:KIP655369 KSL655367:KSL655369 LCH655367:LCH655369 LMD655367:LMD655369 LVZ655367:LVZ655369 MFV655367:MFV655369 MPR655367:MPR655369 MZN655367:MZN655369 NJJ655367:NJJ655369 NTF655367:NTF655369 ODB655367:ODB655369 OMX655367:OMX655369 OWT655367:OWT655369 PGP655367:PGP655369 PQL655367:PQL655369 QAH655367:QAH655369 QKD655367:QKD655369 QTZ655367:QTZ655369 RDV655367:RDV655369 RNR655367:RNR655369 RXN655367:RXN655369 SHJ655367:SHJ655369 SRF655367:SRF655369 TBB655367:TBB655369 TKX655367:TKX655369 TUT655367:TUT655369 UEP655367:UEP655369 UOL655367:UOL655369 UYH655367:UYH655369 VID655367:VID655369 VRZ655367:VRZ655369 WBV655367:WBV655369 WLR655367:WLR655369 WVN655367:WVN655369 F720903:F720905 JB720903:JB720905 SX720903:SX720905 ACT720903:ACT720905 AMP720903:AMP720905 AWL720903:AWL720905 BGH720903:BGH720905 BQD720903:BQD720905 BZZ720903:BZZ720905 CJV720903:CJV720905 CTR720903:CTR720905 DDN720903:DDN720905 DNJ720903:DNJ720905 DXF720903:DXF720905 EHB720903:EHB720905 EQX720903:EQX720905 FAT720903:FAT720905 FKP720903:FKP720905 FUL720903:FUL720905 GEH720903:GEH720905 GOD720903:GOD720905 GXZ720903:GXZ720905 HHV720903:HHV720905 HRR720903:HRR720905 IBN720903:IBN720905 ILJ720903:ILJ720905 IVF720903:IVF720905 JFB720903:JFB720905 JOX720903:JOX720905 JYT720903:JYT720905 KIP720903:KIP720905 KSL720903:KSL720905 LCH720903:LCH720905 LMD720903:LMD720905 LVZ720903:LVZ720905 MFV720903:MFV720905 MPR720903:MPR720905 MZN720903:MZN720905 NJJ720903:NJJ720905 NTF720903:NTF720905 ODB720903:ODB720905 OMX720903:OMX720905 OWT720903:OWT720905 PGP720903:PGP720905 PQL720903:PQL720905 QAH720903:QAH720905 QKD720903:QKD720905 QTZ720903:QTZ720905 RDV720903:RDV720905 RNR720903:RNR720905 RXN720903:RXN720905 SHJ720903:SHJ720905 SRF720903:SRF720905 TBB720903:TBB720905 TKX720903:TKX720905 TUT720903:TUT720905 UEP720903:UEP720905 UOL720903:UOL720905 UYH720903:UYH720905 VID720903:VID720905 VRZ720903:VRZ720905 WBV720903:WBV720905 WLR720903:WLR720905 WVN720903:WVN720905 F786439:F786441 JB786439:JB786441 SX786439:SX786441 ACT786439:ACT786441 AMP786439:AMP786441 AWL786439:AWL786441 BGH786439:BGH786441 BQD786439:BQD786441 BZZ786439:BZZ786441 CJV786439:CJV786441 CTR786439:CTR786441 DDN786439:DDN786441 DNJ786439:DNJ786441 DXF786439:DXF786441 EHB786439:EHB786441 EQX786439:EQX786441 FAT786439:FAT786441 FKP786439:FKP786441 FUL786439:FUL786441 GEH786439:GEH786441 GOD786439:GOD786441 GXZ786439:GXZ786441 HHV786439:HHV786441 HRR786439:HRR786441 IBN786439:IBN786441 ILJ786439:ILJ786441 IVF786439:IVF786441 JFB786439:JFB786441 JOX786439:JOX786441 JYT786439:JYT786441 KIP786439:KIP786441 KSL786439:KSL786441 LCH786439:LCH786441 LMD786439:LMD786441 LVZ786439:LVZ786441 MFV786439:MFV786441 MPR786439:MPR786441 MZN786439:MZN786441 NJJ786439:NJJ786441 NTF786439:NTF786441 ODB786439:ODB786441 OMX786439:OMX786441 OWT786439:OWT786441 PGP786439:PGP786441 PQL786439:PQL786441 QAH786439:QAH786441 QKD786439:QKD786441 QTZ786439:QTZ786441 RDV786439:RDV786441 RNR786439:RNR786441 RXN786439:RXN786441 SHJ786439:SHJ786441 SRF786439:SRF786441 TBB786439:TBB786441 TKX786439:TKX786441 TUT786439:TUT786441 UEP786439:UEP786441 UOL786439:UOL786441 UYH786439:UYH786441 VID786439:VID786441 VRZ786439:VRZ786441 WBV786439:WBV786441 WLR786439:WLR786441 WVN786439:WVN786441 F851975:F851977 JB851975:JB851977 SX851975:SX851977 ACT851975:ACT851977 AMP851975:AMP851977 AWL851975:AWL851977 BGH851975:BGH851977 BQD851975:BQD851977 BZZ851975:BZZ851977 CJV851975:CJV851977 CTR851975:CTR851977 DDN851975:DDN851977 DNJ851975:DNJ851977 DXF851975:DXF851977 EHB851975:EHB851977 EQX851975:EQX851977 FAT851975:FAT851977 FKP851975:FKP851977 FUL851975:FUL851977 GEH851975:GEH851977 GOD851975:GOD851977 GXZ851975:GXZ851977 HHV851975:HHV851977 HRR851975:HRR851977 IBN851975:IBN851977 ILJ851975:ILJ851977 IVF851975:IVF851977 JFB851975:JFB851977 JOX851975:JOX851977 JYT851975:JYT851977 KIP851975:KIP851977 KSL851975:KSL851977 LCH851975:LCH851977 LMD851975:LMD851977 LVZ851975:LVZ851977 MFV851975:MFV851977 MPR851975:MPR851977 MZN851975:MZN851977 NJJ851975:NJJ851977 NTF851975:NTF851977 ODB851975:ODB851977 OMX851975:OMX851977 OWT851975:OWT851977 PGP851975:PGP851977 PQL851975:PQL851977 QAH851975:QAH851977 QKD851975:QKD851977 QTZ851975:QTZ851977 RDV851975:RDV851977 RNR851975:RNR851977 RXN851975:RXN851977 SHJ851975:SHJ851977 SRF851975:SRF851977 TBB851975:TBB851977 TKX851975:TKX851977 TUT851975:TUT851977 UEP851975:UEP851977 UOL851975:UOL851977 UYH851975:UYH851977 VID851975:VID851977 VRZ851975:VRZ851977 WBV851975:WBV851977 WLR851975:WLR851977 WVN851975:WVN851977 F917511:F917513 JB917511:JB917513 SX917511:SX917513 ACT917511:ACT917513 AMP917511:AMP917513 AWL917511:AWL917513 BGH917511:BGH917513 BQD917511:BQD917513 BZZ917511:BZZ917513 CJV917511:CJV917513 CTR917511:CTR917513 DDN917511:DDN917513 DNJ917511:DNJ917513 DXF917511:DXF917513 EHB917511:EHB917513 EQX917511:EQX917513 FAT917511:FAT917513 FKP917511:FKP917513 FUL917511:FUL917513 GEH917511:GEH917513 GOD917511:GOD917513 GXZ917511:GXZ917513 HHV917511:HHV917513 HRR917511:HRR917513 IBN917511:IBN917513 ILJ917511:ILJ917513 IVF917511:IVF917513 JFB917511:JFB917513 JOX917511:JOX917513 JYT917511:JYT917513 KIP917511:KIP917513 KSL917511:KSL917513 LCH917511:LCH917513 LMD917511:LMD917513 LVZ917511:LVZ917513 MFV917511:MFV917513 MPR917511:MPR917513 MZN917511:MZN917513 NJJ917511:NJJ917513 NTF917511:NTF917513 ODB917511:ODB917513 OMX917511:OMX917513 OWT917511:OWT917513 PGP917511:PGP917513 PQL917511:PQL917513 QAH917511:QAH917513 QKD917511:QKD917513 QTZ917511:QTZ917513 RDV917511:RDV917513 RNR917511:RNR917513 RXN917511:RXN917513 SHJ917511:SHJ917513 SRF917511:SRF917513 TBB917511:TBB917513 TKX917511:TKX917513 TUT917511:TUT917513 UEP917511:UEP917513 UOL917511:UOL917513 UYH917511:UYH917513 VID917511:VID917513 VRZ917511:VRZ917513 WBV917511:WBV917513 WLR917511:WLR917513 WVN917511:WVN917513 F983047:F983049 JB983047:JB983049 SX983047:SX983049 ACT983047:ACT983049 AMP983047:AMP983049 AWL983047:AWL983049 BGH983047:BGH983049 BQD983047:BQD983049 BZZ983047:BZZ983049 CJV983047:CJV983049 CTR983047:CTR983049 DDN983047:DDN983049 DNJ983047:DNJ983049 DXF983047:DXF983049 EHB983047:EHB983049 EQX983047:EQX983049 FAT983047:FAT983049 FKP983047:FKP983049 FUL983047:FUL983049 GEH983047:GEH983049 GOD983047:GOD983049 GXZ983047:GXZ983049 HHV983047:HHV983049 HRR983047:HRR983049 IBN983047:IBN983049 ILJ983047:ILJ983049 IVF983047:IVF983049 JFB983047:JFB983049 JOX983047:JOX983049 JYT983047:JYT983049 KIP983047:KIP983049 KSL983047:KSL983049 LCH983047:LCH983049 LMD983047:LMD983049 LVZ983047:LVZ983049 MFV983047:MFV983049 MPR983047:MPR983049 MZN983047:MZN983049 NJJ983047:NJJ983049 NTF983047:NTF983049 ODB983047:ODB983049 OMX983047:OMX983049 OWT983047:OWT983049 PGP983047:PGP983049 PQL983047:PQL983049 QAH983047:QAH983049 QKD983047:QKD983049 QTZ983047:QTZ983049 RDV983047:RDV983049 RNR983047:RNR983049 RXN983047:RXN983049 SHJ983047:SHJ983049 SRF983047:SRF983049 TBB983047:TBB983049 TKX983047:TKX983049 TUT983047:TUT983049 UEP983047:UEP983049 UOL983047:UOL983049 UYH983047:UYH983049 VID983047:VID983049 VRZ983047:VRZ983049 WBV983047:WBV983049 WLR983047:WLR983049 WVN983047:WVN983049" xr:uid="{55C35267-05BA-4AB2-AAFF-709C2DF501AF}"/>
    <dataValidation allowBlank="1" showErrorMessage="1" prompt="教科書の種目をドロップダウンリストから選んでください。" sqref="I10:J12 JE10:JF12 TA10:TB12 ACW10:ACX12 AMS10:AMT12 AWO10:AWP12 BGK10:BGL12 BQG10:BQH12 CAC10:CAD12 CJY10:CJZ12 CTU10:CTV12 DDQ10:DDR12 DNM10:DNN12 DXI10:DXJ12 EHE10:EHF12 ERA10:ERB12 FAW10:FAX12 FKS10:FKT12 FUO10:FUP12 GEK10:GEL12 GOG10:GOH12 GYC10:GYD12 HHY10:HHZ12 HRU10:HRV12 IBQ10:IBR12 ILM10:ILN12 IVI10:IVJ12 JFE10:JFF12 JPA10:JPB12 JYW10:JYX12 KIS10:KIT12 KSO10:KSP12 LCK10:LCL12 LMG10:LMH12 LWC10:LWD12 MFY10:MFZ12 MPU10:MPV12 MZQ10:MZR12 NJM10:NJN12 NTI10:NTJ12 ODE10:ODF12 ONA10:ONB12 OWW10:OWX12 PGS10:PGT12 PQO10:PQP12 QAK10:QAL12 QKG10:QKH12 QUC10:QUD12 RDY10:RDZ12 RNU10:RNV12 RXQ10:RXR12 SHM10:SHN12 SRI10:SRJ12 TBE10:TBF12 TLA10:TLB12 TUW10:TUX12 UES10:UET12 UOO10:UOP12 UYK10:UYL12 VIG10:VIH12 VSC10:VSD12 WBY10:WBZ12 WLU10:WLV12 WVQ10:WVR12 I65543:J65545 JE65543:JF65545 TA65543:TB65545 ACW65543:ACX65545 AMS65543:AMT65545 AWO65543:AWP65545 BGK65543:BGL65545 BQG65543:BQH65545 CAC65543:CAD65545 CJY65543:CJZ65545 CTU65543:CTV65545 DDQ65543:DDR65545 DNM65543:DNN65545 DXI65543:DXJ65545 EHE65543:EHF65545 ERA65543:ERB65545 FAW65543:FAX65545 FKS65543:FKT65545 FUO65543:FUP65545 GEK65543:GEL65545 GOG65543:GOH65545 GYC65543:GYD65545 HHY65543:HHZ65545 HRU65543:HRV65545 IBQ65543:IBR65545 ILM65543:ILN65545 IVI65543:IVJ65545 JFE65543:JFF65545 JPA65543:JPB65545 JYW65543:JYX65545 KIS65543:KIT65545 KSO65543:KSP65545 LCK65543:LCL65545 LMG65543:LMH65545 LWC65543:LWD65545 MFY65543:MFZ65545 MPU65543:MPV65545 MZQ65543:MZR65545 NJM65543:NJN65545 NTI65543:NTJ65545 ODE65543:ODF65545 ONA65543:ONB65545 OWW65543:OWX65545 PGS65543:PGT65545 PQO65543:PQP65545 QAK65543:QAL65545 QKG65543:QKH65545 QUC65543:QUD65545 RDY65543:RDZ65545 RNU65543:RNV65545 RXQ65543:RXR65545 SHM65543:SHN65545 SRI65543:SRJ65545 TBE65543:TBF65545 TLA65543:TLB65545 TUW65543:TUX65545 UES65543:UET65545 UOO65543:UOP65545 UYK65543:UYL65545 VIG65543:VIH65545 VSC65543:VSD65545 WBY65543:WBZ65545 WLU65543:WLV65545 WVQ65543:WVR65545 I131079:J131081 JE131079:JF131081 TA131079:TB131081 ACW131079:ACX131081 AMS131079:AMT131081 AWO131079:AWP131081 BGK131079:BGL131081 BQG131079:BQH131081 CAC131079:CAD131081 CJY131079:CJZ131081 CTU131079:CTV131081 DDQ131079:DDR131081 DNM131079:DNN131081 DXI131079:DXJ131081 EHE131079:EHF131081 ERA131079:ERB131081 FAW131079:FAX131081 FKS131079:FKT131081 FUO131079:FUP131081 GEK131079:GEL131081 GOG131079:GOH131081 GYC131079:GYD131081 HHY131079:HHZ131081 HRU131079:HRV131081 IBQ131079:IBR131081 ILM131079:ILN131081 IVI131079:IVJ131081 JFE131079:JFF131081 JPA131079:JPB131081 JYW131079:JYX131081 KIS131079:KIT131081 KSO131079:KSP131081 LCK131079:LCL131081 LMG131079:LMH131081 LWC131079:LWD131081 MFY131079:MFZ131081 MPU131079:MPV131081 MZQ131079:MZR131081 NJM131079:NJN131081 NTI131079:NTJ131081 ODE131079:ODF131081 ONA131079:ONB131081 OWW131079:OWX131081 PGS131079:PGT131081 PQO131079:PQP131081 QAK131079:QAL131081 QKG131079:QKH131081 QUC131079:QUD131081 RDY131079:RDZ131081 RNU131079:RNV131081 RXQ131079:RXR131081 SHM131079:SHN131081 SRI131079:SRJ131081 TBE131079:TBF131081 TLA131079:TLB131081 TUW131079:TUX131081 UES131079:UET131081 UOO131079:UOP131081 UYK131079:UYL131081 VIG131079:VIH131081 VSC131079:VSD131081 WBY131079:WBZ131081 WLU131079:WLV131081 WVQ131079:WVR131081 I196615:J196617 JE196615:JF196617 TA196615:TB196617 ACW196615:ACX196617 AMS196615:AMT196617 AWO196615:AWP196617 BGK196615:BGL196617 BQG196615:BQH196617 CAC196615:CAD196617 CJY196615:CJZ196617 CTU196615:CTV196617 DDQ196615:DDR196617 DNM196615:DNN196617 DXI196615:DXJ196617 EHE196615:EHF196617 ERA196615:ERB196617 FAW196615:FAX196617 FKS196615:FKT196617 FUO196615:FUP196617 GEK196615:GEL196617 GOG196615:GOH196617 GYC196615:GYD196617 HHY196615:HHZ196617 HRU196615:HRV196617 IBQ196615:IBR196617 ILM196615:ILN196617 IVI196615:IVJ196617 JFE196615:JFF196617 JPA196615:JPB196617 JYW196615:JYX196617 KIS196615:KIT196617 KSO196615:KSP196617 LCK196615:LCL196617 LMG196615:LMH196617 LWC196615:LWD196617 MFY196615:MFZ196617 MPU196615:MPV196617 MZQ196615:MZR196617 NJM196615:NJN196617 NTI196615:NTJ196617 ODE196615:ODF196617 ONA196615:ONB196617 OWW196615:OWX196617 PGS196615:PGT196617 PQO196615:PQP196617 QAK196615:QAL196617 QKG196615:QKH196617 QUC196615:QUD196617 RDY196615:RDZ196617 RNU196615:RNV196617 RXQ196615:RXR196617 SHM196615:SHN196617 SRI196615:SRJ196617 TBE196615:TBF196617 TLA196615:TLB196617 TUW196615:TUX196617 UES196615:UET196617 UOO196615:UOP196617 UYK196615:UYL196617 VIG196615:VIH196617 VSC196615:VSD196617 WBY196615:WBZ196617 WLU196615:WLV196617 WVQ196615:WVR196617 I262151:J262153 JE262151:JF262153 TA262151:TB262153 ACW262151:ACX262153 AMS262151:AMT262153 AWO262151:AWP262153 BGK262151:BGL262153 BQG262151:BQH262153 CAC262151:CAD262153 CJY262151:CJZ262153 CTU262151:CTV262153 DDQ262151:DDR262153 DNM262151:DNN262153 DXI262151:DXJ262153 EHE262151:EHF262153 ERA262151:ERB262153 FAW262151:FAX262153 FKS262151:FKT262153 FUO262151:FUP262153 GEK262151:GEL262153 GOG262151:GOH262153 GYC262151:GYD262153 HHY262151:HHZ262153 HRU262151:HRV262153 IBQ262151:IBR262153 ILM262151:ILN262153 IVI262151:IVJ262153 JFE262151:JFF262153 JPA262151:JPB262153 JYW262151:JYX262153 KIS262151:KIT262153 KSO262151:KSP262153 LCK262151:LCL262153 LMG262151:LMH262153 LWC262151:LWD262153 MFY262151:MFZ262153 MPU262151:MPV262153 MZQ262151:MZR262153 NJM262151:NJN262153 NTI262151:NTJ262153 ODE262151:ODF262153 ONA262151:ONB262153 OWW262151:OWX262153 PGS262151:PGT262153 PQO262151:PQP262153 QAK262151:QAL262153 QKG262151:QKH262153 QUC262151:QUD262153 RDY262151:RDZ262153 RNU262151:RNV262153 RXQ262151:RXR262153 SHM262151:SHN262153 SRI262151:SRJ262153 TBE262151:TBF262153 TLA262151:TLB262153 TUW262151:TUX262153 UES262151:UET262153 UOO262151:UOP262153 UYK262151:UYL262153 VIG262151:VIH262153 VSC262151:VSD262153 WBY262151:WBZ262153 WLU262151:WLV262153 WVQ262151:WVR262153 I327687:J327689 JE327687:JF327689 TA327687:TB327689 ACW327687:ACX327689 AMS327687:AMT327689 AWO327687:AWP327689 BGK327687:BGL327689 BQG327687:BQH327689 CAC327687:CAD327689 CJY327687:CJZ327689 CTU327687:CTV327689 DDQ327687:DDR327689 DNM327687:DNN327689 DXI327687:DXJ327689 EHE327687:EHF327689 ERA327687:ERB327689 FAW327687:FAX327689 FKS327687:FKT327689 FUO327687:FUP327689 GEK327687:GEL327689 GOG327687:GOH327689 GYC327687:GYD327689 HHY327687:HHZ327689 HRU327687:HRV327689 IBQ327687:IBR327689 ILM327687:ILN327689 IVI327687:IVJ327689 JFE327687:JFF327689 JPA327687:JPB327689 JYW327687:JYX327689 KIS327687:KIT327689 KSO327687:KSP327689 LCK327687:LCL327689 LMG327687:LMH327689 LWC327687:LWD327689 MFY327687:MFZ327689 MPU327687:MPV327689 MZQ327687:MZR327689 NJM327687:NJN327689 NTI327687:NTJ327689 ODE327687:ODF327689 ONA327687:ONB327689 OWW327687:OWX327689 PGS327687:PGT327689 PQO327687:PQP327689 QAK327687:QAL327689 QKG327687:QKH327689 QUC327687:QUD327689 RDY327687:RDZ327689 RNU327687:RNV327689 RXQ327687:RXR327689 SHM327687:SHN327689 SRI327687:SRJ327689 TBE327687:TBF327689 TLA327687:TLB327689 TUW327687:TUX327689 UES327687:UET327689 UOO327687:UOP327689 UYK327687:UYL327689 VIG327687:VIH327689 VSC327687:VSD327689 WBY327687:WBZ327689 WLU327687:WLV327689 WVQ327687:WVR327689 I393223:J393225 JE393223:JF393225 TA393223:TB393225 ACW393223:ACX393225 AMS393223:AMT393225 AWO393223:AWP393225 BGK393223:BGL393225 BQG393223:BQH393225 CAC393223:CAD393225 CJY393223:CJZ393225 CTU393223:CTV393225 DDQ393223:DDR393225 DNM393223:DNN393225 DXI393223:DXJ393225 EHE393223:EHF393225 ERA393223:ERB393225 FAW393223:FAX393225 FKS393223:FKT393225 FUO393223:FUP393225 GEK393223:GEL393225 GOG393223:GOH393225 GYC393223:GYD393225 HHY393223:HHZ393225 HRU393223:HRV393225 IBQ393223:IBR393225 ILM393223:ILN393225 IVI393223:IVJ393225 JFE393223:JFF393225 JPA393223:JPB393225 JYW393223:JYX393225 KIS393223:KIT393225 KSO393223:KSP393225 LCK393223:LCL393225 LMG393223:LMH393225 LWC393223:LWD393225 MFY393223:MFZ393225 MPU393223:MPV393225 MZQ393223:MZR393225 NJM393223:NJN393225 NTI393223:NTJ393225 ODE393223:ODF393225 ONA393223:ONB393225 OWW393223:OWX393225 PGS393223:PGT393225 PQO393223:PQP393225 QAK393223:QAL393225 QKG393223:QKH393225 QUC393223:QUD393225 RDY393223:RDZ393225 RNU393223:RNV393225 RXQ393223:RXR393225 SHM393223:SHN393225 SRI393223:SRJ393225 TBE393223:TBF393225 TLA393223:TLB393225 TUW393223:TUX393225 UES393223:UET393225 UOO393223:UOP393225 UYK393223:UYL393225 VIG393223:VIH393225 VSC393223:VSD393225 WBY393223:WBZ393225 WLU393223:WLV393225 WVQ393223:WVR393225 I458759:J458761 JE458759:JF458761 TA458759:TB458761 ACW458759:ACX458761 AMS458759:AMT458761 AWO458759:AWP458761 BGK458759:BGL458761 BQG458759:BQH458761 CAC458759:CAD458761 CJY458759:CJZ458761 CTU458759:CTV458761 DDQ458759:DDR458761 DNM458759:DNN458761 DXI458759:DXJ458761 EHE458759:EHF458761 ERA458759:ERB458761 FAW458759:FAX458761 FKS458759:FKT458761 FUO458759:FUP458761 GEK458759:GEL458761 GOG458759:GOH458761 GYC458759:GYD458761 HHY458759:HHZ458761 HRU458759:HRV458761 IBQ458759:IBR458761 ILM458759:ILN458761 IVI458759:IVJ458761 JFE458759:JFF458761 JPA458759:JPB458761 JYW458759:JYX458761 KIS458759:KIT458761 KSO458759:KSP458761 LCK458759:LCL458761 LMG458759:LMH458761 LWC458759:LWD458761 MFY458759:MFZ458761 MPU458759:MPV458761 MZQ458759:MZR458761 NJM458759:NJN458761 NTI458759:NTJ458761 ODE458759:ODF458761 ONA458759:ONB458761 OWW458759:OWX458761 PGS458759:PGT458761 PQO458759:PQP458761 QAK458759:QAL458761 QKG458759:QKH458761 QUC458759:QUD458761 RDY458759:RDZ458761 RNU458759:RNV458761 RXQ458759:RXR458761 SHM458759:SHN458761 SRI458759:SRJ458761 TBE458759:TBF458761 TLA458759:TLB458761 TUW458759:TUX458761 UES458759:UET458761 UOO458759:UOP458761 UYK458759:UYL458761 VIG458759:VIH458761 VSC458759:VSD458761 WBY458759:WBZ458761 WLU458759:WLV458761 WVQ458759:WVR458761 I524295:J524297 JE524295:JF524297 TA524295:TB524297 ACW524295:ACX524297 AMS524295:AMT524297 AWO524295:AWP524297 BGK524295:BGL524297 BQG524295:BQH524297 CAC524295:CAD524297 CJY524295:CJZ524297 CTU524295:CTV524297 DDQ524295:DDR524297 DNM524295:DNN524297 DXI524295:DXJ524297 EHE524295:EHF524297 ERA524295:ERB524297 FAW524295:FAX524297 FKS524295:FKT524297 FUO524295:FUP524297 GEK524295:GEL524297 GOG524295:GOH524297 GYC524295:GYD524297 HHY524295:HHZ524297 HRU524295:HRV524297 IBQ524295:IBR524297 ILM524295:ILN524297 IVI524295:IVJ524297 JFE524295:JFF524297 JPA524295:JPB524297 JYW524295:JYX524297 KIS524295:KIT524297 KSO524295:KSP524297 LCK524295:LCL524297 LMG524295:LMH524297 LWC524295:LWD524297 MFY524295:MFZ524297 MPU524295:MPV524297 MZQ524295:MZR524297 NJM524295:NJN524297 NTI524295:NTJ524297 ODE524295:ODF524297 ONA524295:ONB524297 OWW524295:OWX524297 PGS524295:PGT524297 PQO524295:PQP524297 QAK524295:QAL524297 QKG524295:QKH524297 QUC524295:QUD524297 RDY524295:RDZ524297 RNU524295:RNV524297 RXQ524295:RXR524297 SHM524295:SHN524297 SRI524295:SRJ524297 TBE524295:TBF524297 TLA524295:TLB524297 TUW524295:TUX524297 UES524295:UET524297 UOO524295:UOP524297 UYK524295:UYL524297 VIG524295:VIH524297 VSC524295:VSD524297 WBY524295:WBZ524297 WLU524295:WLV524297 WVQ524295:WVR524297 I589831:J589833 JE589831:JF589833 TA589831:TB589833 ACW589831:ACX589833 AMS589831:AMT589833 AWO589831:AWP589833 BGK589831:BGL589833 BQG589831:BQH589833 CAC589831:CAD589833 CJY589831:CJZ589833 CTU589831:CTV589833 DDQ589831:DDR589833 DNM589831:DNN589833 DXI589831:DXJ589833 EHE589831:EHF589833 ERA589831:ERB589833 FAW589831:FAX589833 FKS589831:FKT589833 FUO589831:FUP589833 GEK589831:GEL589833 GOG589831:GOH589833 GYC589831:GYD589833 HHY589831:HHZ589833 HRU589831:HRV589833 IBQ589831:IBR589833 ILM589831:ILN589833 IVI589831:IVJ589833 JFE589831:JFF589833 JPA589831:JPB589833 JYW589831:JYX589833 KIS589831:KIT589833 KSO589831:KSP589833 LCK589831:LCL589833 LMG589831:LMH589833 LWC589831:LWD589833 MFY589831:MFZ589833 MPU589831:MPV589833 MZQ589831:MZR589833 NJM589831:NJN589833 NTI589831:NTJ589833 ODE589831:ODF589833 ONA589831:ONB589833 OWW589831:OWX589833 PGS589831:PGT589833 PQO589831:PQP589833 QAK589831:QAL589833 QKG589831:QKH589833 QUC589831:QUD589833 RDY589831:RDZ589833 RNU589831:RNV589833 RXQ589831:RXR589833 SHM589831:SHN589833 SRI589831:SRJ589833 TBE589831:TBF589833 TLA589831:TLB589833 TUW589831:TUX589833 UES589831:UET589833 UOO589831:UOP589833 UYK589831:UYL589833 VIG589831:VIH589833 VSC589831:VSD589833 WBY589831:WBZ589833 WLU589831:WLV589833 WVQ589831:WVR589833 I655367:J655369 JE655367:JF655369 TA655367:TB655369 ACW655367:ACX655369 AMS655367:AMT655369 AWO655367:AWP655369 BGK655367:BGL655369 BQG655367:BQH655369 CAC655367:CAD655369 CJY655367:CJZ655369 CTU655367:CTV655369 DDQ655367:DDR655369 DNM655367:DNN655369 DXI655367:DXJ655369 EHE655367:EHF655369 ERA655367:ERB655369 FAW655367:FAX655369 FKS655367:FKT655369 FUO655367:FUP655369 GEK655367:GEL655369 GOG655367:GOH655369 GYC655367:GYD655369 HHY655367:HHZ655369 HRU655367:HRV655369 IBQ655367:IBR655369 ILM655367:ILN655369 IVI655367:IVJ655369 JFE655367:JFF655369 JPA655367:JPB655369 JYW655367:JYX655369 KIS655367:KIT655369 KSO655367:KSP655369 LCK655367:LCL655369 LMG655367:LMH655369 LWC655367:LWD655369 MFY655367:MFZ655369 MPU655367:MPV655369 MZQ655367:MZR655369 NJM655367:NJN655369 NTI655367:NTJ655369 ODE655367:ODF655369 ONA655367:ONB655369 OWW655367:OWX655369 PGS655367:PGT655369 PQO655367:PQP655369 QAK655367:QAL655369 QKG655367:QKH655369 QUC655367:QUD655369 RDY655367:RDZ655369 RNU655367:RNV655369 RXQ655367:RXR655369 SHM655367:SHN655369 SRI655367:SRJ655369 TBE655367:TBF655369 TLA655367:TLB655369 TUW655367:TUX655369 UES655367:UET655369 UOO655367:UOP655369 UYK655367:UYL655369 VIG655367:VIH655369 VSC655367:VSD655369 WBY655367:WBZ655369 WLU655367:WLV655369 WVQ655367:WVR655369 I720903:J720905 JE720903:JF720905 TA720903:TB720905 ACW720903:ACX720905 AMS720903:AMT720905 AWO720903:AWP720905 BGK720903:BGL720905 BQG720903:BQH720905 CAC720903:CAD720905 CJY720903:CJZ720905 CTU720903:CTV720905 DDQ720903:DDR720905 DNM720903:DNN720905 DXI720903:DXJ720905 EHE720903:EHF720905 ERA720903:ERB720905 FAW720903:FAX720905 FKS720903:FKT720905 FUO720903:FUP720905 GEK720903:GEL720905 GOG720903:GOH720905 GYC720903:GYD720905 HHY720903:HHZ720905 HRU720903:HRV720905 IBQ720903:IBR720905 ILM720903:ILN720905 IVI720903:IVJ720905 JFE720903:JFF720905 JPA720903:JPB720905 JYW720903:JYX720905 KIS720903:KIT720905 KSO720903:KSP720905 LCK720903:LCL720905 LMG720903:LMH720905 LWC720903:LWD720905 MFY720903:MFZ720905 MPU720903:MPV720905 MZQ720903:MZR720905 NJM720903:NJN720905 NTI720903:NTJ720905 ODE720903:ODF720905 ONA720903:ONB720905 OWW720903:OWX720905 PGS720903:PGT720905 PQO720903:PQP720905 QAK720903:QAL720905 QKG720903:QKH720905 QUC720903:QUD720905 RDY720903:RDZ720905 RNU720903:RNV720905 RXQ720903:RXR720905 SHM720903:SHN720905 SRI720903:SRJ720905 TBE720903:TBF720905 TLA720903:TLB720905 TUW720903:TUX720905 UES720903:UET720905 UOO720903:UOP720905 UYK720903:UYL720905 VIG720903:VIH720905 VSC720903:VSD720905 WBY720903:WBZ720905 WLU720903:WLV720905 WVQ720903:WVR720905 I786439:J786441 JE786439:JF786441 TA786439:TB786441 ACW786439:ACX786441 AMS786439:AMT786441 AWO786439:AWP786441 BGK786439:BGL786441 BQG786439:BQH786441 CAC786439:CAD786441 CJY786439:CJZ786441 CTU786439:CTV786441 DDQ786439:DDR786441 DNM786439:DNN786441 DXI786439:DXJ786441 EHE786439:EHF786441 ERA786439:ERB786441 FAW786439:FAX786441 FKS786439:FKT786441 FUO786439:FUP786441 GEK786439:GEL786441 GOG786439:GOH786441 GYC786439:GYD786441 HHY786439:HHZ786441 HRU786439:HRV786441 IBQ786439:IBR786441 ILM786439:ILN786441 IVI786439:IVJ786441 JFE786439:JFF786441 JPA786439:JPB786441 JYW786439:JYX786441 KIS786439:KIT786441 KSO786439:KSP786441 LCK786439:LCL786441 LMG786439:LMH786441 LWC786439:LWD786441 MFY786439:MFZ786441 MPU786439:MPV786441 MZQ786439:MZR786441 NJM786439:NJN786441 NTI786439:NTJ786441 ODE786439:ODF786441 ONA786439:ONB786441 OWW786439:OWX786441 PGS786439:PGT786441 PQO786439:PQP786441 QAK786439:QAL786441 QKG786439:QKH786441 QUC786439:QUD786441 RDY786439:RDZ786441 RNU786439:RNV786441 RXQ786439:RXR786441 SHM786439:SHN786441 SRI786439:SRJ786441 TBE786439:TBF786441 TLA786439:TLB786441 TUW786439:TUX786441 UES786439:UET786441 UOO786439:UOP786441 UYK786439:UYL786441 VIG786439:VIH786441 VSC786439:VSD786441 WBY786439:WBZ786441 WLU786439:WLV786441 WVQ786439:WVR786441 I851975:J851977 JE851975:JF851977 TA851975:TB851977 ACW851975:ACX851977 AMS851975:AMT851977 AWO851975:AWP851977 BGK851975:BGL851977 BQG851975:BQH851977 CAC851975:CAD851977 CJY851975:CJZ851977 CTU851975:CTV851977 DDQ851975:DDR851977 DNM851975:DNN851977 DXI851975:DXJ851977 EHE851975:EHF851977 ERA851975:ERB851977 FAW851975:FAX851977 FKS851975:FKT851977 FUO851975:FUP851977 GEK851975:GEL851977 GOG851975:GOH851977 GYC851975:GYD851977 HHY851975:HHZ851977 HRU851975:HRV851977 IBQ851975:IBR851977 ILM851975:ILN851977 IVI851975:IVJ851977 JFE851975:JFF851977 JPA851975:JPB851977 JYW851975:JYX851977 KIS851975:KIT851977 KSO851975:KSP851977 LCK851975:LCL851977 LMG851975:LMH851977 LWC851975:LWD851977 MFY851975:MFZ851977 MPU851975:MPV851977 MZQ851975:MZR851977 NJM851975:NJN851977 NTI851975:NTJ851977 ODE851975:ODF851977 ONA851975:ONB851977 OWW851975:OWX851977 PGS851975:PGT851977 PQO851975:PQP851977 QAK851975:QAL851977 QKG851975:QKH851977 QUC851975:QUD851977 RDY851975:RDZ851977 RNU851975:RNV851977 RXQ851975:RXR851977 SHM851975:SHN851977 SRI851975:SRJ851977 TBE851975:TBF851977 TLA851975:TLB851977 TUW851975:TUX851977 UES851975:UET851977 UOO851975:UOP851977 UYK851975:UYL851977 VIG851975:VIH851977 VSC851975:VSD851977 WBY851975:WBZ851977 WLU851975:WLV851977 WVQ851975:WVR851977 I917511:J917513 JE917511:JF917513 TA917511:TB917513 ACW917511:ACX917513 AMS917511:AMT917513 AWO917511:AWP917513 BGK917511:BGL917513 BQG917511:BQH917513 CAC917511:CAD917513 CJY917511:CJZ917513 CTU917511:CTV917513 DDQ917511:DDR917513 DNM917511:DNN917513 DXI917511:DXJ917513 EHE917511:EHF917513 ERA917511:ERB917513 FAW917511:FAX917513 FKS917511:FKT917513 FUO917511:FUP917513 GEK917511:GEL917513 GOG917511:GOH917513 GYC917511:GYD917513 HHY917511:HHZ917513 HRU917511:HRV917513 IBQ917511:IBR917513 ILM917511:ILN917513 IVI917511:IVJ917513 JFE917511:JFF917513 JPA917511:JPB917513 JYW917511:JYX917513 KIS917511:KIT917513 KSO917511:KSP917513 LCK917511:LCL917513 LMG917511:LMH917513 LWC917511:LWD917513 MFY917511:MFZ917513 MPU917511:MPV917513 MZQ917511:MZR917513 NJM917511:NJN917513 NTI917511:NTJ917513 ODE917511:ODF917513 ONA917511:ONB917513 OWW917511:OWX917513 PGS917511:PGT917513 PQO917511:PQP917513 QAK917511:QAL917513 QKG917511:QKH917513 QUC917511:QUD917513 RDY917511:RDZ917513 RNU917511:RNV917513 RXQ917511:RXR917513 SHM917511:SHN917513 SRI917511:SRJ917513 TBE917511:TBF917513 TLA917511:TLB917513 TUW917511:TUX917513 UES917511:UET917513 UOO917511:UOP917513 UYK917511:UYL917513 VIG917511:VIH917513 VSC917511:VSD917513 WBY917511:WBZ917513 WLU917511:WLV917513 WVQ917511:WVR917513 I983047:J983049 JE983047:JF983049 TA983047:TB983049 ACW983047:ACX983049 AMS983047:AMT983049 AWO983047:AWP983049 BGK983047:BGL983049 BQG983047:BQH983049 CAC983047:CAD983049 CJY983047:CJZ983049 CTU983047:CTV983049 DDQ983047:DDR983049 DNM983047:DNN983049 DXI983047:DXJ983049 EHE983047:EHF983049 ERA983047:ERB983049 FAW983047:FAX983049 FKS983047:FKT983049 FUO983047:FUP983049 GEK983047:GEL983049 GOG983047:GOH983049 GYC983047:GYD983049 HHY983047:HHZ983049 HRU983047:HRV983049 IBQ983047:IBR983049 ILM983047:ILN983049 IVI983047:IVJ983049 JFE983047:JFF983049 JPA983047:JPB983049 JYW983047:JYX983049 KIS983047:KIT983049 KSO983047:KSP983049 LCK983047:LCL983049 LMG983047:LMH983049 LWC983047:LWD983049 MFY983047:MFZ983049 MPU983047:MPV983049 MZQ983047:MZR983049 NJM983047:NJN983049 NTI983047:NTJ983049 ODE983047:ODF983049 ONA983047:ONB983049 OWW983047:OWX983049 PGS983047:PGT983049 PQO983047:PQP983049 QAK983047:QAL983049 QKG983047:QKH983049 QUC983047:QUD983049 RDY983047:RDZ983049 RNU983047:RNV983049 RXQ983047:RXR983049 SHM983047:SHN983049 SRI983047:SRJ983049 TBE983047:TBF983049 TLA983047:TLB983049 TUW983047:TUX983049 UES983047:UET983049 UOO983047:UOP983049 UYK983047:UYL983049 VIG983047:VIH983049 VSC983047:VSD983049 WBY983047:WBZ983049 WLU983047:WLV983049 WVQ983047:WVR983049" xr:uid="{93E8958C-3CE5-436E-BF3B-B5AB6853684F}"/>
    <dataValidation allowBlank="1" showInputMessage="1" showErrorMessage="1" prompt="小中学校の通常学級に在籍している児童生徒か必ず確認すること。" sqref="D10:D12 IZ10:IZ12 SV10:SV12 ACR10:ACR12 AMN10:AMN12 AWJ10:AWJ12 BGF10:BGF12 BQB10:BQB12 BZX10:BZX12 CJT10:CJT12 CTP10:CTP12 DDL10:DDL12 DNH10:DNH12 DXD10:DXD12 EGZ10:EGZ12 EQV10:EQV12 FAR10:FAR12 FKN10:FKN12 FUJ10:FUJ12 GEF10:GEF12 GOB10:GOB12 GXX10:GXX12 HHT10:HHT12 HRP10:HRP12 IBL10:IBL12 ILH10:ILH12 IVD10:IVD12 JEZ10:JEZ12 JOV10:JOV12 JYR10:JYR12 KIN10:KIN12 KSJ10:KSJ12 LCF10:LCF12 LMB10:LMB12 LVX10:LVX12 MFT10:MFT12 MPP10:MPP12 MZL10:MZL12 NJH10:NJH12 NTD10:NTD12 OCZ10:OCZ12 OMV10:OMV12 OWR10:OWR12 PGN10:PGN12 PQJ10:PQJ12 QAF10:QAF12 QKB10:QKB12 QTX10:QTX12 RDT10:RDT12 RNP10:RNP12 RXL10:RXL12 SHH10:SHH12 SRD10:SRD12 TAZ10:TAZ12 TKV10:TKV12 TUR10:TUR12 UEN10:UEN12 UOJ10:UOJ12 UYF10:UYF12 VIB10:VIB12 VRX10:VRX12 WBT10:WBT12 WLP10:WLP12 WVL10:WVL12 D65543:D65545 IZ65543:IZ65545 SV65543:SV65545 ACR65543:ACR65545 AMN65543:AMN65545 AWJ65543:AWJ65545 BGF65543:BGF65545 BQB65543:BQB65545 BZX65543:BZX65545 CJT65543:CJT65545 CTP65543:CTP65545 DDL65543:DDL65545 DNH65543:DNH65545 DXD65543:DXD65545 EGZ65543:EGZ65545 EQV65543:EQV65545 FAR65543:FAR65545 FKN65543:FKN65545 FUJ65543:FUJ65545 GEF65543:GEF65545 GOB65543:GOB65545 GXX65543:GXX65545 HHT65543:HHT65545 HRP65543:HRP65545 IBL65543:IBL65545 ILH65543:ILH65545 IVD65543:IVD65545 JEZ65543:JEZ65545 JOV65543:JOV65545 JYR65543:JYR65545 KIN65543:KIN65545 KSJ65543:KSJ65545 LCF65543:LCF65545 LMB65543:LMB65545 LVX65543:LVX65545 MFT65543:MFT65545 MPP65543:MPP65545 MZL65543:MZL65545 NJH65543:NJH65545 NTD65543:NTD65545 OCZ65543:OCZ65545 OMV65543:OMV65545 OWR65543:OWR65545 PGN65543:PGN65545 PQJ65543:PQJ65545 QAF65543:QAF65545 QKB65543:QKB65545 QTX65543:QTX65545 RDT65543:RDT65545 RNP65543:RNP65545 RXL65543:RXL65545 SHH65543:SHH65545 SRD65543:SRD65545 TAZ65543:TAZ65545 TKV65543:TKV65545 TUR65543:TUR65545 UEN65543:UEN65545 UOJ65543:UOJ65545 UYF65543:UYF65545 VIB65543:VIB65545 VRX65543:VRX65545 WBT65543:WBT65545 WLP65543:WLP65545 WVL65543:WVL65545 D131079:D131081 IZ131079:IZ131081 SV131079:SV131081 ACR131079:ACR131081 AMN131079:AMN131081 AWJ131079:AWJ131081 BGF131079:BGF131081 BQB131079:BQB131081 BZX131079:BZX131081 CJT131079:CJT131081 CTP131079:CTP131081 DDL131079:DDL131081 DNH131079:DNH131081 DXD131079:DXD131081 EGZ131079:EGZ131081 EQV131079:EQV131081 FAR131079:FAR131081 FKN131079:FKN131081 FUJ131079:FUJ131081 GEF131079:GEF131081 GOB131079:GOB131081 GXX131079:GXX131081 HHT131079:HHT131081 HRP131079:HRP131081 IBL131079:IBL131081 ILH131079:ILH131081 IVD131079:IVD131081 JEZ131079:JEZ131081 JOV131079:JOV131081 JYR131079:JYR131081 KIN131079:KIN131081 KSJ131079:KSJ131081 LCF131079:LCF131081 LMB131079:LMB131081 LVX131079:LVX131081 MFT131079:MFT131081 MPP131079:MPP131081 MZL131079:MZL131081 NJH131079:NJH131081 NTD131079:NTD131081 OCZ131079:OCZ131081 OMV131079:OMV131081 OWR131079:OWR131081 PGN131079:PGN131081 PQJ131079:PQJ131081 QAF131079:QAF131081 QKB131079:QKB131081 QTX131079:QTX131081 RDT131079:RDT131081 RNP131079:RNP131081 RXL131079:RXL131081 SHH131079:SHH131081 SRD131079:SRD131081 TAZ131079:TAZ131081 TKV131079:TKV131081 TUR131079:TUR131081 UEN131079:UEN131081 UOJ131079:UOJ131081 UYF131079:UYF131081 VIB131079:VIB131081 VRX131079:VRX131081 WBT131079:WBT131081 WLP131079:WLP131081 WVL131079:WVL131081 D196615:D196617 IZ196615:IZ196617 SV196615:SV196617 ACR196615:ACR196617 AMN196615:AMN196617 AWJ196615:AWJ196617 BGF196615:BGF196617 BQB196615:BQB196617 BZX196615:BZX196617 CJT196615:CJT196617 CTP196615:CTP196617 DDL196615:DDL196617 DNH196615:DNH196617 DXD196615:DXD196617 EGZ196615:EGZ196617 EQV196615:EQV196617 FAR196615:FAR196617 FKN196615:FKN196617 FUJ196615:FUJ196617 GEF196615:GEF196617 GOB196615:GOB196617 GXX196615:GXX196617 HHT196615:HHT196617 HRP196615:HRP196617 IBL196615:IBL196617 ILH196615:ILH196617 IVD196615:IVD196617 JEZ196615:JEZ196617 JOV196615:JOV196617 JYR196615:JYR196617 KIN196615:KIN196617 KSJ196615:KSJ196617 LCF196615:LCF196617 LMB196615:LMB196617 LVX196615:LVX196617 MFT196615:MFT196617 MPP196615:MPP196617 MZL196615:MZL196617 NJH196615:NJH196617 NTD196615:NTD196617 OCZ196615:OCZ196617 OMV196615:OMV196617 OWR196615:OWR196617 PGN196615:PGN196617 PQJ196615:PQJ196617 QAF196615:QAF196617 QKB196615:QKB196617 QTX196615:QTX196617 RDT196615:RDT196617 RNP196615:RNP196617 RXL196615:RXL196617 SHH196615:SHH196617 SRD196615:SRD196617 TAZ196615:TAZ196617 TKV196615:TKV196617 TUR196615:TUR196617 UEN196615:UEN196617 UOJ196615:UOJ196617 UYF196615:UYF196617 VIB196615:VIB196617 VRX196615:VRX196617 WBT196615:WBT196617 WLP196615:WLP196617 WVL196615:WVL196617 D262151:D262153 IZ262151:IZ262153 SV262151:SV262153 ACR262151:ACR262153 AMN262151:AMN262153 AWJ262151:AWJ262153 BGF262151:BGF262153 BQB262151:BQB262153 BZX262151:BZX262153 CJT262151:CJT262153 CTP262151:CTP262153 DDL262151:DDL262153 DNH262151:DNH262153 DXD262151:DXD262153 EGZ262151:EGZ262153 EQV262151:EQV262153 FAR262151:FAR262153 FKN262151:FKN262153 FUJ262151:FUJ262153 GEF262151:GEF262153 GOB262151:GOB262153 GXX262151:GXX262153 HHT262151:HHT262153 HRP262151:HRP262153 IBL262151:IBL262153 ILH262151:ILH262153 IVD262151:IVD262153 JEZ262151:JEZ262153 JOV262151:JOV262153 JYR262151:JYR262153 KIN262151:KIN262153 KSJ262151:KSJ262153 LCF262151:LCF262153 LMB262151:LMB262153 LVX262151:LVX262153 MFT262151:MFT262153 MPP262151:MPP262153 MZL262151:MZL262153 NJH262151:NJH262153 NTD262151:NTD262153 OCZ262151:OCZ262153 OMV262151:OMV262153 OWR262151:OWR262153 PGN262151:PGN262153 PQJ262151:PQJ262153 QAF262151:QAF262153 QKB262151:QKB262153 QTX262151:QTX262153 RDT262151:RDT262153 RNP262151:RNP262153 RXL262151:RXL262153 SHH262151:SHH262153 SRD262151:SRD262153 TAZ262151:TAZ262153 TKV262151:TKV262153 TUR262151:TUR262153 UEN262151:UEN262153 UOJ262151:UOJ262153 UYF262151:UYF262153 VIB262151:VIB262153 VRX262151:VRX262153 WBT262151:WBT262153 WLP262151:WLP262153 WVL262151:WVL262153 D327687:D327689 IZ327687:IZ327689 SV327687:SV327689 ACR327687:ACR327689 AMN327687:AMN327689 AWJ327687:AWJ327689 BGF327687:BGF327689 BQB327687:BQB327689 BZX327687:BZX327689 CJT327687:CJT327689 CTP327687:CTP327689 DDL327687:DDL327689 DNH327687:DNH327689 DXD327687:DXD327689 EGZ327687:EGZ327689 EQV327687:EQV327689 FAR327687:FAR327689 FKN327687:FKN327689 FUJ327687:FUJ327689 GEF327687:GEF327689 GOB327687:GOB327689 GXX327687:GXX327689 HHT327687:HHT327689 HRP327687:HRP327689 IBL327687:IBL327689 ILH327687:ILH327689 IVD327687:IVD327689 JEZ327687:JEZ327689 JOV327687:JOV327689 JYR327687:JYR327689 KIN327687:KIN327689 KSJ327687:KSJ327689 LCF327687:LCF327689 LMB327687:LMB327689 LVX327687:LVX327689 MFT327687:MFT327689 MPP327687:MPP327689 MZL327687:MZL327689 NJH327687:NJH327689 NTD327687:NTD327689 OCZ327687:OCZ327689 OMV327687:OMV327689 OWR327687:OWR327689 PGN327687:PGN327689 PQJ327687:PQJ327689 QAF327687:QAF327689 QKB327687:QKB327689 QTX327687:QTX327689 RDT327687:RDT327689 RNP327687:RNP327689 RXL327687:RXL327689 SHH327687:SHH327689 SRD327687:SRD327689 TAZ327687:TAZ327689 TKV327687:TKV327689 TUR327687:TUR327689 UEN327687:UEN327689 UOJ327687:UOJ327689 UYF327687:UYF327689 VIB327687:VIB327689 VRX327687:VRX327689 WBT327687:WBT327689 WLP327687:WLP327689 WVL327687:WVL327689 D393223:D393225 IZ393223:IZ393225 SV393223:SV393225 ACR393223:ACR393225 AMN393223:AMN393225 AWJ393223:AWJ393225 BGF393223:BGF393225 BQB393223:BQB393225 BZX393223:BZX393225 CJT393223:CJT393225 CTP393223:CTP393225 DDL393223:DDL393225 DNH393223:DNH393225 DXD393223:DXD393225 EGZ393223:EGZ393225 EQV393223:EQV393225 FAR393223:FAR393225 FKN393223:FKN393225 FUJ393223:FUJ393225 GEF393223:GEF393225 GOB393223:GOB393225 GXX393223:GXX393225 HHT393223:HHT393225 HRP393223:HRP393225 IBL393223:IBL393225 ILH393223:ILH393225 IVD393223:IVD393225 JEZ393223:JEZ393225 JOV393223:JOV393225 JYR393223:JYR393225 KIN393223:KIN393225 KSJ393223:KSJ393225 LCF393223:LCF393225 LMB393223:LMB393225 LVX393223:LVX393225 MFT393223:MFT393225 MPP393223:MPP393225 MZL393223:MZL393225 NJH393223:NJH393225 NTD393223:NTD393225 OCZ393223:OCZ393225 OMV393223:OMV393225 OWR393223:OWR393225 PGN393223:PGN393225 PQJ393223:PQJ393225 QAF393223:QAF393225 QKB393223:QKB393225 QTX393223:QTX393225 RDT393223:RDT393225 RNP393223:RNP393225 RXL393223:RXL393225 SHH393223:SHH393225 SRD393223:SRD393225 TAZ393223:TAZ393225 TKV393223:TKV393225 TUR393223:TUR393225 UEN393223:UEN393225 UOJ393223:UOJ393225 UYF393223:UYF393225 VIB393223:VIB393225 VRX393223:VRX393225 WBT393223:WBT393225 WLP393223:WLP393225 WVL393223:WVL393225 D458759:D458761 IZ458759:IZ458761 SV458759:SV458761 ACR458759:ACR458761 AMN458759:AMN458761 AWJ458759:AWJ458761 BGF458759:BGF458761 BQB458759:BQB458761 BZX458759:BZX458761 CJT458759:CJT458761 CTP458759:CTP458761 DDL458759:DDL458761 DNH458759:DNH458761 DXD458759:DXD458761 EGZ458759:EGZ458761 EQV458759:EQV458761 FAR458759:FAR458761 FKN458759:FKN458761 FUJ458759:FUJ458761 GEF458759:GEF458761 GOB458759:GOB458761 GXX458759:GXX458761 HHT458759:HHT458761 HRP458759:HRP458761 IBL458759:IBL458761 ILH458759:ILH458761 IVD458759:IVD458761 JEZ458759:JEZ458761 JOV458759:JOV458761 JYR458759:JYR458761 KIN458759:KIN458761 KSJ458759:KSJ458761 LCF458759:LCF458761 LMB458759:LMB458761 LVX458759:LVX458761 MFT458759:MFT458761 MPP458759:MPP458761 MZL458759:MZL458761 NJH458759:NJH458761 NTD458759:NTD458761 OCZ458759:OCZ458761 OMV458759:OMV458761 OWR458759:OWR458761 PGN458759:PGN458761 PQJ458759:PQJ458761 QAF458759:QAF458761 QKB458759:QKB458761 QTX458759:QTX458761 RDT458759:RDT458761 RNP458759:RNP458761 RXL458759:RXL458761 SHH458759:SHH458761 SRD458759:SRD458761 TAZ458759:TAZ458761 TKV458759:TKV458761 TUR458759:TUR458761 UEN458759:UEN458761 UOJ458759:UOJ458761 UYF458759:UYF458761 VIB458759:VIB458761 VRX458759:VRX458761 WBT458759:WBT458761 WLP458759:WLP458761 WVL458759:WVL458761 D524295:D524297 IZ524295:IZ524297 SV524295:SV524297 ACR524295:ACR524297 AMN524295:AMN524297 AWJ524295:AWJ524297 BGF524295:BGF524297 BQB524295:BQB524297 BZX524295:BZX524297 CJT524295:CJT524297 CTP524295:CTP524297 DDL524295:DDL524297 DNH524295:DNH524297 DXD524295:DXD524297 EGZ524295:EGZ524297 EQV524295:EQV524297 FAR524295:FAR524297 FKN524295:FKN524297 FUJ524295:FUJ524297 GEF524295:GEF524297 GOB524295:GOB524297 GXX524295:GXX524297 HHT524295:HHT524297 HRP524295:HRP524297 IBL524295:IBL524297 ILH524295:ILH524297 IVD524295:IVD524297 JEZ524295:JEZ524297 JOV524295:JOV524297 JYR524295:JYR524297 KIN524295:KIN524297 KSJ524295:KSJ524297 LCF524295:LCF524297 LMB524295:LMB524297 LVX524295:LVX524297 MFT524295:MFT524297 MPP524295:MPP524297 MZL524295:MZL524297 NJH524295:NJH524297 NTD524295:NTD524297 OCZ524295:OCZ524297 OMV524295:OMV524297 OWR524295:OWR524297 PGN524295:PGN524297 PQJ524295:PQJ524297 QAF524295:QAF524297 QKB524295:QKB524297 QTX524295:QTX524297 RDT524295:RDT524297 RNP524295:RNP524297 RXL524295:RXL524297 SHH524295:SHH524297 SRD524295:SRD524297 TAZ524295:TAZ524297 TKV524295:TKV524297 TUR524295:TUR524297 UEN524295:UEN524297 UOJ524295:UOJ524297 UYF524295:UYF524297 VIB524295:VIB524297 VRX524295:VRX524297 WBT524295:WBT524297 WLP524295:WLP524297 WVL524295:WVL524297 D589831:D589833 IZ589831:IZ589833 SV589831:SV589833 ACR589831:ACR589833 AMN589831:AMN589833 AWJ589831:AWJ589833 BGF589831:BGF589833 BQB589831:BQB589833 BZX589831:BZX589833 CJT589831:CJT589833 CTP589831:CTP589833 DDL589831:DDL589833 DNH589831:DNH589833 DXD589831:DXD589833 EGZ589831:EGZ589833 EQV589831:EQV589833 FAR589831:FAR589833 FKN589831:FKN589833 FUJ589831:FUJ589833 GEF589831:GEF589833 GOB589831:GOB589833 GXX589831:GXX589833 HHT589831:HHT589833 HRP589831:HRP589833 IBL589831:IBL589833 ILH589831:ILH589833 IVD589831:IVD589833 JEZ589831:JEZ589833 JOV589831:JOV589833 JYR589831:JYR589833 KIN589831:KIN589833 KSJ589831:KSJ589833 LCF589831:LCF589833 LMB589831:LMB589833 LVX589831:LVX589833 MFT589831:MFT589833 MPP589831:MPP589833 MZL589831:MZL589833 NJH589831:NJH589833 NTD589831:NTD589833 OCZ589831:OCZ589833 OMV589831:OMV589833 OWR589831:OWR589833 PGN589831:PGN589833 PQJ589831:PQJ589833 QAF589831:QAF589833 QKB589831:QKB589833 QTX589831:QTX589833 RDT589831:RDT589833 RNP589831:RNP589833 RXL589831:RXL589833 SHH589831:SHH589833 SRD589831:SRD589833 TAZ589831:TAZ589833 TKV589831:TKV589833 TUR589831:TUR589833 UEN589831:UEN589833 UOJ589831:UOJ589833 UYF589831:UYF589833 VIB589831:VIB589833 VRX589831:VRX589833 WBT589831:WBT589833 WLP589831:WLP589833 WVL589831:WVL589833 D655367:D655369 IZ655367:IZ655369 SV655367:SV655369 ACR655367:ACR655369 AMN655367:AMN655369 AWJ655367:AWJ655369 BGF655367:BGF655369 BQB655367:BQB655369 BZX655367:BZX655369 CJT655367:CJT655369 CTP655367:CTP655369 DDL655367:DDL655369 DNH655367:DNH655369 DXD655367:DXD655369 EGZ655367:EGZ655369 EQV655367:EQV655369 FAR655367:FAR655369 FKN655367:FKN655369 FUJ655367:FUJ655369 GEF655367:GEF655369 GOB655367:GOB655369 GXX655367:GXX655369 HHT655367:HHT655369 HRP655367:HRP655369 IBL655367:IBL655369 ILH655367:ILH655369 IVD655367:IVD655369 JEZ655367:JEZ655369 JOV655367:JOV655369 JYR655367:JYR655369 KIN655367:KIN655369 KSJ655367:KSJ655369 LCF655367:LCF655369 LMB655367:LMB655369 LVX655367:LVX655369 MFT655367:MFT655369 MPP655367:MPP655369 MZL655367:MZL655369 NJH655367:NJH655369 NTD655367:NTD655369 OCZ655367:OCZ655369 OMV655367:OMV655369 OWR655367:OWR655369 PGN655367:PGN655369 PQJ655367:PQJ655369 QAF655367:QAF655369 QKB655367:QKB655369 QTX655367:QTX655369 RDT655367:RDT655369 RNP655367:RNP655369 RXL655367:RXL655369 SHH655367:SHH655369 SRD655367:SRD655369 TAZ655367:TAZ655369 TKV655367:TKV655369 TUR655367:TUR655369 UEN655367:UEN655369 UOJ655367:UOJ655369 UYF655367:UYF655369 VIB655367:VIB655369 VRX655367:VRX655369 WBT655367:WBT655369 WLP655367:WLP655369 WVL655367:WVL655369 D720903:D720905 IZ720903:IZ720905 SV720903:SV720905 ACR720903:ACR720905 AMN720903:AMN720905 AWJ720903:AWJ720905 BGF720903:BGF720905 BQB720903:BQB720905 BZX720903:BZX720905 CJT720903:CJT720905 CTP720903:CTP720905 DDL720903:DDL720905 DNH720903:DNH720905 DXD720903:DXD720905 EGZ720903:EGZ720905 EQV720903:EQV720905 FAR720903:FAR720905 FKN720903:FKN720905 FUJ720903:FUJ720905 GEF720903:GEF720905 GOB720903:GOB720905 GXX720903:GXX720905 HHT720903:HHT720905 HRP720903:HRP720905 IBL720903:IBL720905 ILH720903:ILH720905 IVD720903:IVD720905 JEZ720903:JEZ720905 JOV720903:JOV720905 JYR720903:JYR720905 KIN720903:KIN720905 KSJ720903:KSJ720905 LCF720903:LCF720905 LMB720903:LMB720905 LVX720903:LVX720905 MFT720903:MFT720905 MPP720903:MPP720905 MZL720903:MZL720905 NJH720903:NJH720905 NTD720903:NTD720905 OCZ720903:OCZ720905 OMV720903:OMV720905 OWR720903:OWR720905 PGN720903:PGN720905 PQJ720903:PQJ720905 QAF720903:QAF720905 QKB720903:QKB720905 QTX720903:QTX720905 RDT720903:RDT720905 RNP720903:RNP720905 RXL720903:RXL720905 SHH720903:SHH720905 SRD720903:SRD720905 TAZ720903:TAZ720905 TKV720903:TKV720905 TUR720903:TUR720905 UEN720903:UEN720905 UOJ720903:UOJ720905 UYF720903:UYF720905 VIB720903:VIB720905 VRX720903:VRX720905 WBT720903:WBT720905 WLP720903:WLP720905 WVL720903:WVL720905 D786439:D786441 IZ786439:IZ786441 SV786439:SV786441 ACR786439:ACR786441 AMN786439:AMN786441 AWJ786439:AWJ786441 BGF786439:BGF786441 BQB786439:BQB786441 BZX786439:BZX786441 CJT786439:CJT786441 CTP786439:CTP786441 DDL786439:DDL786441 DNH786439:DNH786441 DXD786439:DXD786441 EGZ786439:EGZ786441 EQV786439:EQV786441 FAR786439:FAR786441 FKN786439:FKN786441 FUJ786439:FUJ786441 GEF786439:GEF786441 GOB786439:GOB786441 GXX786439:GXX786441 HHT786439:HHT786441 HRP786439:HRP786441 IBL786439:IBL786441 ILH786439:ILH786441 IVD786439:IVD786441 JEZ786439:JEZ786441 JOV786439:JOV786441 JYR786439:JYR786441 KIN786439:KIN786441 KSJ786439:KSJ786441 LCF786439:LCF786441 LMB786439:LMB786441 LVX786439:LVX786441 MFT786439:MFT786441 MPP786439:MPP786441 MZL786439:MZL786441 NJH786439:NJH786441 NTD786439:NTD786441 OCZ786439:OCZ786441 OMV786439:OMV786441 OWR786439:OWR786441 PGN786439:PGN786441 PQJ786439:PQJ786441 QAF786439:QAF786441 QKB786439:QKB786441 QTX786439:QTX786441 RDT786439:RDT786441 RNP786439:RNP786441 RXL786439:RXL786441 SHH786439:SHH786441 SRD786439:SRD786441 TAZ786439:TAZ786441 TKV786439:TKV786441 TUR786439:TUR786441 UEN786439:UEN786441 UOJ786439:UOJ786441 UYF786439:UYF786441 VIB786439:VIB786441 VRX786439:VRX786441 WBT786439:WBT786441 WLP786439:WLP786441 WVL786439:WVL786441 D851975:D851977 IZ851975:IZ851977 SV851975:SV851977 ACR851975:ACR851977 AMN851975:AMN851977 AWJ851975:AWJ851977 BGF851975:BGF851977 BQB851975:BQB851977 BZX851975:BZX851977 CJT851975:CJT851977 CTP851975:CTP851977 DDL851975:DDL851977 DNH851975:DNH851977 DXD851975:DXD851977 EGZ851975:EGZ851977 EQV851975:EQV851977 FAR851975:FAR851977 FKN851975:FKN851977 FUJ851975:FUJ851977 GEF851975:GEF851977 GOB851975:GOB851977 GXX851975:GXX851977 HHT851975:HHT851977 HRP851975:HRP851977 IBL851975:IBL851977 ILH851975:ILH851977 IVD851975:IVD851977 JEZ851975:JEZ851977 JOV851975:JOV851977 JYR851975:JYR851977 KIN851975:KIN851977 KSJ851975:KSJ851977 LCF851975:LCF851977 LMB851975:LMB851977 LVX851975:LVX851977 MFT851975:MFT851977 MPP851975:MPP851977 MZL851975:MZL851977 NJH851975:NJH851977 NTD851975:NTD851977 OCZ851975:OCZ851977 OMV851975:OMV851977 OWR851975:OWR851977 PGN851975:PGN851977 PQJ851975:PQJ851977 QAF851975:QAF851977 QKB851975:QKB851977 QTX851975:QTX851977 RDT851975:RDT851977 RNP851975:RNP851977 RXL851975:RXL851977 SHH851975:SHH851977 SRD851975:SRD851977 TAZ851975:TAZ851977 TKV851975:TKV851977 TUR851975:TUR851977 UEN851975:UEN851977 UOJ851975:UOJ851977 UYF851975:UYF851977 VIB851975:VIB851977 VRX851975:VRX851977 WBT851975:WBT851977 WLP851975:WLP851977 WVL851975:WVL851977 D917511:D917513 IZ917511:IZ917513 SV917511:SV917513 ACR917511:ACR917513 AMN917511:AMN917513 AWJ917511:AWJ917513 BGF917511:BGF917513 BQB917511:BQB917513 BZX917511:BZX917513 CJT917511:CJT917513 CTP917511:CTP917513 DDL917511:DDL917513 DNH917511:DNH917513 DXD917511:DXD917513 EGZ917511:EGZ917513 EQV917511:EQV917513 FAR917511:FAR917513 FKN917511:FKN917513 FUJ917511:FUJ917513 GEF917511:GEF917513 GOB917511:GOB917513 GXX917511:GXX917513 HHT917511:HHT917513 HRP917511:HRP917513 IBL917511:IBL917513 ILH917511:ILH917513 IVD917511:IVD917513 JEZ917511:JEZ917513 JOV917511:JOV917513 JYR917511:JYR917513 KIN917511:KIN917513 KSJ917511:KSJ917513 LCF917511:LCF917513 LMB917511:LMB917513 LVX917511:LVX917513 MFT917511:MFT917513 MPP917511:MPP917513 MZL917511:MZL917513 NJH917511:NJH917513 NTD917511:NTD917513 OCZ917511:OCZ917513 OMV917511:OMV917513 OWR917511:OWR917513 PGN917511:PGN917513 PQJ917511:PQJ917513 QAF917511:QAF917513 QKB917511:QKB917513 QTX917511:QTX917513 RDT917511:RDT917513 RNP917511:RNP917513 RXL917511:RXL917513 SHH917511:SHH917513 SRD917511:SRD917513 TAZ917511:TAZ917513 TKV917511:TKV917513 TUR917511:TUR917513 UEN917511:UEN917513 UOJ917511:UOJ917513 UYF917511:UYF917513 VIB917511:VIB917513 VRX917511:VRX917513 WBT917511:WBT917513 WLP917511:WLP917513 WVL917511:WVL917513 D983047:D983049 IZ983047:IZ983049 SV983047:SV983049 ACR983047:ACR983049 AMN983047:AMN983049 AWJ983047:AWJ983049 BGF983047:BGF983049 BQB983047:BQB983049 BZX983047:BZX983049 CJT983047:CJT983049 CTP983047:CTP983049 DDL983047:DDL983049 DNH983047:DNH983049 DXD983047:DXD983049 EGZ983047:EGZ983049 EQV983047:EQV983049 FAR983047:FAR983049 FKN983047:FKN983049 FUJ983047:FUJ983049 GEF983047:GEF983049 GOB983047:GOB983049 GXX983047:GXX983049 HHT983047:HHT983049 HRP983047:HRP983049 IBL983047:IBL983049 ILH983047:ILH983049 IVD983047:IVD983049 JEZ983047:JEZ983049 JOV983047:JOV983049 JYR983047:JYR983049 KIN983047:KIN983049 KSJ983047:KSJ983049 LCF983047:LCF983049 LMB983047:LMB983049 LVX983047:LVX983049 MFT983047:MFT983049 MPP983047:MPP983049 MZL983047:MZL983049 NJH983047:NJH983049 NTD983047:NTD983049 OCZ983047:OCZ983049 OMV983047:OMV983049 OWR983047:OWR983049 PGN983047:PGN983049 PQJ983047:PQJ983049 QAF983047:QAF983049 QKB983047:QKB983049 QTX983047:QTX983049 RDT983047:RDT983049 RNP983047:RNP983049 RXL983047:RXL983049 SHH983047:SHH983049 SRD983047:SRD983049 TAZ983047:TAZ983049 TKV983047:TKV983049 TUR983047:TUR983049 UEN983047:UEN983049 UOJ983047:UOJ983049 UYF983047:UYF983049 VIB983047:VIB983049 VRX983047:VRX983049 WBT983047:WBT983049 WLP983047:WLP983049 WVL983047:WVL983049" xr:uid="{180C60A9-2C6E-43BC-A51B-7EBB95C2292F}"/>
    <dataValidation allowBlank="1" showInputMessage="1" showErrorMessage="1" prompt="シート｢需要数様式記載用　図書名リスト｣の｢発行者番号｣欄を参照の上、３桁（002～）の「発行者番号」を入力してください。" sqref="E10:E12 JA10:JA12 SW10:SW12 ACS10:ACS12 AMO10:AMO12 AWK10:AWK12 BGG10:BGG12 BQC10:BQC12 BZY10:BZY12 CJU10:CJU12 CTQ10:CTQ12 DDM10:DDM12 DNI10:DNI12 DXE10:DXE12 EHA10:EHA12 EQW10:EQW12 FAS10:FAS12 FKO10:FKO12 FUK10:FUK12 GEG10:GEG12 GOC10:GOC12 GXY10:GXY12 HHU10:HHU12 HRQ10:HRQ12 IBM10:IBM12 ILI10:ILI12 IVE10:IVE12 JFA10:JFA12 JOW10:JOW12 JYS10:JYS12 KIO10:KIO12 KSK10:KSK12 LCG10:LCG12 LMC10:LMC12 LVY10:LVY12 MFU10:MFU12 MPQ10:MPQ12 MZM10:MZM12 NJI10:NJI12 NTE10:NTE12 ODA10:ODA12 OMW10:OMW12 OWS10:OWS12 PGO10:PGO12 PQK10:PQK12 QAG10:QAG12 QKC10:QKC12 QTY10:QTY12 RDU10:RDU12 RNQ10:RNQ12 RXM10:RXM12 SHI10:SHI12 SRE10:SRE12 TBA10:TBA12 TKW10:TKW12 TUS10:TUS12 UEO10:UEO12 UOK10:UOK12 UYG10:UYG12 VIC10:VIC12 VRY10:VRY12 WBU10:WBU12 WLQ10:WLQ12 WVM10:WVM12 E65543:E65545 JA65543:JA65545 SW65543:SW65545 ACS65543:ACS65545 AMO65543:AMO65545 AWK65543:AWK65545 BGG65543:BGG65545 BQC65543:BQC65545 BZY65543:BZY65545 CJU65543:CJU65545 CTQ65543:CTQ65545 DDM65543:DDM65545 DNI65543:DNI65545 DXE65543:DXE65545 EHA65543:EHA65545 EQW65543:EQW65545 FAS65543:FAS65545 FKO65543:FKO65545 FUK65543:FUK65545 GEG65543:GEG65545 GOC65543:GOC65545 GXY65543:GXY65545 HHU65543:HHU65545 HRQ65543:HRQ65545 IBM65543:IBM65545 ILI65543:ILI65545 IVE65543:IVE65545 JFA65543:JFA65545 JOW65543:JOW65545 JYS65543:JYS65545 KIO65543:KIO65545 KSK65543:KSK65545 LCG65543:LCG65545 LMC65543:LMC65545 LVY65543:LVY65545 MFU65543:MFU65545 MPQ65543:MPQ65545 MZM65543:MZM65545 NJI65543:NJI65545 NTE65543:NTE65545 ODA65543:ODA65545 OMW65543:OMW65545 OWS65543:OWS65545 PGO65543:PGO65545 PQK65543:PQK65545 QAG65543:QAG65545 QKC65543:QKC65545 QTY65543:QTY65545 RDU65543:RDU65545 RNQ65543:RNQ65545 RXM65543:RXM65545 SHI65543:SHI65545 SRE65543:SRE65545 TBA65543:TBA65545 TKW65543:TKW65545 TUS65543:TUS65545 UEO65543:UEO65545 UOK65543:UOK65545 UYG65543:UYG65545 VIC65543:VIC65545 VRY65543:VRY65545 WBU65543:WBU65545 WLQ65543:WLQ65545 WVM65543:WVM65545 E131079:E131081 JA131079:JA131081 SW131079:SW131081 ACS131079:ACS131081 AMO131079:AMO131081 AWK131079:AWK131081 BGG131079:BGG131081 BQC131079:BQC131081 BZY131079:BZY131081 CJU131079:CJU131081 CTQ131079:CTQ131081 DDM131079:DDM131081 DNI131079:DNI131081 DXE131079:DXE131081 EHA131079:EHA131081 EQW131079:EQW131081 FAS131079:FAS131081 FKO131079:FKO131081 FUK131079:FUK131081 GEG131079:GEG131081 GOC131079:GOC131081 GXY131079:GXY131081 HHU131079:HHU131081 HRQ131079:HRQ131081 IBM131079:IBM131081 ILI131079:ILI131081 IVE131079:IVE131081 JFA131079:JFA131081 JOW131079:JOW131081 JYS131079:JYS131081 KIO131079:KIO131081 KSK131079:KSK131081 LCG131079:LCG131081 LMC131079:LMC131081 LVY131079:LVY131081 MFU131079:MFU131081 MPQ131079:MPQ131081 MZM131079:MZM131081 NJI131079:NJI131081 NTE131079:NTE131081 ODA131079:ODA131081 OMW131079:OMW131081 OWS131079:OWS131081 PGO131079:PGO131081 PQK131079:PQK131081 QAG131079:QAG131081 QKC131079:QKC131081 QTY131079:QTY131081 RDU131079:RDU131081 RNQ131079:RNQ131081 RXM131079:RXM131081 SHI131079:SHI131081 SRE131079:SRE131081 TBA131079:TBA131081 TKW131079:TKW131081 TUS131079:TUS131081 UEO131079:UEO131081 UOK131079:UOK131081 UYG131079:UYG131081 VIC131079:VIC131081 VRY131079:VRY131081 WBU131079:WBU131081 WLQ131079:WLQ131081 WVM131079:WVM131081 E196615:E196617 JA196615:JA196617 SW196615:SW196617 ACS196615:ACS196617 AMO196615:AMO196617 AWK196615:AWK196617 BGG196615:BGG196617 BQC196615:BQC196617 BZY196615:BZY196617 CJU196615:CJU196617 CTQ196615:CTQ196617 DDM196615:DDM196617 DNI196615:DNI196617 DXE196615:DXE196617 EHA196615:EHA196617 EQW196615:EQW196617 FAS196615:FAS196617 FKO196615:FKO196617 FUK196615:FUK196617 GEG196615:GEG196617 GOC196615:GOC196617 GXY196615:GXY196617 HHU196615:HHU196617 HRQ196615:HRQ196617 IBM196615:IBM196617 ILI196615:ILI196617 IVE196615:IVE196617 JFA196615:JFA196617 JOW196615:JOW196617 JYS196615:JYS196617 KIO196615:KIO196617 KSK196615:KSK196617 LCG196615:LCG196617 LMC196615:LMC196617 LVY196615:LVY196617 MFU196615:MFU196617 MPQ196615:MPQ196617 MZM196615:MZM196617 NJI196615:NJI196617 NTE196615:NTE196617 ODA196615:ODA196617 OMW196615:OMW196617 OWS196615:OWS196617 PGO196615:PGO196617 PQK196615:PQK196617 QAG196615:QAG196617 QKC196615:QKC196617 QTY196615:QTY196617 RDU196615:RDU196617 RNQ196615:RNQ196617 RXM196615:RXM196617 SHI196615:SHI196617 SRE196615:SRE196617 TBA196615:TBA196617 TKW196615:TKW196617 TUS196615:TUS196617 UEO196615:UEO196617 UOK196615:UOK196617 UYG196615:UYG196617 VIC196615:VIC196617 VRY196615:VRY196617 WBU196615:WBU196617 WLQ196615:WLQ196617 WVM196615:WVM196617 E262151:E262153 JA262151:JA262153 SW262151:SW262153 ACS262151:ACS262153 AMO262151:AMO262153 AWK262151:AWK262153 BGG262151:BGG262153 BQC262151:BQC262153 BZY262151:BZY262153 CJU262151:CJU262153 CTQ262151:CTQ262153 DDM262151:DDM262153 DNI262151:DNI262153 DXE262151:DXE262153 EHA262151:EHA262153 EQW262151:EQW262153 FAS262151:FAS262153 FKO262151:FKO262153 FUK262151:FUK262153 GEG262151:GEG262153 GOC262151:GOC262153 GXY262151:GXY262153 HHU262151:HHU262153 HRQ262151:HRQ262153 IBM262151:IBM262153 ILI262151:ILI262153 IVE262151:IVE262153 JFA262151:JFA262153 JOW262151:JOW262153 JYS262151:JYS262153 KIO262151:KIO262153 KSK262151:KSK262153 LCG262151:LCG262153 LMC262151:LMC262153 LVY262151:LVY262153 MFU262151:MFU262153 MPQ262151:MPQ262153 MZM262151:MZM262153 NJI262151:NJI262153 NTE262151:NTE262153 ODA262151:ODA262153 OMW262151:OMW262153 OWS262151:OWS262153 PGO262151:PGO262153 PQK262151:PQK262153 QAG262151:QAG262153 QKC262151:QKC262153 QTY262151:QTY262153 RDU262151:RDU262153 RNQ262151:RNQ262153 RXM262151:RXM262153 SHI262151:SHI262153 SRE262151:SRE262153 TBA262151:TBA262153 TKW262151:TKW262153 TUS262151:TUS262153 UEO262151:UEO262153 UOK262151:UOK262153 UYG262151:UYG262153 VIC262151:VIC262153 VRY262151:VRY262153 WBU262151:WBU262153 WLQ262151:WLQ262153 WVM262151:WVM262153 E327687:E327689 JA327687:JA327689 SW327687:SW327689 ACS327687:ACS327689 AMO327687:AMO327689 AWK327687:AWK327689 BGG327687:BGG327689 BQC327687:BQC327689 BZY327687:BZY327689 CJU327687:CJU327689 CTQ327687:CTQ327689 DDM327687:DDM327689 DNI327687:DNI327689 DXE327687:DXE327689 EHA327687:EHA327689 EQW327687:EQW327689 FAS327687:FAS327689 FKO327687:FKO327689 FUK327687:FUK327689 GEG327687:GEG327689 GOC327687:GOC327689 GXY327687:GXY327689 HHU327687:HHU327689 HRQ327687:HRQ327689 IBM327687:IBM327689 ILI327687:ILI327689 IVE327687:IVE327689 JFA327687:JFA327689 JOW327687:JOW327689 JYS327687:JYS327689 KIO327687:KIO327689 KSK327687:KSK327689 LCG327687:LCG327689 LMC327687:LMC327689 LVY327687:LVY327689 MFU327687:MFU327689 MPQ327687:MPQ327689 MZM327687:MZM327689 NJI327687:NJI327689 NTE327687:NTE327689 ODA327687:ODA327689 OMW327687:OMW327689 OWS327687:OWS327689 PGO327687:PGO327689 PQK327687:PQK327689 QAG327687:QAG327689 QKC327687:QKC327689 QTY327687:QTY327689 RDU327687:RDU327689 RNQ327687:RNQ327689 RXM327687:RXM327689 SHI327687:SHI327689 SRE327687:SRE327689 TBA327687:TBA327689 TKW327687:TKW327689 TUS327687:TUS327689 UEO327687:UEO327689 UOK327687:UOK327689 UYG327687:UYG327689 VIC327687:VIC327689 VRY327687:VRY327689 WBU327687:WBU327689 WLQ327687:WLQ327689 WVM327687:WVM327689 E393223:E393225 JA393223:JA393225 SW393223:SW393225 ACS393223:ACS393225 AMO393223:AMO393225 AWK393223:AWK393225 BGG393223:BGG393225 BQC393223:BQC393225 BZY393223:BZY393225 CJU393223:CJU393225 CTQ393223:CTQ393225 DDM393223:DDM393225 DNI393223:DNI393225 DXE393223:DXE393225 EHA393223:EHA393225 EQW393223:EQW393225 FAS393223:FAS393225 FKO393223:FKO393225 FUK393223:FUK393225 GEG393223:GEG393225 GOC393223:GOC393225 GXY393223:GXY393225 HHU393223:HHU393225 HRQ393223:HRQ393225 IBM393223:IBM393225 ILI393223:ILI393225 IVE393223:IVE393225 JFA393223:JFA393225 JOW393223:JOW393225 JYS393223:JYS393225 KIO393223:KIO393225 KSK393223:KSK393225 LCG393223:LCG393225 LMC393223:LMC393225 LVY393223:LVY393225 MFU393223:MFU393225 MPQ393223:MPQ393225 MZM393223:MZM393225 NJI393223:NJI393225 NTE393223:NTE393225 ODA393223:ODA393225 OMW393223:OMW393225 OWS393223:OWS393225 PGO393223:PGO393225 PQK393223:PQK393225 QAG393223:QAG393225 QKC393223:QKC393225 QTY393223:QTY393225 RDU393223:RDU393225 RNQ393223:RNQ393225 RXM393223:RXM393225 SHI393223:SHI393225 SRE393223:SRE393225 TBA393223:TBA393225 TKW393223:TKW393225 TUS393223:TUS393225 UEO393223:UEO393225 UOK393223:UOK393225 UYG393223:UYG393225 VIC393223:VIC393225 VRY393223:VRY393225 WBU393223:WBU393225 WLQ393223:WLQ393225 WVM393223:WVM393225 E458759:E458761 JA458759:JA458761 SW458759:SW458761 ACS458759:ACS458761 AMO458759:AMO458761 AWK458759:AWK458761 BGG458759:BGG458761 BQC458759:BQC458761 BZY458759:BZY458761 CJU458759:CJU458761 CTQ458759:CTQ458761 DDM458759:DDM458761 DNI458759:DNI458761 DXE458759:DXE458761 EHA458759:EHA458761 EQW458759:EQW458761 FAS458759:FAS458761 FKO458759:FKO458761 FUK458759:FUK458761 GEG458759:GEG458761 GOC458759:GOC458761 GXY458759:GXY458761 HHU458759:HHU458761 HRQ458759:HRQ458761 IBM458759:IBM458761 ILI458759:ILI458761 IVE458759:IVE458761 JFA458759:JFA458761 JOW458759:JOW458761 JYS458759:JYS458761 KIO458759:KIO458761 KSK458759:KSK458761 LCG458759:LCG458761 LMC458759:LMC458761 LVY458759:LVY458761 MFU458759:MFU458761 MPQ458759:MPQ458761 MZM458759:MZM458761 NJI458759:NJI458761 NTE458759:NTE458761 ODA458759:ODA458761 OMW458759:OMW458761 OWS458759:OWS458761 PGO458759:PGO458761 PQK458759:PQK458761 QAG458759:QAG458761 QKC458759:QKC458761 QTY458759:QTY458761 RDU458759:RDU458761 RNQ458759:RNQ458761 RXM458759:RXM458761 SHI458759:SHI458761 SRE458759:SRE458761 TBA458759:TBA458761 TKW458759:TKW458761 TUS458759:TUS458761 UEO458759:UEO458761 UOK458759:UOK458761 UYG458759:UYG458761 VIC458759:VIC458761 VRY458759:VRY458761 WBU458759:WBU458761 WLQ458759:WLQ458761 WVM458759:WVM458761 E524295:E524297 JA524295:JA524297 SW524295:SW524297 ACS524295:ACS524297 AMO524295:AMO524297 AWK524295:AWK524297 BGG524295:BGG524297 BQC524295:BQC524297 BZY524295:BZY524297 CJU524295:CJU524297 CTQ524295:CTQ524297 DDM524295:DDM524297 DNI524295:DNI524297 DXE524295:DXE524297 EHA524295:EHA524297 EQW524295:EQW524297 FAS524295:FAS524297 FKO524295:FKO524297 FUK524295:FUK524297 GEG524295:GEG524297 GOC524295:GOC524297 GXY524295:GXY524297 HHU524295:HHU524297 HRQ524295:HRQ524297 IBM524295:IBM524297 ILI524295:ILI524297 IVE524295:IVE524297 JFA524295:JFA524297 JOW524295:JOW524297 JYS524295:JYS524297 KIO524295:KIO524297 KSK524295:KSK524297 LCG524295:LCG524297 LMC524295:LMC524297 LVY524295:LVY524297 MFU524295:MFU524297 MPQ524295:MPQ524297 MZM524295:MZM524297 NJI524295:NJI524297 NTE524295:NTE524297 ODA524295:ODA524297 OMW524295:OMW524297 OWS524295:OWS524297 PGO524295:PGO524297 PQK524295:PQK524297 QAG524295:QAG524297 QKC524295:QKC524297 QTY524295:QTY524297 RDU524295:RDU524297 RNQ524295:RNQ524297 RXM524295:RXM524297 SHI524295:SHI524297 SRE524295:SRE524297 TBA524295:TBA524297 TKW524295:TKW524297 TUS524295:TUS524297 UEO524295:UEO524297 UOK524295:UOK524297 UYG524295:UYG524297 VIC524295:VIC524297 VRY524295:VRY524297 WBU524295:WBU524297 WLQ524295:WLQ524297 WVM524295:WVM524297 E589831:E589833 JA589831:JA589833 SW589831:SW589833 ACS589831:ACS589833 AMO589831:AMO589833 AWK589831:AWK589833 BGG589831:BGG589833 BQC589831:BQC589833 BZY589831:BZY589833 CJU589831:CJU589833 CTQ589831:CTQ589833 DDM589831:DDM589833 DNI589831:DNI589833 DXE589831:DXE589833 EHA589831:EHA589833 EQW589831:EQW589833 FAS589831:FAS589833 FKO589831:FKO589833 FUK589831:FUK589833 GEG589831:GEG589833 GOC589831:GOC589833 GXY589831:GXY589833 HHU589831:HHU589833 HRQ589831:HRQ589833 IBM589831:IBM589833 ILI589831:ILI589833 IVE589831:IVE589833 JFA589831:JFA589833 JOW589831:JOW589833 JYS589831:JYS589833 KIO589831:KIO589833 KSK589831:KSK589833 LCG589831:LCG589833 LMC589831:LMC589833 LVY589831:LVY589833 MFU589831:MFU589833 MPQ589831:MPQ589833 MZM589831:MZM589833 NJI589831:NJI589833 NTE589831:NTE589833 ODA589831:ODA589833 OMW589831:OMW589833 OWS589831:OWS589833 PGO589831:PGO589833 PQK589831:PQK589833 QAG589831:QAG589833 QKC589831:QKC589833 QTY589831:QTY589833 RDU589831:RDU589833 RNQ589831:RNQ589833 RXM589831:RXM589833 SHI589831:SHI589833 SRE589831:SRE589833 TBA589831:TBA589833 TKW589831:TKW589833 TUS589831:TUS589833 UEO589831:UEO589833 UOK589831:UOK589833 UYG589831:UYG589833 VIC589831:VIC589833 VRY589831:VRY589833 WBU589831:WBU589833 WLQ589831:WLQ589833 WVM589831:WVM589833 E655367:E655369 JA655367:JA655369 SW655367:SW655369 ACS655367:ACS655369 AMO655367:AMO655369 AWK655367:AWK655369 BGG655367:BGG655369 BQC655367:BQC655369 BZY655367:BZY655369 CJU655367:CJU655369 CTQ655367:CTQ655369 DDM655367:DDM655369 DNI655367:DNI655369 DXE655367:DXE655369 EHA655367:EHA655369 EQW655367:EQW655369 FAS655367:FAS655369 FKO655367:FKO655369 FUK655367:FUK655369 GEG655367:GEG655369 GOC655367:GOC655369 GXY655367:GXY655369 HHU655367:HHU655369 HRQ655367:HRQ655369 IBM655367:IBM655369 ILI655367:ILI655369 IVE655367:IVE655369 JFA655367:JFA655369 JOW655367:JOW655369 JYS655367:JYS655369 KIO655367:KIO655369 KSK655367:KSK655369 LCG655367:LCG655369 LMC655367:LMC655369 LVY655367:LVY655369 MFU655367:MFU655369 MPQ655367:MPQ655369 MZM655367:MZM655369 NJI655367:NJI655369 NTE655367:NTE655369 ODA655367:ODA655369 OMW655367:OMW655369 OWS655367:OWS655369 PGO655367:PGO655369 PQK655367:PQK655369 QAG655367:QAG655369 QKC655367:QKC655369 QTY655367:QTY655369 RDU655367:RDU655369 RNQ655367:RNQ655369 RXM655367:RXM655369 SHI655367:SHI655369 SRE655367:SRE655369 TBA655367:TBA655369 TKW655367:TKW655369 TUS655367:TUS655369 UEO655367:UEO655369 UOK655367:UOK655369 UYG655367:UYG655369 VIC655367:VIC655369 VRY655367:VRY655369 WBU655367:WBU655369 WLQ655367:WLQ655369 WVM655367:WVM655369 E720903:E720905 JA720903:JA720905 SW720903:SW720905 ACS720903:ACS720905 AMO720903:AMO720905 AWK720903:AWK720905 BGG720903:BGG720905 BQC720903:BQC720905 BZY720903:BZY720905 CJU720903:CJU720905 CTQ720903:CTQ720905 DDM720903:DDM720905 DNI720903:DNI720905 DXE720903:DXE720905 EHA720903:EHA720905 EQW720903:EQW720905 FAS720903:FAS720905 FKO720903:FKO720905 FUK720903:FUK720905 GEG720903:GEG720905 GOC720903:GOC720905 GXY720903:GXY720905 HHU720903:HHU720905 HRQ720903:HRQ720905 IBM720903:IBM720905 ILI720903:ILI720905 IVE720903:IVE720905 JFA720903:JFA720905 JOW720903:JOW720905 JYS720903:JYS720905 KIO720903:KIO720905 KSK720903:KSK720905 LCG720903:LCG720905 LMC720903:LMC720905 LVY720903:LVY720905 MFU720903:MFU720905 MPQ720903:MPQ720905 MZM720903:MZM720905 NJI720903:NJI720905 NTE720903:NTE720905 ODA720903:ODA720905 OMW720903:OMW720905 OWS720903:OWS720905 PGO720903:PGO720905 PQK720903:PQK720905 QAG720903:QAG720905 QKC720903:QKC720905 QTY720903:QTY720905 RDU720903:RDU720905 RNQ720903:RNQ720905 RXM720903:RXM720905 SHI720903:SHI720905 SRE720903:SRE720905 TBA720903:TBA720905 TKW720903:TKW720905 TUS720903:TUS720905 UEO720903:UEO720905 UOK720903:UOK720905 UYG720903:UYG720905 VIC720903:VIC720905 VRY720903:VRY720905 WBU720903:WBU720905 WLQ720903:WLQ720905 WVM720903:WVM720905 E786439:E786441 JA786439:JA786441 SW786439:SW786441 ACS786439:ACS786441 AMO786439:AMO786441 AWK786439:AWK786441 BGG786439:BGG786441 BQC786439:BQC786441 BZY786439:BZY786441 CJU786439:CJU786441 CTQ786439:CTQ786441 DDM786439:DDM786441 DNI786439:DNI786441 DXE786439:DXE786441 EHA786439:EHA786441 EQW786439:EQW786441 FAS786439:FAS786441 FKO786439:FKO786441 FUK786439:FUK786441 GEG786439:GEG786441 GOC786439:GOC786441 GXY786439:GXY786441 HHU786439:HHU786441 HRQ786439:HRQ786441 IBM786439:IBM786441 ILI786439:ILI786441 IVE786439:IVE786441 JFA786439:JFA786441 JOW786439:JOW786441 JYS786439:JYS786441 KIO786439:KIO786441 KSK786439:KSK786441 LCG786439:LCG786441 LMC786439:LMC786441 LVY786439:LVY786441 MFU786439:MFU786441 MPQ786439:MPQ786441 MZM786439:MZM786441 NJI786439:NJI786441 NTE786439:NTE786441 ODA786439:ODA786441 OMW786439:OMW786441 OWS786439:OWS786441 PGO786439:PGO786441 PQK786439:PQK786441 QAG786439:QAG786441 QKC786439:QKC786441 QTY786439:QTY786441 RDU786439:RDU786441 RNQ786439:RNQ786441 RXM786439:RXM786441 SHI786439:SHI786441 SRE786439:SRE786441 TBA786439:TBA786441 TKW786439:TKW786441 TUS786439:TUS786441 UEO786439:UEO786441 UOK786439:UOK786441 UYG786439:UYG786441 VIC786439:VIC786441 VRY786439:VRY786441 WBU786439:WBU786441 WLQ786439:WLQ786441 WVM786439:WVM786441 E851975:E851977 JA851975:JA851977 SW851975:SW851977 ACS851975:ACS851977 AMO851975:AMO851977 AWK851975:AWK851977 BGG851975:BGG851977 BQC851975:BQC851977 BZY851975:BZY851977 CJU851975:CJU851977 CTQ851975:CTQ851977 DDM851975:DDM851977 DNI851975:DNI851977 DXE851975:DXE851977 EHA851975:EHA851977 EQW851975:EQW851977 FAS851975:FAS851977 FKO851975:FKO851977 FUK851975:FUK851977 GEG851975:GEG851977 GOC851975:GOC851977 GXY851975:GXY851977 HHU851975:HHU851977 HRQ851975:HRQ851977 IBM851975:IBM851977 ILI851975:ILI851977 IVE851975:IVE851977 JFA851975:JFA851977 JOW851975:JOW851977 JYS851975:JYS851977 KIO851975:KIO851977 KSK851975:KSK851977 LCG851975:LCG851977 LMC851975:LMC851977 LVY851975:LVY851977 MFU851975:MFU851977 MPQ851975:MPQ851977 MZM851975:MZM851977 NJI851975:NJI851977 NTE851975:NTE851977 ODA851975:ODA851977 OMW851975:OMW851977 OWS851975:OWS851977 PGO851975:PGO851977 PQK851975:PQK851977 QAG851975:QAG851977 QKC851975:QKC851977 QTY851975:QTY851977 RDU851975:RDU851977 RNQ851975:RNQ851977 RXM851975:RXM851977 SHI851975:SHI851977 SRE851975:SRE851977 TBA851975:TBA851977 TKW851975:TKW851977 TUS851975:TUS851977 UEO851975:UEO851977 UOK851975:UOK851977 UYG851975:UYG851977 VIC851975:VIC851977 VRY851975:VRY851977 WBU851975:WBU851977 WLQ851975:WLQ851977 WVM851975:WVM851977 E917511:E917513 JA917511:JA917513 SW917511:SW917513 ACS917511:ACS917513 AMO917511:AMO917513 AWK917511:AWK917513 BGG917511:BGG917513 BQC917511:BQC917513 BZY917511:BZY917513 CJU917511:CJU917513 CTQ917511:CTQ917513 DDM917511:DDM917513 DNI917511:DNI917513 DXE917511:DXE917513 EHA917511:EHA917513 EQW917511:EQW917513 FAS917511:FAS917513 FKO917511:FKO917513 FUK917511:FUK917513 GEG917511:GEG917513 GOC917511:GOC917513 GXY917511:GXY917513 HHU917511:HHU917513 HRQ917511:HRQ917513 IBM917511:IBM917513 ILI917511:ILI917513 IVE917511:IVE917513 JFA917511:JFA917513 JOW917511:JOW917513 JYS917511:JYS917513 KIO917511:KIO917513 KSK917511:KSK917513 LCG917511:LCG917513 LMC917511:LMC917513 LVY917511:LVY917513 MFU917511:MFU917513 MPQ917511:MPQ917513 MZM917511:MZM917513 NJI917511:NJI917513 NTE917511:NTE917513 ODA917511:ODA917513 OMW917511:OMW917513 OWS917511:OWS917513 PGO917511:PGO917513 PQK917511:PQK917513 QAG917511:QAG917513 QKC917511:QKC917513 QTY917511:QTY917513 RDU917511:RDU917513 RNQ917511:RNQ917513 RXM917511:RXM917513 SHI917511:SHI917513 SRE917511:SRE917513 TBA917511:TBA917513 TKW917511:TKW917513 TUS917511:TUS917513 UEO917511:UEO917513 UOK917511:UOK917513 UYG917511:UYG917513 VIC917511:VIC917513 VRY917511:VRY917513 WBU917511:WBU917513 WLQ917511:WLQ917513 WVM917511:WVM917513 E983047:E983049 JA983047:JA983049 SW983047:SW983049 ACS983047:ACS983049 AMO983047:AMO983049 AWK983047:AWK983049 BGG983047:BGG983049 BQC983047:BQC983049 BZY983047:BZY983049 CJU983047:CJU983049 CTQ983047:CTQ983049 DDM983047:DDM983049 DNI983047:DNI983049 DXE983047:DXE983049 EHA983047:EHA983049 EQW983047:EQW983049 FAS983047:FAS983049 FKO983047:FKO983049 FUK983047:FUK983049 GEG983047:GEG983049 GOC983047:GOC983049 GXY983047:GXY983049 HHU983047:HHU983049 HRQ983047:HRQ983049 IBM983047:IBM983049 ILI983047:ILI983049 IVE983047:IVE983049 JFA983047:JFA983049 JOW983047:JOW983049 JYS983047:JYS983049 KIO983047:KIO983049 KSK983047:KSK983049 LCG983047:LCG983049 LMC983047:LMC983049 LVY983047:LVY983049 MFU983047:MFU983049 MPQ983047:MPQ983049 MZM983047:MZM983049 NJI983047:NJI983049 NTE983047:NTE983049 ODA983047:ODA983049 OMW983047:OMW983049 OWS983047:OWS983049 PGO983047:PGO983049 PQK983047:PQK983049 QAG983047:QAG983049 QKC983047:QKC983049 QTY983047:QTY983049 RDU983047:RDU983049 RNQ983047:RNQ983049 RXM983047:RXM983049 SHI983047:SHI983049 SRE983047:SRE983049 TBA983047:TBA983049 TKW983047:TKW983049 TUS983047:TUS983049 UEO983047:UEO983049 UOK983047:UOK983049 UYG983047:UYG983049 VIC983047:VIC983049 VRY983047:VRY983049 WBU983047:WBU983049 WLQ983047:WLQ983049 WVM983047:WVM983049" xr:uid="{C5C86879-E6D6-4FA2-9392-C018DEB58D9D}"/>
    <dataValidation allowBlank="1" showInputMessage="1" showErrorMessage="1" prompt="学校名を記入してください。_x000a_なお、国立大学法人、公立大学法人附属学校及び私立学校の場合、設置者名も記載ください。_x000a_例：○○大学附属○○小学校" sqref="A10:A12 IW10:IW12 SS10:SS12 ACO10:ACO12 AMK10:AMK12 AWG10:AWG12 BGC10:BGC12 BPY10:BPY12 BZU10:BZU12 CJQ10:CJQ12 CTM10:CTM12 DDI10:DDI12 DNE10:DNE12 DXA10:DXA12 EGW10:EGW12 EQS10:EQS12 FAO10:FAO12 FKK10:FKK12 FUG10:FUG12 GEC10:GEC12 GNY10:GNY12 GXU10:GXU12 HHQ10:HHQ12 HRM10:HRM12 IBI10:IBI12 ILE10:ILE12 IVA10:IVA12 JEW10:JEW12 JOS10:JOS12 JYO10:JYO12 KIK10:KIK12 KSG10:KSG12 LCC10:LCC12 LLY10:LLY12 LVU10:LVU12 MFQ10:MFQ12 MPM10:MPM12 MZI10:MZI12 NJE10:NJE12 NTA10:NTA12 OCW10:OCW12 OMS10:OMS12 OWO10:OWO12 PGK10:PGK12 PQG10:PQG12 QAC10:QAC12 QJY10:QJY12 QTU10:QTU12 RDQ10:RDQ12 RNM10:RNM12 RXI10:RXI12 SHE10:SHE12 SRA10:SRA12 TAW10:TAW12 TKS10:TKS12 TUO10:TUO12 UEK10:UEK12 UOG10:UOG12 UYC10:UYC12 VHY10:VHY12 VRU10:VRU12 WBQ10:WBQ12 WLM10:WLM12 WVI10:WVI12 A65543:A65545 IW65543:IW65545 SS65543:SS65545 ACO65543:ACO65545 AMK65543:AMK65545 AWG65543:AWG65545 BGC65543:BGC65545 BPY65543:BPY65545 BZU65543:BZU65545 CJQ65543:CJQ65545 CTM65543:CTM65545 DDI65543:DDI65545 DNE65543:DNE65545 DXA65543:DXA65545 EGW65543:EGW65545 EQS65543:EQS65545 FAO65543:FAO65545 FKK65543:FKK65545 FUG65543:FUG65545 GEC65543:GEC65545 GNY65543:GNY65545 GXU65543:GXU65545 HHQ65543:HHQ65545 HRM65543:HRM65545 IBI65543:IBI65545 ILE65543:ILE65545 IVA65543:IVA65545 JEW65543:JEW65545 JOS65543:JOS65545 JYO65543:JYO65545 KIK65543:KIK65545 KSG65543:KSG65545 LCC65543:LCC65545 LLY65543:LLY65545 LVU65543:LVU65545 MFQ65543:MFQ65545 MPM65543:MPM65545 MZI65543:MZI65545 NJE65543:NJE65545 NTA65543:NTA65545 OCW65543:OCW65545 OMS65543:OMS65545 OWO65543:OWO65545 PGK65543:PGK65545 PQG65543:PQG65545 QAC65543:QAC65545 QJY65543:QJY65545 QTU65543:QTU65545 RDQ65543:RDQ65545 RNM65543:RNM65545 RXI65543:RXI65545 SHE65543:SHE65545 SRA65543:SRA65545 TAW65543:TAW65545 TKS65543:TKS65545 TUO65543:TUO65545 UEK65543:UEK65545 UOG65543:UOG65545 UYC65543:UYC65545 VHY65543:VHY65545 VRU65543:VRU65545 WBQ65543:WBQ65545 WLM65543:WLM65545 WVI65543:WVI65545 A131079:A131081 IW131079:IW131081 SS131079:SS131081 ACO131079:ACO131081 AMK131079:AMK131081 AWG131079:AWG131081 BGC131079:BGC131081 BPY131079:BPY131081 BZU131079:BZU131081 CJQ131079:CJQ131081 CTM131079:CTM131081 DDI131079:DDI131081 DNE131079:DNE131081 DXA131079:DXA131081 EGW131079:EGW131081 EQS131079:EQS131081 FAO131079:FAO131081 FKK131079:FKK131081 FUG131079:FUG131081 GEC131079:GEC131081 GNY131079:GNY131081 GXU131079:GXU131081 HHQ131079:HHQ131081 HRM131079:HRM131081 IBI131079:IBI131081 ILE131079:ILE131081 IVA131079:IVA131081 JEW131079:JEW131081 JOS131079:JOS131081 JYO131079:JYO131081 KIK131079:KIK131081 KSG131079:KSG131081 LCC131079:LCC131081 LLY131079:LLY131081 LVU131079:LVU131081 MFQ131079:MFQ131081 MPM131079:MPM131081 MZI131079:MZI131081 NJE131079:NJE131081 NTA131079:NTA131081 OCW131079:OCW131081 OMS131079:OMS131081 OWO131079:OWO131081 PGK131079:PGK131081 PQG131079:PQG131081 QAC131079:QAC131081 QJY131079:QJY131081 QTU131079:QTU131081 RDQ131079:RDQ131081 RNM131079:RNM131081 RXI131079:RXI131081 SHE131079:SHE131081 SRA131079:SRA131081 TAW131079:TAW131081 TKS131079:TKS131081 TUO131079:TUO131081 UEK131079:UEK131081 UOG131079:UOG131081 UYC131079:UYC131081 VHY131079:VHY131081 VRU131079:VRU131081 WBQ131079:WBQ131081 WLM131079:WLM131081 WVI131079:WVI131081 A196615:A196617 IW196615:IW196617 SS196615:SS196617 ACO196615:ACO196617 AMK196615:AMK196617 AWG196615:AWG196617 BGC196615:BGC196617 BPY196615:BPY196617 BZU196615:BZU196617 CJQ196615:CJQ196617 CTM196615:CTM196617 DDI196615:DDI196617 DNE196615:DNE196617 DXA196615:DXA196617 EGW196615:EGW196617 EQS196615:EQS196617 FAO196615:FAO196617 FKK196615:FKK196617 FUG196615:FUG196617 GEC196615:GEC196617 GNY196615:GNY196617 GXU196615:GXU196617 HHQ196615:HHQ196617 HRM196615:HRM196617 IBI196615:IBI196617 ILE196615:ILE196617 IVA196615:IVA196617 JEW196615:JEW196617 JOS196615:JOS196617 JYO196615:JYO196617 KIK196615:KIK196617 KSG196615:KSG196617 LCC196615:LCC196617 LLY196615:LLY196617 LVU196615:LVU196617 MFQ196615:MFQ196617 MPM196615:MPM196617 MZI196615:MZI196617 NJE196615:NJE196617 NTA196615:NTA196617 OCW196615:OCW196617 OMS196615:OMS196617 OWO196615:OWO196617 PGK196615:PGK196617 PQG196615:PQG196617 QAC196615:QAC196617 QJY196615:QJY196617 QTU196615:QTU196617 RDQ196615:RDQ196617 RNM196615:RNM196617 RXI196615:RXI196617 SHE196615:SHE196617 SRA196615:SRA196617 TAW196615:TAW196617 TKS196615:TKS196617 TUO196615:TUO196617 UEK196615:UEK196617 UOG196615:UOG196617 UYC196615:UYC196617 VHY196615:VHY196617 VRU196615:VRU196617 WBQ196615:WBQ196617 WLM196615:WLM196617 WVI196615:WVI196617 A262151:A262153 IW262151:IW262153 SS262151:SS262153 ACO262151:ACO262153 AMK262151:AMK262153 AWG262151:AWG262153 BGC262151:BGC262153 BPY262151:BPY262153 BZU262151:BZU262153 CJQ262151:CJQ262153 CTM262151:CTM262153 DDI262151:DDI262153 DNE262151:DNE262153 DXA262151:DXA262153 EGW262151:EGW262153 EQS262151:EQS262153 FAO262151:FAO262153 FKK262151:FKK262153 FUG262151:FUG262153 GEC262151:GEC262153 GNY262151:GNY262153 GXU262151:GXU262153 HHQ262151:HHQ262153 HRM262151:HRM262153 IBI262151:IBI262153 ILE262151:ILE262153 IVA262151:IVA262153 JEW262151:JEW262153 JOS262151:JOS262153 JYO262151:JYO262153 KIK262151:KIK262153 KSG262151:KSG262153 LCC262151:LCC262153 LLY262151:LLY262153 LVU262151:LVU262153 MFQ262151:MFQ262153 MPM262151:MPM262153 MZI262151:MZI262153 NJE262151:NJE262153 NTA262151:NTA262153 OCW262151:OCW262153 OMS262151:OMS262153 OWO262151:OWO262153 PGK262151:PGK262153 PQG262151:PQG262153 QAC262151:QAC262153 QJY262151:QJY262153 QTU262151:QTU262153 RDQ262151:RDQ262153 RNM262151:RNM262153 RXI262151:RXI262153 SHE262151:SHE262153 SRA262151:SRA262153 TAW262151:TAW262153 TKS262151:TKS262153 TUO262151:TUO262153 UEK262151:UEK262153 UOG262151:UOG262153 UYC262151:UYC262153 VHY262151:VHY262153 VRU262151:VRU262153 WBQ262151:WBQ262153 WLM262151:WLM262153 WVI262151:WVI262153 A327687:A327689 IW327687:IW327689 SS327687:SS327689 ACO327687:ACO327689 AMK327687:AMK327689 AWG327687:AWG327689 BGC327687:BGC327689 BPY327687:BPY327689 BZU327687:BZU327689 CJQ327687:CJQ327689 CTM327687:CTM327689 DDI327687:DDI327689 DNE327687:DNE327689 DXA327687:DXA327689 EGW327687:EGW327689 EQS327687:EQS327689 FAO327687:FAO327689 FKK327687:FKK327689 FUG327687:FUG327689 GEC327687:GEC327689 GNY327687:GNY327689 GXU327687:GXU327689 HHQ327687:HHQ327689 HRM327687:HRM327689 IBI327687:IBI327689 ILE327687:ILE327689 IVA327687:IVA327689 JEW327687:JEW327689 JOS327687:JOS327689 JYO327687:JYO327689 KIK327687:KIK327689 KSG327687:KSG327689 LCC327687:LCC327689 LLY327687:LLY327689 LVU327687:LVU327689 MFQ327687:MFQ327689 MPM327687:MPM327689 MZI327687:MZI327689 NJE327687:NJE327689 NTA327687:NTA327689 OCW327687:OCW327689 OMS327687:OMS327689 OWO327687:OWO327689 PGK327687:PGK327689 PQG327687:PQG327689 QAC327687:QAC327689 QJY327687:QJY327689 QTU327687:QTU327689 RDQ327687:RDQ327689 RNM327687:RNM327689 RXI327687:RXI327689 SHE327687:SHE327689 SRA327687:SRA327689 TAW327687:TAW327689 TKS327687:TKS327689 TUO327687:TUO327689 UEK327687:UEK327689 UOG327687:UOG327689 UYC327687:UYC327689 VHY327687:VHY327689 VRU327687:VRU327689 WBQ327687:WBQ327689 WLM327687:WLM327689 WVI327687:WVI327689 A393223:A393225 IW393223:IW393225 SS393223:SS393225 ACO393223:ACO393225 AMK393223:AMK393225 AWG393223:AWG393225 BGC393223:BGC393225 BPY393223:BPY393225 BZU393223:BZU393225 CJQ393223:CJQ393225 CTM393223:CTM393225 DDI393223:DDI393225 DNE393223:DNE393225 DXA393223:DXA393225 EGW393223:EGW393225 EQS393223:EQS393225 FAO393223:FAO393225 FKK393223:FKK393225 FUG393223:FUG393225 GEC393223:GEC393225 GNY393223:GNY393225 GXU393223:GXU393225 HHQ393223:HHQ393225 HRM393223:HRM393225 IBI393223:IBI393225 ILE393223:ILE393225 IVA393223:IVA393225 JEW393223:JEW393225 JOS393223:JOS393225 JYO393223:JYO393225 KIK393223:KIK393225 KSG393223:KSG393225 LCC393223:LCC393225 LLY393223:LLY393225 LVU393223:LVU393225 MFQ393223:MFQ393225 MPM393223:MPM393225 MZI393223:MZI393225 NJE393223:NJE393225 NTA393223:NTA393225 OCW393223:OCW393225 OMS393223:OMS393225 OWO393223:OWO393225 PGK393223:PGK393225 PQG393223:PQG393225 QAC393223:QAC393225 QJY393223:QJY393225 QTU393223:QTU393225 RDQ393223:RDQ393225 RNM393223:RNM393225 RXI393223:RXI393225 SHE393223:SHE393225 SRA393223:SRA393225 TAW393223:TAW393225 TKS393223:TKS393225 TUO393223:TUO393225 UEK393223:UEK393225 UOG393223:UOG393225 UYC393223:UYC393225 VHY393223:VHY393225 VRU393223:VRU393225 WBQ393223:WBQ393225 WLM393223:WLM393225 WVI393223:WVI393225 A458759:A458761 IW458759:IW458761 SS458759:SS458761 ACO458759:ACO458761 AMK458759:AMK458761 AWG458759:AWG458761 BGC458759:BGC458761 BPY458759:BPY458761 BZU458759:BZU458761 CJQ458759:CJQ458761 CTM458759:CTM458761 DDI458759:DDI458761 DNE458759:DNE458761 DXA458759:DXA458761 EGW458759:EGW458761 EQS458759:EQS458761 FAO458759:FAO458761 FKK458759:FKK458761 FUG458759:FUG458761 GEC458759:GEC458761 GNY458759:GNY458761 GXU458759:GXU458761 HHQ458759:HHQ458761 HRM458759:HRM458761 IBI458759:IBI458761 ILE458759:ILE458761 IVA458759:IVA458761 JEW458759:JEW458761 JOS458759:JOS458761 JYO458759:JYO458761 KIK458759:KIK458761 KSG458759:KSG458761 LCC458759:LCC458761 LLY458759:LLY458761 LVU458759:LVU458761 MFQ458759:MFQ458761 MPM458759:MPM458761 MZI458759:MZI458761 NJE458759:NJE458761 NTA458759:NTA458761 OCW458759:OCW458761 OMS458759:OMS458761 OWO458759:OWO458761 PGK458759:PGK458761 PQG458759:PQG458761 QAC458759:QAC458761 QJY458759:QJY458761 QTU458759:QTU458761 RDQ458759:RDQ458761 RNM458759:RNM458761 RXI458759:RXI458761 SHE458759:SHE458761 SRA458759:SRA458761 TAW458759:TAW458761 TKS458759:TKS458761 TUO458759:TUO458761 UEK458759:UEK458761 UOG458759:UOG458761 UYC458759:UYC458761 VHY458759:VHY458761 VRU458759:VRU458761 WBQ458759:WBQ458761 WLM458759:WLM458761 WVI458759:WVI458761 A524295:A524297 IW524295:IW524297 SS524295:SS524297 ACO524295:ACO524297 AMK524295:AMK524297 AWG524295:AWG524297 BGC524295:BGC524297 BPY524295:BPY524297 BZU524295:BZU524297 CJQ524295:CJQ524297 CTM524295:CTM524297 DDI524295:DDI524297 DNE524295:DNE524297 DXA524295:DXA524297 EGW524295:EGW524297 EQS524295:EQS524297 FAO524295:FAO524297 FKK524295:FKK524297 FUG524295:FUG524297 GEC524295:GEC524297 GNY524295:GNY524297 GXU524295:GXU524297 HHQ524295:HHQ524297 HRM524295:HRM524297 IBI524295:IBI524297 ILE524295:ILE524297 IVA524295:IVA524297 JEW524295:JEW524297 JOS524295:JOS524297 JYO524295:JYO524297 KIK524295:KIK524297 KSG524295:KSG524297 LCC524295:LCC524297 LLY524295:LLY524297 LVU524295:LVU524297 MFQ524295:MFQ524297 MPM524295:MPM524297 MZI524295:MZI524297 NJE524295:NJE524297 NTA524295:NTA524297 OCW524295:OCW524297 OMS524295:OMS524297 OWO524295:OWO524297 PGK524295:PGK524297 PQG524295:PQG524297 QAC524295:QAC524297 QJY524295:QJY524297 QTU524295:QTU524297 RDQ524295:RDQ524297 RNM524295:RNM524297 RXI524295:RXI524297 SHE524295:SHE524297 SRA524295:SRA524297 TAW524295:TAW524297 TKS524295:TKS524297 TUO524295:TUO524297 UEK524295:UEK524297 UOG524295:UOG524297 UYC524295:UYC524297 VHY524295:VHY524297 VRU524295:VRU524297 WBQ524295:WBQ524297 WLM524295:WLM524297 WVI524295:WVI524297 A589831:A589833 IW589831:IW589833 SS589831:SS589833 ACO589831:ACO589833 AMK589831:AMK589833 AWG589831:AWG589833 BGC589831:BGC589833 BPY589831:BPY589833 BZU589831:BZU589833 CJQ589831:CJQ589833 CTM589831:CTM589833 DDI589831:DDI589833 DNE589831:DNE589833 DXA589831:DXA589833 EGW589831:EGW589833 EQS589831:EQS589833 FAO589831:FAO589833 FKK589831:FKK589833 FUG589831:FUG589833 GEC589831:GEC589833 GNY589831:GNY589833 GXU589831:GXU589833 HHQ589831:HHQ589833 HRM589831:HRM589833 IBI589831:IBI589833 ILE589831:ILE589833 IVA589831:IVA589833 JEW589831:JEW589833 JOS589831:JOS589833 JYO589831:JYO589833 KIK589831:KIK589833 KSG589831:KSG589833 LCC589831:LCC589833 LLY589831:LLY589833 LVU589831:LVU589833 MFQ589831:MFQ589833 MPM589831:MPM589833 MZI589831:MZI589833 NJE589831:NJE589833 NTA589831:NTA589833 OCW589831:OCW589833 OMS589831:OMS589833 OWO589831:OWO589833 PGK589831:PGK589833 PQG589831:PQG589833 QAC589831:QAC589833 QJY589831:QJY589833 QTU589831:QTU589833 RDQ589831:RDQ589833 RNM589831:RNM589833 RXI589831:RXI589833 SHE589831:SHE589833 SRA589831:SRA589833 TAW589831:TAW589833 TKS589831:TKS589833 TUO589831:TUO589833 UEK589831:UEK589833 UOG589831:UOG589833 UYC589831:UYC589833 VHY589831:VHY589833 VRU589831:VRU589833 WBQ589831:WBQ589833 WLM589831:WLM589833 WVI589831:WVI589833 A655367:A655369 IW655367:IW655369 SS655367:SS655369 ACO655367:ACO655369 AMK655367:AMK655369 AWG655367:AWG655369 BGC655367:BGC655369 BPY655367:BPY655369 BZU655367:BZU655369 CJQ655367:CJQ655369 CTM655367:CTM655369 DDI655367:DDI655369 DNE655367:DNE655369 DXA655367:DXA655369 EGW655367:EGW655369 EQS655367:EQS655369 FAO655367:FAO655369 FKK655367:FKK655369 FUG655367:FUG655369 GEC655367:GEC655369 GNY655367:GNY655369 GXU655367:GXU655369 HHQ655367:HHQ655369 HRM655367:HRM655369 IBI655367:IBI655369 ILE655367:ILE655369 IVA655367:IVA655369 JEW655367:JEW655369 JOS655367:JOS655369 JYO655367:JYO655369 KIK655367:KIK655369 KSG655367:KSG655369 LCC655367:LCC655369 LLY655367:LLY655369 LVU655367:LVU655369 MFQ655367:MFQ655369 MPM655367:MPM655369 MZI655367:MZI655369 NJE655367:NJE655369 NTA655367:NTA655369 OCW655367:OCW655369 OMS655367:OMS655369 OWO655367:OWO655369 PGK655367:PGK655369 PQG655367:PQG655369 QAC655367:QAC655369 QJY655367:QJY655369 QTU655367:QTU655369 RDQ655367:RDQ655369 RNM655367:RNM655369 RXI655367:RXI655369 SHE655367:SHE655369 SRA655367:SRA655369 TAW655367:TAW655369 TKS655367:TKS655369 TUO655367:TUO655369 UEK655367:UEK655369 UOG655367:UOG655369 UYC655367:UYC655369 VHY655367:VHY655369 VRU655367:VRU655369 WBQ655367:WBQ655369 WLM655367:WLM655369 WVI655367:WVI655369 A720903:A720905 IW720903:IW720905 SS720903:SS720905 ACO720903:ACO720905 AMK720903:AMK720905 AWG720903:AWG720905 BGC720903:BGC720905 BPY720903:BPY720905 BZU720903:BZU720905 CJQ720903:CJQ720905 CTM720903:CTM720905 DDI720903:DDI720905 DNE720903:DNE720905 DXA720903:DXA720905 EGW720903:EGW720905 EQS720903:EQS720905 FAO720903:FAO720905 FKK720903:FKK720905 FUG720903:FUG720905 GEC720903:GEC720905 GNY720903:GNY720905 GXU720903:GXU720905 HHQ720903:HHQ720905 HRM720903:HRM720905 IBI720903:IBI720905 ILE720903:ILE720905 IVA720903:IVA720905 JEW720903:JEW720905 JOS720903:JOS720905 JYO720903:JYO720905 KIK720903:KIK720905 KSG720903:KSG720905 LCC720903:LCC720905 LLY720903:LLY720905 LVU720903:LVU720905 MFQ720903:MFQ720905 MPM720903:MPM720905 MZI720903:MZI720905 NJE720903:NJE720905 NTA720903:NTA720905 OCW720903:OCW720905 OMS720903:OMS720905 OWO720903:OWO720905 PGK720903:PGK720905 PQG720903:PQG720905 QAC720903:QAC720905 QJY720903:QJY720905 QTU720903:QTU720905 RDQ720903:RDQ720905 RNM720903:RNM720905 RXI720903:RXI720905 SHE720903:SHE720905 SRA720903:SRA720905 TAW720903:TAW720905 TKS720903:TKS720905 TUO720903:TUO720905 UEK720903:UEK720905 UOG720903:UOG720905 UYC720903:UYC720905 VHY720903:VHY720905 VRU720903:VRU720905 WBQ720903:WBQ720905 WLM720903:WLM720905 WVI720903:WVI720905 A786439:A786441 IW786439:IW786441 SS786439:SS786441 ACO786439:ACO786441 AMK786439:AMK786441 AWG786439:AWG786441 BGC786439:BGC786441 BPY786439:BPY786441 BZU786439:BZU786441 CJQ786439:CJQ786441 CTM786439:CTM786441 DDI786439:DDI786441 DNE786439:DNE786441 DXA786439:DXA786441 EGW786439:EGW786441 EQS786439:EQS786441 FAO786439:FAO786441 FKK786439:FKK786441 FUG786439:FUG786441 GEC786439:GEC786441 GNY786439:GNY786441 GXU786439:GXU786441 HHQ786439:HHQ786441 HRM786439:HRM786441 IBI786439:IBI786441 ILE786439:ILE786441 IVA786439:IVA786441 JEW786439:JEW786441 JOS786439:JOS786441 JYO786439:JYO786441 KIK786439:KIK786441 KSG786439:KSG786441 LCC786439:LCC786441 LLY786439:LLY786441 LVU786439:LVU786441 MFQ786439:MFQ786441 MPM786439:MPM786441 MZI786439:MZI786441 NJE786439:NJE786441 NTA786439:NTA786441 OCW786439:OCW786441 OMS786439:OMS786441 OWO786439:OWO786441 PGK786439:PGK786441 PQG786439:PQG786441 QAC786439:QAC786441 QJY786439:QJY786441 QTU786439:QTU786441 RDQ786439:RDQ786441 RNM786439:RNM786441 RXI786439:RXI786441 SHE786439:SHE786441 SRA786439:SRA786441 TAW786439:TAW786441 TKS786439:TKS786441 TUO786439:TUO786441 UEK786439:UEK786441 UOG786439:UOG786441 UYC786439:UYC786441 VHY786439:VHY786441 VRU786439:VRU786441 WBQ786439:WBQ786441 WLM786439:WLM786441 WVI786439:WVI786441 A851975:A851977 IW851975:IW851977 SS851975:SS851977 ACO851975:ACO851977 AMK851975:AMK851977 AWG851975:AWG851977 BGC851975:BGC851977 BPY851975:BPY851977 BZU851975:BZU851977 CJQ851975:CJQ851977 CTM851975:CTM851977 DDI851975:DDI851977 DNE851975:DNE851977 DXA851975:DXA851977 EGW851975:EGW851977 EQS851975:EQS851977 FAO851975:FAO851977 FKK851975:FKK851977 FUG851975:FUG851977 GEC851975:GEC851977 GNY851975:GNY851977 GXU851975:GXU851977 HHQ851975:HHQ851977 HRM851975:HRM851977 IBI851975:IBI851977 ILE851975:ILE851977 IVA851975:IVA851977 JEW851975:JEW851977 JOS851975:JOS851977 JYO851975:JYO851977 KIK851975:KIK851977 KSG851975:KSG851977 LCC851975:LCC851977 LLY851975:LLY851977 LVU851975:LVU851977 MFQ851975:MFQ851977 MPM851975:MPM851977 MZI851975:MZI851977 NJE851975:NJE851977 NTA851975:NTA851977 OCW851975:OCW851977 OMS851975:OMS851977 OWO851975:OWO851977 PGK851975:PGK851977 PQG851975:PQG851977 QAC851975:QAC851977 QJY851975:QJY851977 QTU851975:QTU851977 RDQ851975:RDQ851977 RNM851975:RNM851977 RXI851975:RXI851977 SHE851975:SHE851977 SRA851975:SRA851977 TAW851975:TAW851977 TKS851975:TKS851977 TUO851975:TUO851977 UEK851975:UEK851977 UOG851975:UOG851977 UYC851975:UYC851977 VHY851975:VHY851977 VRU851975:VRU851977 WBQ851975:WBQ851977 WLM851975:WLM851977 WVI851975:WVI851977 A917511:A917513 IW917511:IW917513 SS917511:SS917513 ACO917511:ACO917513 AMK917511:AMK917513 AWG917511:AWG917513 BGC917511:BGC917513 BPY917511:BPY917513 BZU917511:BZU917513 CJQ917511:CJQ917513 CTM917511:CTM917513 DDI917511:DDI917513 DNE917511:DNE917513 DXA917511:DXA917513 EGW917511:EGW917513 EQS917511:EQS917513 FAO917511:FAO917513 FKK917511:FKK917513 FUG917511:FUG917513 GEC917511:GEC917513 GNY917511:GNY917513 GXU917511:GXU917513 HHQ917511:HHQ917513 HRM917511:HRM917513 IBI917511:IBI917513 ILE917511:ILE917513 IVA917511:IVA917513 JEW917511:JEW917513 JOS917511:JOS917513 JYO917511:JYO917513 KIK917511:KIK917513 KSG917511:KSG917513 LCC917511:LCC917513 LLY917511:LLY917513 LVU917511:LVU917513 MFQ917511:MFQ917513 MPM917511:MPM917513 MZI917511:MZI917513 NJE917511:NJE917513 NTA917511:NTA917513 OCW917511:OCW917513 OMS917511:OMS917513 OWO917511:OWO917513 PGK917511:PGK917513 PQG917511:PQG917513 QAC917511:QAC917513 QJY917511:QJY917513 QTU917511:QTU917513 RDQ917511:RDQ917513 RNM917511:RNM917513 RXI917511:RXI917513 SHE917511:SHE917513 SRA917511:SRA917513 TAW917511:TAW917513 TKS917511:TKS917513 TUO917511:TUO917513 UEK917511:UEK917513 UOG917511:UOG917513 UYC917511:UYC917513 VHY917511:VHY917513 VRU917511:VRU917513 WBQ917511:WBQ917513 WLM917511:WLM917513 WVI917511:WVI917513 A983047:A983049 IW983047:IW983049 SS983047:SS983049 ACO983047:ACO983049 AMK983047:AMK983049 AWG983047:AWG983049 BGC983047:BGC983049 BPY983047:BPY983049 BZU983047:BZU983049 CJQ983047:CJQ983049 CTM983047:CTM983049 DDI983047:DDI983049 DNE983047:DNE983049 DXA983047:DXA983049 EGW983047:EGW983049 EQS983047:EQS983049 FAO983047:FAO983049 FKK983047:FKK983049 FUG983047:FUG983049 GEC983047:GEC983049 GNY983047:GNY983049 GXU983047:GXU983049 HHQ983047:HHQ983049 HRM983047:HRM983049 IBI983047:IBI983049 ILE983047:ILE983049 IVA983047:IVA983049 JEW983047:JEW983049 JOS983047:JOS983049 JYO983047:JYO983049 KIK983047:KIK983049 KSG983047:KSG983049 LCC983047:LCC983049 LLY983047:LLY983049 LVU983047:LVU983049 MFQ983047:MFQ983049 MPM983047:MPM983049 MZI983047:MZI983049 NJE983047:NJE983049 NTA983047:NTA983049 OCW983047:OCW983049 OMS983047:OMS983049 OWO983047:OWO983049 PGK983047:PGK983049 PQG983047:PQG983049 QAC983047:QAC983049 QJY983047:QJY983049 QTU983047:QTU983049 RDQ983047:RDQ983049 RNM983047:RNM983049 RXI983047:RXI983049 SHE983047:SHE983049 SRA983047:SRA983049 TAW983047:TAW983049 TKS983047:TKS983049 TUO983047:TUO983049 UEK983047:UEK983049 UOG983047:UOG983049 UYC983047:UYC983049 VHY983047:VHY983049 VRU983047:VRU983049 WBQ983047:WBQ983049 WLM983047:WLM983049 WVI983047:WVI983049" xr:uid="{75E3D793-A99E-465A-9DDA-7B83479086A0}"/>
    <dataValidation errorStyle="warning" imeMode="halfAlpha" showInputMessage="1" showErrorMessage="1" errorTitle="独自名称のボランティア団体、民間出版社及び教科書発者" error="独自名称のボランティア団体や民間出版社、教科書発行者が出版する拡大教科書を入力する場合は、図書名のセルを結合し、左詰、折り返しの設定し、正確な図書名をご記入下さい。_x000a_通常学級では、_x000a_○キューズ、○大活字、○学校図書、○教育出版、○光村図書_x000a_が発行する「拡大教科書」も、このエクセルファイルと出力した紙媒体で報告してください。" sqref="WVN983050:WVN1048576 F65546:F131068 JB65546:JB131068 SX65546:SX131068 ACT65546:ACT131068 AMP65546:AMP131068 AWL65546:AWL131068 BGH65546:BGH131068 BQD65546:BQD131068 BZZ65546:BZZ131068 CJV65546:CJV131068 CTR65546:CTR131068 DDN65546:DDN131068 DNJ65546:DNJ131068 DXF65546:DXF131068 EHB65546:EHB131068 EQX65546:EQX131068 FAT65546:FAT131068 FKP65546:FKP131068 FUL65546:FUL131068 GEH65546:GEH131068 GOD65546:GOD131068 GXZ65546:GXZ131068 HHV65546:HHV131068 HRR65546:HRR131068 IBN65546:IBN131068 ILJ65546:ILJ131068 IVF65546:IVF131068 JFB65546:JFB131068 JOX65546:JOX131068 JYT65546:JYT131068 KIP65546:KIP131068 KSL65546:KSL131068 LCH65546:LCH131068 LMD65546:LMD131068 LVZ65546:LVZ131068 MFV65546:MFV131068 MPR65546:MPR131068 MZN65546:MZN131068 NJJ65546:NJJ131068 NTF65546:NTF131068 ODB65546:ODB131068 OMX65546:OMX131068 OWT65546:OWT131068 PGP65546:PGP131068 PQL65546:PQL131068 QAH65546:QAH131068 QKD65546:QKD131068 QTZ65546:QTZ131068 RDV65546:RDV131068 RNR65546:RNR131068 RXN65546:RXN131068 SHJ65546:SHJ131068 SRF65546:SRF131068 TBB65546:TBB131068 TKX65546:TKX131068 TUT65546:TUT131068 UEP65546:UEP131068 UOL65546:UOL131068 UYH65546:UYH131068 VID65546:VID131068 VRZ65546:VRZ131068 WBV65546:WBV131068 WLR65546:WLR131068 WVN65546:WVN131068 F131082:F196604 JB131082:JB196604 SX131082:SX196604 ACT131082:ACT196604 AMP131082:AMP196604 AWL131082:AWL196604 BGH131082:BGH196604 BQD131082:BQD196604 BZZ131082:BZZ196604 CJV131082:CJV196604 CTR131082:CTR196604 DDN131082:DDN196604 DNJ131082:DNJ196604 DXF131082:DXF196604 EHB131082:EHB196604 EQX131082:EQX196604 FAT131082:FAT196604 FKP131082:FKP196604 FUL131082:FUL196604 GEH131082:GEH196604 GOD131082:GOD196604 GXZ131082:GXZ196604 HHV131082:HHV196604 HRR131082:HRR196604 IBN131082:IBN196604 ILJ131082:ILJ196604 IVF131082:IVF196604 JFB131082:JFB196604 JOX131082:JOX196604 JYT131082:JYT196604 KIP131082:KIP196604 KSL131082:KSL196604 LCH131082:LCH196604 LMD131082:LMD196604 LVZ131082:LVZ196604 MFV131082:MFV196604 MPR131082:MPR196604 MZN131082:MZN196604 NJJ131082:NJJ196604 NTF131082:NTF196604 ODB131082:ODB196604 OMX131082:OMX196604 OWT131082:OWT196604 PGP131082:PGP196604 PQL131082:PQL196604 QAH131082:QAH196604 QKD131082:QKD196604 QTZ131082:QTZ196604 RDV131082:RDV196604 RNR131082:RNR196604 RXN131082:RXN196604 SHJ131082:SHJ196604 SRF131082:SRF196604 TBB131082:TBB196604 TKX131082:TKX196604 TUT131082:TUT196604 UEP131082:UEP196604 UOL131082:UOL196604 UYH131082:UYH196604 VID131082:VID196604 VRZ131082:VRZ196604 WBV131082:WBV196604 WLR131082:WLR196604 WVN131082:WVN196604 F196618:F262140 JB196618:JB262140 SX196618:SX262140 ACT196618:ACT262140 AMP196618:AMP262140 AWL196618:AWL262140 BGH196618:BGH262140 BQD196618:BQD262140 BZZ196618:BZZ262140 CJV196618:CJV262140 CTR196618:CTR262140 DDN196618:DDN262140 DNJ196618:DNJ262140 DXF196618:DXF262140 EHB196618:EHB262140 EQX196618:EQX262140 FAT196618:FAT262140 FKP196618:FKP262140 FUL196618:FUL262140 GEH196618:GEH262140 GOD196618:GOD262140 GXZ196618:GXZ262140 HHV196618:HHV262140 HRR196618:HRR262140 IBN196618:IBN262140 ILJ196618:ILJ262140 IVF196618:IVF262140 JFB196618:JFB262140 JOX196618:JOX262140 JYT196618:JYT262140 KIP196618:KIP262140 KSL196618:KSL262140 LCH196618:LCH262140 LMD196618:LMD262140 LVZ196618:LVZ262140 MFV196618:MFV262140 MPR196618:MPR262140 MZN196618:MZN262140 NJJ196618:NJJ262140 NTF196618:NTF262140 ODB196618:ODB262140 OMX196618:OMX262140 OWT196618:OWT262140 PGP196618:PGP262140 PQL196618:PQL262140 QAH196618:QAH262140 QKD196618:QKD262140 QTZ196618:QTZ262140 RDV196618:RDV262140 RNR196618:RNR262140 RXN196618:RXN262140 SHJ196618:SHJ262140 SRF196618:SRF262140 TBB196618:TBB262140 TKX196618:TKX262140 TUT196618:TUT262140 UEP196618:UEP262140 UOL196618:UOL262140 UYH196618:UYH262140 VID196618:VID262140 VRZ196618:VRZ262140 WBV196618:WBV262140 WLR196618:WLR262140 WVN196618:WVN262140 F262154:F327676 JB262154:JB327676 SX262154:SX327676 ACT262154:ACT327676 AMP262154:AMP327676 AWL262154:AWL327676 BGH262154:BGH327676 BQD262154:BQD327676 BZZ262154:BZZ327676 CJV262154:CJV327676 CTR262154:CTR327676 DDN262154:DDN327676 DNJ262154:DNJ327676 DXF262154:DXF327676 EHB262154:EHB327676 EQX262154:EQX327676 FAT262154:FAT327676 FKP262154:FKP327676 FUL262154:FUL327676 GEH262154:GEH327676 GOD262154:GOD327676 GXZ262154:GXZ327676 HHV262154:HHV327676 HRR262154:HRR327676 IBN262154:IBN327676 ILJ262154:ILJ327676 IVF262154:IVF327676 JFB262154:JFB327676 JOX262154:JOX327676 JYT262154:JYT327676 KIP262154:KIP327676 KSL262154:KSL327676 LCH262154:LCH327676 LMD262154:LMD327676 LVZ262154:LVZ327676 MFV262154:MFV327676 MPR262154:MPR327676 MZN262154:MZN327676 NJJ262154:NJJ327676 NTF262154:NTF327676 ODB262154:ODB327676 OMX262154:OMX327676 OWT262154:OWT327676 PGP262154:PGP327676 PQL262154:PQL327676 QAH262154:QAH327676 QKD262154:QKD327676 QTZ262154:QTZ327676 RDV262154:RDV327676 RNR262154:RNR327676 RXN262154:RXN327676 SHJ262154:SHJ327676 SRF262154:SRF327676 TBB262154:TBB327676 TKX262154:TKX327676 TUT262154:TUT327676 UEP262154:UEP327676 UOL262154:UOL327676 UYH262154:UYH327676 VID262154:VID327676 VRZ262154:VRZ327676 WBV262154:WBV327676 WLR262154:WLR327676 WVN262154:WVN327676 F327690:F393212 JB327690:JB393212 SX327690:SX393212 ACT327690:ACT393212 AMP327690:AMP393212 AWL327690:AWL393212 BGH327690:BGH393212 BQD327690:BQD393212 BZZ327690:BZZ393212 CJV327690:CJV393212 CTR327690:CTR393212 DDN327690:DDN393212 DNJ327690:DNJ393212 DXF327690:DXF393212 EHB327690:EHB393212 EQX327690:EQX393212 FAT327690:FAT393212 FKP327690:FKP393212 FUL327690:FUL393212 GEH327690:GEH393212 GOD327690:GOD393212 GXZ327690:GXZ393212 HHV327690:HHV393212 HRR327690:HRR393212 IBN327690:IBN393212 ILJ327690:ILJ393212 IVF327690:IVF393212 JFB327690:JFB393212 JOX327690:JOX393212 JYT327690:JYT393212 KIP327690:KIP393212 KSL327690:KSL393212 LCH327690:LCH393212 LMD327690:LMD393212 LVZ327690:LVZ393212 MFV327690:MFV393212 MPR327690:MPR393212 MZN327690:MZN393212 NJJ327690:NJJ393212 NTF327690:NTF393212 ODB327690:ODB393212 OMX327690:OMX393212 OWT327690:OWT393212 PGP327690:PGP393212 PQL327690:PQL393212 QAH327690:QAH393212 QKD327690:QKD393212 QTZ327690:QTZ393212 RDV327690:RDV393212 RNR327690:RNR393212 RXN327690:RXN393212 SHJ327690:SHJ393212 SRF327690:SRF393212 TBB327690:TBB393212 TKX327690:TKX393212 TUT327690:TUT393212 UEP327690:UEP393212 UOL327690:UOL393212 UYH327690:UYH393212 VID327690:VID393212 VRZ327690:VRZ393212 WBV327690:WBV393212 WLR327690:WLR393212 WVN327690:WVN393212 F393226:F458748 JB393226:JB458748 SX393226:SX458748 ACT393226:ACT458748 AMP393226:AMP458748 AWL393226:AWL458748 BGH393226:BGH458748 BQD393226:BQD458748 BZZ393226:BZZ458748 CJV393226:CJV458748 CTR393226:CTR458748 DDN393226:DDN458748 DNJ393226:DNJ458748 DXF393226:DXF458748 EHB393226:EHB458748 EQX393226:EQX458748 FAT393226:FAT458748 FKP393226:FKP458748 FUL393226:FUL458748 GEH393226:GEH458748 GOD393226:GOD458748 GXZ393226:GXZ458748 HHV393226:HHV458748 HRR393226:HRR458748 IBN393226:IBN458748 ILJ393226:ILJ458748 IVF393226:IVF458748 JFB393226:JFB458748 JOX393226:JOX458748 JYT393226:JYT458748 KIP393226:KIP458748 KSL393226:KSL458748 LCH393226:LCH458748 LMD393226:LMD458748 LVZ393226:LVZ458748 MFV393226:MFV458748 MPR393226:MPR458748 MZN393226:MZN458748 NJJ393226:NJJ458748 NTF393226:NTF458748 ODB393226:ODB458748 OMX393226:OMX458748 OWT393226:OWT458748 PGP393226:PGP458748 PQL393226:PQL458748 QAH393226:QAH458748 QKD393226:QKD458748 QTZ393226:QTZ458748 RDV393226:RDV458748 RNR393226:RNR458748 RXN393226:RXN458748 SHJ393226:SHJ458748 SRF393226:SRF458748 TBB393226:TBB458748 TKX393226:TKX458748 TUT393226:TUT458748 UEP393226:UEP458748 UOL393226:UOL458748 UYH393226:UYH458748 VID393226:VID458748 VRZ393226:VRZ458748 WBV393226:WBV458748 WLR393226:WLR458748 WVN393226:WVN458748 F458762:F524284 JB458762:JB524284 SX458762:SX524284 ACT458762:ACT524284 AMP458762:AMP524284 AWL458762:AWL524284 BGH458762:BGH524284 BQD458762:BQD524284 BZZ458762:BZZ524284 CJV458762:CJV524284 CTR458762:CTR524284 DDN458762:DDN524284 DNJ458762:DNJ524284 DXF458762:DXF524284 EHB458762:EHB524284 EQX458762:EQX524284 FAT458762:FAT524284 FKP458762:FKP524284 FUL458762:FUL524284 GEH458762:GEH524284 GOD458762:GOD524284 GXZ458762:GXZ524284 HHV458762:HHV524284 HRR458762:HRR524284 IBN458762:IBN524284 ILJ458762:ILJ524284 IVF458762:IVF524284 JFB458762:JFB524284 JOX458762:JOX524284 JYT458762:JYT524284 KIP458762:KIP524284 KSL458762:KSL524284 LCH458762:LCH524284 LMD458762:LMD524284 LVZ458762:LVZ524284 MFV458762:MFV524284 MPR458762:MPR524284 MZN458762:MZN524284 NJJ458762:NJJ524284 NTF458762:NTF524284 ODB458762:ODB524284 OMX458762:OMX524284 OWT458762:OWT524284 PGP458762:PGP524284 PQL458762:PQL524284 QAH458762:QAH524284 QKD458762:QKD524284 QTZ458762:QTZ524284 RDV458762:RDV524284 RNR458762:RNR524284 RXN458762:RXN524284 SHJ458762:SHJ524284 SRF458762:SRF524284 TBB458762:TBB524284 TKX458762:TKX524284 TUT458762:TUT524284 UEP458762:UEP524284 UOL458762:UOL524284 UYH458762:UYH524284 VID458762:VID524284 VRZ458762:VRZ524284 WBV458762:WBV524284 WLR458762:WLR524284 WVN458762:WVN524284 F524298:F589820 JB524298:JB589820 SX524298:SX589820 ACT524298:ACT589820 AMP524298:AMP589820 AWL524298:AWL589820 BGH524298:BGH589820 BQD524298:BQD589820 BZZ524298:BZZ589820 CJV524298:CJV589820 CTR524298:CTR589820 DDN524298:DDN589820 DNJ524298:DNJ589820 DXF524298:DXF589820 EHB524298:EHB589820 EQX524298:EQX589820 FAT524298:FAT589820 FKP524298:FKP589820 FUL524298:FUL589820 GEH524298:GEH589820 GOD524298:GOD589820 GXZ524298:GXZ589820 HHV524298:HHV589820 HRR524298:HRR589820 IBN524298:IBN589820 ILJ524298:ILJ589820 IVF524298:IVF589820 JFB524298:JFB589820 JOX524298:JOX589820 JYT524298:JYT589820 KIP524298:KIP589820 KSL524298:KSL589820 LCH524298:LCH589820 LMD524298:LMD589820 LVZ524298:LVZ589820 MFV524298:MFV589820 MPR524298:MPR589820 MZN524298:MZN589820 NJJ524298:NJJ589820 NTF524298:NTF589820 ODB524298:ODB589820 OMX524298:OMX589820 OWT524298:OWT589820 PGP524298:PGP589820 PQL524298:PQL589820 QAH524298:QAH589820 QKD524298:QKD589820 QTZ524298:QTZ589820 RDV524298:RDV589820 RNR524298:RNR589820 RXN524298:RXN589820 SHJ524298:SHJ589820 SRF524298:SRF589820 TBB524298:TBB589820 TKX524298:TKX589820 TUT524298:TUT589820 UEP524298:UEP589820 UOL524298:UOL589820 UYH524298:UYH589820 VID524298:VID589820 VRZ524298:VRZ589820 WBV524298:WBV589820 WLR524298:WLR589820 WVN524298:WVN589820 F589834:F655356 JB589834:JB655356 SX589834:SX655356 ACT589834:ACT655356 AMP589834:AMP655356 AWL589834:AWL655356 BGH589834:BGH655356 BQD589834:BQD655356 BZZ589834:BZZ655356 CJV589834:CJV655356 CTR589834:CTR655356 DDN589834:DDN655356 DNJ589834:DNJ655356 DXF589834:DXF655356 EHB589834:EHB655356 EQX589834:EQX655356 FAT589834:FAT655356 FKP589834:FKP655356 FUL589834:FUL655356 GEH589834:GEH655356 GOD589834:GOD655356 GXZ589834:GXZ655356 HHV589834:HHV655356 HRR589834:HRR655356 IBN589834:IBN655356 ILJ589834:ILJ655356 IVF589834:IVF655356 JFB589834:JFB655356 JOX589834:JOX655356 JYT589834:JYT655356 KIP589834:KIP655356 KSL589834:KSL655356 LCH589834:LCH655356 LMD589834:LMD655356 LVZ589834:LVZ655356 MFV589834:MFV655356 MPR589834:MPR655356 MZN589834:MZN655356 NJJ589834:NJJ655356 NTF589834:NTF655356 ODB589834:ODB655356 OMX589834:OMX655356 OWT589834:OWT655356 PGP589834:PGP655356 PQL589834:PQL655356 QAH589834:QAH655356 QKD589834:QKD655356 QTZ589834:QTZ655356 RDV589834:RDV655356 RNR589834:RNR655356 RXN589834:RXN655356 SHJ589834:SHJ655356 SRF589834:SRF655356 TBB589834:TBB655356 TKX589834:TKX655356 TUT589834:TUT655356 UEP589834:UEP655356 UOL589834:UOL655356 UYH589834:UYH655356 VID589834:VID655356 VRZ589834:VRZ655356 WBV589834:WBV655356 WLR589834:WLR655356 WVN589834:WVN655356 F655370:F720892 JB655370:JB720892 SX655370:SX720892 ACT655370:ACT720892 AMP655370:AMP720892 AWL655370:AWL720892 BGH655370:BGH720892 BQD655370:BQD720892 BZZ655370:BZZ720892 CJV655370:CJV720892 CTR655370:CTR720892 DDN655370:DDN720892 DNJ655370:DNJ720892 DXF655370:DXF720892 EHB655370:EHB720892 EQX655370:EQX720892 FAT655370:FAT720892 FKP655370:FKP720892 FUL655370:FUL720892 GEH655370:GEH720892 GOD655370:GOD720892 GXZ655370:GXZ720892 HHV655370:HHV720892 HRR655370:HRR720892 IBN655370:IBN720892 ILJ655370:ILJ720892 IVF655370:IVF720892 JFB655370:JFB720892 JOX655370:JOX720892 JYT655370:JYT720892 KIP655370:KIP720892 KSL655370:KSL720892 LCH655370:LCH720892 LMD655370:LMD720892 LVZ655370:LVZ720892 MFV655370:MFV720892 MPR655370:MPR720892 MZN655370:MZN720892 NJJ655370:NJJ720892 NTF655370:NTF720892 ODB655370:ODB720892 OMX655370:OMX720892 OWT655370:OWT720892 PGP655370:PGP720892 PQL655370:PQL720892 QAH655370:QAH720892 QKD655370:QKD720892 QTZ655370:QTZ720892 RDV655370:RDV720892 RNR655370:RNR720892 RXN655370:RXN720892 SHJ655370:SHJ720892 SRF655370:SRF720892 TBB655370:TBB720892 TKX655370:TKX720892 TUT655370:TUT720892 UEP655370:UEP720892 UOL655370:UOL720892 UYH655370:UYH720892 VID655370:VID720892 VRZ655370:VRZ720892 WBV655370:WBV720892 WLR655370:WLR720892 WVN655370:WVN720892 F720906:F786428 JB720906:JB786428 SX720906:SX786428 ACT720906:ACT786428 AMP720906:AMP786428 AWL720906:AWL786428 BGH720906:BGH786428 BQD720906:BQD786428 BZZ720906:BZZ786428 CJV720906:CJV786428 CTR720906:CTR786428 DDN720906:DDN786428 DNJ720906:DNJ786428 DXF720906:DXF786428 EHB720906:EHB786428 EQX720906:EQX786428 FAT720906:FAT786428 FKP720906:FKP786428 FUL720906:FUL786428 GEH720906:GEH786428 GOD720906:GOD786428 GXZ720906:GXZ786428 HHV720906:HHV786428 HRR720906:HRR786428 IBN720906:IBN786428 ILJ720906:ILJ786428 IVF720906:IVF786428 JFB720906:JFB786428 JOX720906:JOX786428 JYT720906:JYT786428 KIP720906:KIP786428 KSL720906:KSL786428 LCH720906:LCH786428 LMD720906:LMD786428 LVZ720906:LVZ786428 MFV720906:MFV786428 MPR720906:MPR786428 MZN720906:MZN786428 NJJ720906:NJJ786428 NTF720906:NTF786428 ODB720906:ODB786428 OMX720906:OMX786428 OWT720906:OWT786428 PGP720906:PGP786428 PQL720906:PQL786428 QAH720906:QAH786428 QKD720906:QKD786428 QTZ720906:QTZ786428 RDV720906:RDV786428 RNR720906:RNR786428 RXN720906:RXN786428 SHJ720906:SHJ786428 SRF720906:SRF786428 TBB720906:TBB786428 TKX720906:TKX786428 TUT720906:TUT786428 UEP720906:UEP786428 UOL720906:UOL786428 UYH720906:UYH786428 VID720906:VID786428 VRZ720906:VRZ786428 WBV720906:WBV786428 WLR720906:WLR786428 WVN720906:WVN786428 F786442:F851964 JB786442:JB851964 SX786442:SX851964 ACT786442:ACT851964 AMP786442:AMP851964 AWL786442:AWL851964 BGH786442:BGH851964 BQD786442:BQD851964 BZZ786442:BZZ851964 CJV786442:CJV851964 CTR786442:CTR851964 DDN786442:DDN851964 DNJ786442:DNJ851964 DXF786442:DXF851964 EHB786442:EHB851964 EQX786442:EQX851964 FAT786442:FAT851964 FKP786442:FKP851964 FUL786442:FUL851964 GEH786442:GEH851964 GOD786442:GOD851964 GXZ786442:GXZ851964 HHV786442:HHV851964 HRR786442:HRR851964 IBN786442:IBN851964 ILJ786442:ILJ851964 IVF786442:IVF851964 JFB786442:JFB851964 JOX786442:JOX851964 JYT786442:JYT851964 KIP786442:KIP851964 KSL786442:KSL851964 LCH786442:LCH851964 LMD786442:LMD851964 LVZ786442:LVZ851964 MFV786442:MFV851964 MPR786442:MPR851964 MZN786442:MZN851964 NJJ786442:NJJ851964 NTF786442:NTF851964 ODB786442:ODB851964 OMX786442:OMX851964 OWT786442:OWT851964 PGP786442:PGP851964 PQL786442:PQL851964 QAH786442:QAH851964 QKD786442:QKD851964 QTZ786442:QTZ851964 RDV786442:RDV851964 RNR786442:RNR851964 RXN786442:RXN851964 SHJ786442:SHJ851964 SRF786442:SRF851964 TBB786442:TBB851964 TKX786442:TKX851964 TUT786442:TUT851964 UEP786442:UEP851964 UOL786442:UOL851964 UYH786442:UYH851964 VID786442:VID851964 VRZ786442:VRZ851964 WBV786442:WBV851964 WLR786442:WLR851964 WVN786442:WVN851964 F851978:F917500 JB851978:JB917500 SX851978:SX917500 ACT851978:ACT917500 AMP851978:AMP917500 AWL851978:AWL917500 BGH851978:BGH917500 BQD851978:BQD917500 BZZ851978:BZZ917500 CJV851978:CJV917500 CTR851978:CTR917500 DDN851978:DDN917500 DNJ851978:DNJ917500 DXF851978:DXF917500 EHB851978:EHB917500 EQX851978:EQX917500 FAT851978:FAT917500 FKP851978:FKP917500 FUL851978:FUL917500 GEH851978:GEH917500 GOD851978:GOD917500 GXZ851978:GXZ917500 HHV851978:HHV917500 HRR851978:HRR917500 IBN851978:IBN917500 ILJ851978:ILJ917500 IVF851978:IVF917500 JFB851978:JFB917500 JOX851978:JOX917500 JYT851978:JYT917500 KIP851978:KIP917500 KSL851978:KSL917500 LCH851978:LCH917500 LMD851978:LMD917500 LVZ851978:LVZ917500 MFV851978:MFV917500 MPR851978:MPR917500 MZN851978:MZN917500 NJJ851978:NJJ917500 NTF851978:NTF917500 ODB851978:ODB917500 OMX851978:OMX917500 OWT851978:OWT917500 PGP851978:PGP917500 PQL851978:PQL917500 QAH851978:QAH917500 QKD851978:QKD917500 QTZ851978:QTZ917500 RDV851978:RDV917500 RNR851978:RNR917500 RXN851978:RXN917500 SHJ851978:SHJ917500 SRF851978:SRF917500 TBB851978:TBB917500 TKX851978:TKX917500 TUT851978:TUT917500 UEP851978:UEP917500 UOL851978:UOL917500 UYH851978:UYH917500 VID851978:VID917500 VRZ851978:VRZ917500 WBV851978:WBV917500 WLR851978:WLR917500 WVN851978:WVN917500 F917514:F983036 JB917514:JB983036 SX917514:SX983036 ACT917514:ACT983036 AMP917514:AMP983036 AWL917514:AWL983036 BGH917514:BGH983036 BQD917514:BQD983036 BZZ917514:BZZ983036 CJV917514:CJV983036 CTR917514:CTR983036 DDN917514:DDN983036 DNJ917514:DNJ983036 DXF917514:DXF983036 EHB917514:EHB983036 EQX917514:EQX983036 FAT917514:FAT983036 FKP917514:FKP983036 FUL917514:FUL983036 GEH917514:GEH983036 GOD917514:GOD983036 GXZ917514:GXZ983036 HHV917514:HHV983036 HRR917514:HRR983036 IBN917514:IBN983036 ILJ917514:ILJ983036 IVF917514:IVF983036 JFB917514:JFB983036 JOX917514:JOX983036 JYT917514:JYT983036 KIP917514:KIP983036 KSL917514:KSL983036 LCH917514:LCH983036 LMD917514:LMD983036 LVZ917514:LVZ983036 MFV917514:MFV983036 MPR917514:MPR983036 MZN917514:MZN983036 NJJ917514:NJJ983036 NTF917514:NTF983036 ODB917514:ODB983036 OMX917514:OMX983036 OWT917514:OWT983036 PGP917514:PGP983036 PQL917514:PQL983036 QAH917514:QAH983036 QKD917514:QKD983036 QTZ917514:QTZ983036 RDV917514:RDV983036 RNR917514:RNR983036 RXN917514:RXN983036 SHJ917514:SHJ983036 SRF917514:SRF983036 TBB917514:TBB983036 TKX917514:TKX983036 TUT917514:TUT983036 UEP917514:UEP983036 UOL917514:UOL983036 UYH917514:UYH983036 VID917514:VID983036 VRZ917514:VRZ983036 WBV917514:WBV983036 WLR917514:WLR983036 WVN917514:WVN983036 F983050:F1048576 JB983050:JB1048576 SX983050:SX1048576 ACT983050:ACT1048576 AMP983050:AMP1048576 AWL983050:AWL1048576 BGH983050:BGH1048576 BQD983050:BQD1048576 BZZ983050:BZZ1048576 CJV983050:CJV1048576 CTR983050:CTR1048576 DDN983050:DDN1048576 DNJ983050:DNJ1048576 DXF983050:DXF1048576 EHB983050:EHB1048576 EQX983050:EQX1048576 FAT983050:FAT1048576 FKP983050:FKP1048576 FUL983050:FUL1048576 GEH983050:GEH1048576 GOD983050:GOD1048576 GXZ983050:GXZ1048576 HHV983050:HHV1048576 HRR983050:HRR1048576 IBN983050:IBN1048576 ILJ983050:ILJ1048576 IVF983050:IVF1048576 JFB983050:JFB1048576 JOX983050:JOX1048576 JYT983050:JYT1048576 KIP983050:KIP1048576 KSL983050:KSL1048576 LCH983050:LCH1048576 LMD983050:LMD1048576 LVZ983050:LVZ1048576 MFV983050:MFV1048576 MPR983050:MPR1048576 MZN983050:MZN1048576 NJJ983050:NJJ1048576 NTF983050:NTF1048576 ODB983050:ODB1048576 OMX983050:OMX1048576 OWT983050:OWT1048576 PGP983050:PGP1048576 PQL983050:PQL1048576 QAH983050:QAH1048576 QKD983050:QKD1048576 QTZ983050:QTZ1048576 RDV983050:RDV1048576 RNR983050:RNR1048576 RXN983050:RXN1048576 SHJ983050:SHJ1048576 SRF983050:SRF1048576 TBB983050:TBB1048576 TKX983050:TKX1048576 TUT983050:TUT1048576 UEP983050:UEP1048576 UOL983050:UOL1048576 UYH983050:UYH1048576 VID983050:VID1048576 VRZ983050:VRZ1048576 WBV983050:WBV1048576 WLR983050:WLR1048576 F13:F65532 WVN13:WVN65532 WLR13:WLR65532 WBV13:WBV65532 VRZ13:VRZ65532 VID13:VID65532 UYH13:UYH65532 UOL13:UOL65532 UEP13:UEP65532 TUT13:TUT65532 TKX13:TKX65532 TBB13:TBB65532 SRF13:SRF65532 SHJ13:SHJ65532 RXN13:RXN65532 RNR13:RNR65532 RDV13:RDV65532 QTZ13:QTZ65532 QKD13:QKD65532 QAH13:QAH65532 PQL13:PQL65532 PGP13:PGP65532 OWT13:OWT65532 OMX13:OMX65532 ODB13:ODB65532 NTF13:NTF65532 NJJ13:NJJ65532 MZN13:MZN65532 MPR13:MPR65532 MFV13:MFV65532 LVZ13:LVZ65532 LMD13:LMD65532 LCH13:LCH65532 KSL13:KSL65532 KIP13:KIP65532 JYT13:JYT65532 JOX13:JOX65532 JFB13:JFB65532 IVF13:IVF65532 ILJ13:ILJ65532 IBN13:IBN65532 HRR13:HRR65532 HHV13:HHV65532 GXZ13:GXZ65532 GOD13:GOD65532 GEH13:GEH65532 FUL13:FUL65532 FKP13:FKP65532 FAT13:FAT65532 EQX13:EQX65532 EHB13:EHB65532 DXF13:DXF65532 DNJ13:DNJ65532 DDN13:DDN65532 CTR13:CTR65532 CJV13:CJV65532 BZZ13:BZZ65532 BQD13:BQD65532 BGH13:BGH65532 AWL13:AWL65532 AMP13:AMP65532 ACT13:ACT65532 SX13:SX65532 JB13:JB65532" xr:uid="{12169DAA-9670-4264-9B2D-9F2A0FF7C8F7}"/>
    <dataValidation type="list" allowBlank="1" showInputMessage="1" showErrorMessage="1" prompt="学年の数字" sqref="WVK983050:WVK1048576 C65546:C131068 IY65546:IY131068 SU65546:SU131068 ACQ65546:ACQ131068 AMM65546:AMM131068 AWI65546:AWI131068 BGE65546:BGE131068 BQA65546:BQA131068 BZW65546:BZW131068 CJS65546:CJS131068 CTO65546:CTO131068 DDK65546:DDK131068 DNG65546:DNG131068 DXC65546:DXC131068 EGY65546:EGY131068 EQU65546:EQU131068 FAQ65546:FAQ131068 FKM65546:FKM131068 FUI65546:FUI131068 GEE65546:GEE131068 GOA65546:GOA131068 GXW65546:GXW131068 HHS65546:HHS131068 HRO65546:HRO131068 IBK65546:IBK131068 ILG65546:ILG131068 IVC65546:IVC131068 JEY65546:JEY131068 JOU65546:JOU131068 JYQ65546:JYQ131068 KIM65546:KIM131068 KSI65546:KSI131068 LCE65546:LCE131068 LMA65546:LMA131068 LVW65546:LVW131068 MFS65546:MFS131068 MPO65546:MPO131068 MZK65546:MZK131068 NJG65546:NJG131068 NTC65546:NTC131068 OCY65546:OCY131068 OMU65546:OMU131068 OWQ65546:OWQ131068 PGM65546:PGM131068 PQI65546:PQI131068 QAE65546:QAE131068 QKA65546:QKA131068 QTW65546:QTW131068 RDS65546:RDS131068 RNO65546:RNO131068 RXK65546:RXK131068 SHG65546:SHG131068 SRC65546:SRC131068 TAY65546:TAY131068 TKU65546:TKU131068 TUQ65546:TUQ131068 UEM65546:UEM131068 UOI65546:UOI131068 UYE65546:UYE131068 VIA65546:VIA131068 VRW65546:VRW131068 WBS65546:WBS131068 WLO65546:WLO131068 WVK65546:WVK131068 C131082:C196604 IY131082:IY196604 SU131082:SU196604 ACQ131082:ACQ196604 AMM131082:AMM196604 AWI131082:AWI196604 BGE131082:BGE196604 BQA131082:BQA196604 BZW131082:BZW196604 CJS131082:CJS196604 CTO131082:CTO196604 DDK131082:DDK196604 DNG131082:DNG196604 DXC131082:DXC196604 EGY131082:EGY196604 EQU131082:EQU196604 FAQ131082:FAQ196604 FKM131082:FKM196604 FUI131082:FUI196604 GEE131082:GEE196604 GOA131082:GOA196604 GXW131082:GXW196604 HHS131082:HHS196604 HRO131082:HRO196604 IBK131082:IBK196604 ILG131082:ILG196604 IVC131082:IVC196604 JEY131082:JEY196604 JOU131082:JOU196604 JYQ131082:JYQ196604 KIM131082:KIM196604 KSI131082:KSI196604 LCE131082:LCE196604 LMA131082:LMA196604 LVW131082:LVW196604 MFS131082:MFS196604 MPO131082:MPO196604 MZK131082:MZK196604 NJG131082:NJG196604 NTC131082:NTC196604 OCY131082:OCY196604 OMU131082:OMU196604 OWQ131082:OWQ196604 PGM131082:PGM196604 PQI131082:PQI196604 QAE131082:QAE196604 QKA131082:QKA196604 QTW131082:QTW196604 RDS131082:RDS196604 RNO131082:RNO196604 RXK131082:RXK196604 SHG131082:SHG196604 SRC131082:SRC196604 TAY131082:TAY196604 TKU131082:TKU196604 TUQ131082:TUQ196604 UEM131082:UEM196604 UOI131082:UOI196604 UYE131082:UYE196604 VIA131082:VIA196604 VRW131082:VRW196604 WBS131082:WBS196604 WLO131082:WLO196604 WVK131082:WVK196604 C196618:C262140 IY196618:IY262140 SU196618:SU262140 ACQ196618:ACQ262140 AMM196618:AMM262140 AWI196618:AWI262140 BGE196618:BGE262140 BQA196618:BQA262140 BZW196618:BZW262140 CJS196618:CJS262140 CTO196618:CTO262140 DDK196618:DDK262140 DNG196618:DNG262140 DXC196618:DXC262140 EGY196618:EGY262140 EQU196618:EQU262140 FAQ196618:FAQ262140 FKM196618:FKM262140 FUI196618:FUI262140 GEE196618:GEE262140 GOA196618:GOA262140 GXW196618:GXW262140 HHS196618:HHS262140 HRO196618:HRO262140 IBK196618:IBK262140 ILG196618:ILG262140 IVC196618:IVC262140 JEY196618:JEY262140 JOU196618:JOU262140 JYQ196618:JYQ262140 KIM196618:KIM262140 KSI196618:KSI262140 LCE196618:LCE262140 LMA196618:LMA262140 LVW196618:LVW262140 MFS196618:MFS262140 MPO196618:MPO262140 MZK196618:MZK262140 NJG196618:NJG262140 NTC196618:NTC262140 OCY196618:OCY262140 OMU196618:OMU262140 OWQ196618:OWQ262140 PGM196618:PGM262140 PQI196618:PQI262140 QAE196618:QAE262140 QKA196618:QKA262140 QTW196618:QTW262140 RDS196618:RDS262140 RNO196618:RNO262140 RXK196618:RXK262140 SHG196618:SHG262140 SRC196618:SRC262140 TAY196618:TAY262140 TKU196618:TKU262140 TUQ196618:TUQ262140 UEM196618:UEM262140 UOI196618:UOI262140 UYE196618:UYE262140 VIA196618:VIA262140 VRW196618:VRW262140 WBS196618:WBS262140 WLO196618:WLO262140 WVK196618:WVK262140 C262154:C327676 IY262154:IY327676 SU262154:SU327676 ACQ262154:ACQ327676 AMM262154:AMM327676 AWI262154:AWI327676 BGE262154:BGE327676 BQA262154:BQA327676 BZW262154:BZW327676 CJS262154:CJS327676 CTO262154:CTO327676 DDK262154:DDK327676 DNG262154:DNG327676 DXC262154:DXC327676 EGY262154:EGY327676 EQU262154:EQU327676 FAQ262154:FAQ327676 FKM262154:FKM327676 FUI262154:FUI327676 GEE262154:GEE327676 GOA262154:GOA327676 GXW262154:GXW327676 HHS262154:HHS327676 HRO262154:HRO327676 IBK262154:IBK327676 ILG262154:ILG327676 IVC262154:IVC327676 JEY262154:JEY327676 JOU262154:JOU327676 JYQ262154:JYQ327676 KIM262154:KIM327676 KSI262154:KSI327676 LCE262154:LCE327676 LMA262154:LMA327676 LVW262154:LVW327676 MFS262154:MFS327676 MPO262154:MPO327676 MZK262154:MZK327676 NJG262154:NJG327676 NTC262154:NTC327676 OCY262154:OCY327676 OMU262154:OMU327676 OWQ262154:OWQ327676 PGM262154:PGM327676 PQI262154:PQI327676 QAE262154:QAE327676 QKA262154:QKA327676 QTW262154:QTW327676 RDS262154:RDS327676 RNO262154:RNO327676 RXK262154:RXK327676 SHG262154:SHG327676 SRC262154:SRC327676 TAY262154:TAY327676 TKU262154:TKU327676 TUQ262154:TUQ327676 UEM262154:UEM327676 UOI262154:UOI327676 UYE262154:UYE327676 VIA262154:VIA327676 VRW262154:VRW327676 WBS262154:WBS327676 WLO262154:WLO327676 WVK262154:WVK327676 C327690:C393212 IY327690:IY393212 SU327690:SU393212 ACQ327690:ACQ393212 AMM327690:AMM393212 AWI327690:AWI393212 BGE327690:BGE393212 BQA327690:BQA393212 BZW327690:BZW393212 CJS327690:CJS393212 CTO327690:CTO393212 DDK327690:DDK393212 DNG327690:DNG393212 DXC327690:DXC393212 EGY327690:EGY393212 EQU327690:EQU393212 FAQ327690:FAQ393212 FKM327690:FKM393212 FUI327690:FUI393212 GEE327690:GEE393212 GOA327690:GOA393212 GXW327690:GXW393212 HHS327690:HHS393212 HRO327690:HRO393212 IBK327690:IBK393212 ILG327690:ILG393212 IVC327690:IVC393212 JEY327690:JEY393212 JOU327690:JOU393212 JYQ327690:JYQ393212 KIM327690:KIM393212 KSI327690:KSI393212 LCE327690:LCE393212 LMA327690:LMA393212 LVW327690:LVW393212 MFS327690:MFS393212 MPO327690:MPO393212 MZK327690:MZK393212 NJG327690:NJG393212 NTC327690:NTC393212 OCY327690:OCY393212 OMU327690:OMU393212 OWQ327690:OWQ393212 PGM327690:PGM393212 PQI327690:PQI393212 QAE327690:QAE393212 QKA327690:QKA393212 QTW327690:QTW393212 RDS327690:RDS393212 RNO327690:RNO393212 RXK327690:RXK393212 SHG327690:SHG393212 SRC327690:SRC393212 TAY327690:TAY393212 TKU327690:TKU393212 TUQ327690:TUQ393212 UEM327690:UEM393212 UOI327690:UOI393212 UYE327690:UYE393212 VIA327690:VIA393212 VRW327690:VRW393212 WBS327690:WBS393212 WLO327690:WLO393212 WVK327690:WVK393212 C393226:C458748 IY393226:IY458748 SU393226:SU458748 ACQ393226:ACQ458748 AMM393226:AMM458748 AWI393226:AWI458748 BGE393226:BGE458748 BQA393226:BQA458748 BZW393226:BZW458748 CJS393226:CJS458748 CTO393226:CTO458748 DDK393226:DDK458748 DNG393226:DNG458748 DXC393226:DXC458748 EGY393226:EGY458748 EQU393226:EQU458748 FAQ393226:FAQ458748 FKM393226:FKM458748 FUI393226:FUI458748 GEE393226:GEE458748 GOA393226:GOA458748 GXW393226:GXW458748 HHS393226:HHS458748 HRO393226:HRO458748 IBK393226:IBK458748 ILG393226:ILG458748 IVC393226:IVC458748 JEY393226:JEY458748 JOU393226:JOU458748 JYQ393226:JYQ458748 KIM393226:KIM458748 KSI393226:KSI458748 LCE393226:LCE458748 LMA393226:LMA458748 LVW393226:LVW458748 MFS393226:MFS458748 MPO393226:MPO458748 MZK393226:MZK458748 NJG393226:NJG458748 NTC393226:NTC458748 OCY393226:OCY458748 OMU393226:OMU458748 OWQ393226:OWQ458748 PGM393226:PGM458748 PQI393226:PQI458748 QAE393226:QAE458748 QKA393226:QKA458748 QTW393226:QTW458748 RDS393226:RDS458748 RNO393226:RNO458748 RXK393226:RXK458748 SHG393226:SHG458748 SRC393226:SRC458748 TAY393226:TAY458748 TKU393226:TKU458748 TUQ393226:TUQ458748 UEM393226:UEM458748 UOI393226:UOI458748 UYE393226:UYE458748 VIA393226:VIA458748 VRW393226:VRW458748 WBS393226:WBS458748 WLO393226:WLO458748 WVK393226:WVK458748 C458762:C524284 IY458762:IY524284 SU458762:SU524284 ACQ458762:ACQ524284 AMM458762:AMM524284 AWI458762:AWI524284 BGE458762:BGE524284 BQA458762:BQA524284 BZW458762:BZW524284 CJS458762:CJS524284 CTO458762:CTO524284 DDK458762:DDK524284 DNG458762:DNG524284 DXC458762:DXC524284 EGY458762:EGY524284 EQU458762:EQU524284 FAQ458762:FAQ524284 FKM458762:FKM524284 FUI458762:FUI524284 GEE458762:GEE524284 GOA458762:GOA524284 GXW458762:GXW524284 HHS458762:HHS524284 HRO458762:HRO524284 IBK458762:IBK524284 ILG458762:ILG524284 IVC458762:IVC524284 JEY458762:JEY524284 JOU458762:JOU524284 JYQ458762:JYQ524284 KIM458762:KIM524284 KSI458762:KSI524284 LCE458762:LCE524284 LMA458762:LMA524284 LVW458762:LVW524284 MFS458762:MFS524284 MPO458762:MPO524284 MZK458762:MZK524284 NJG458762:NJG524284 NTC458762:NTC524284 OCY458762:OCY524284 OMU458762:OMU524284 OWQ458762:OWQ524284 PGM458762:PGM524284 PQI458762:PQI524284 QAE458762:QAE524284 QKA458762:QKA524284 QTW458762:QTW524284 RDS458762:RDS524284 RNO458762:RNO524284 RXK458762:RXK524284 SHG458762:SHG524284 SRC458762:SRC524284 TAY458762:TAY524284 TKU458762:TKU524284 TUQ458762:TUQ524284 UEM458762:UEM524284 UOI458762:UOI524284 UYE458762:UYE524284 VIA458762:VIA524284 VRW458762:VRW524284 WBS458762:WBS524284 WLO458762:WLO524284 WVK458762:WVK524284 C524298:C589820 IY524298:IY589820 SU524298:SU589820 ACQ524298:ACQ589820 AMM524298:AMM589820 AWI524298:AWI589820 BGE524298:BGE589820 BQA524298:BQA589820 BZW524298:BZW589820 CJS524298:CJS589820 CTO524298:CTO589820 DDK524298:DDK589820 DNG524298:DNG589820 DXC524298:DXC589820 EGY524298:EGY589820 EQU524298:EQU589820 FAQ524298:FAQ589820 FKM524298:FKM589820 FUI524298:FUI589820 GEE524298:GEE589820 GOA524298:GOA589820 GXW524298:GXW589820 HHS524298:HHS589820 HRO524298:HRO589820 IBK524298:IBK589820 ILG524298:ILG589820 IVC524298:IVC589820 JEY524298:JEY589820 JOU524298:JOU589820 JYQ524298:JYQ589820 KIM524298:KIM589820 KSI524298:KSI589820 LCE524298:LCE589820 LMA524298:LMA589820 LVW524298:LVW589820 MFS524298:MFS589820 MPO524298:MPO589820 MZK524298:MZK589820 NJG524298:NJG589820 NTC524298:NTC589820 OCY524298:OCY589820 OMU524298:OMU589820 OWQ524298:OWQ589820 PGM524298:PGM589820 PQI524298:PQI589820 QAE524298:QAE589820 QKA524298:QKA589820 QTW524298:QTW589820 RDS524298:RDS589820 RNO524298:RNO589820 RXK524298:RXK589820 SHG524298:SHG589820 SRC524298:SRC589820 TAY524298:TAY589820 TKU524298:TKU589820 TUQ524298:TUQ589820 UEM524298:UEM589820 UOI524298:UOI589820 UYE524298:UYE589820 VIA524298:VIA589820 VRW524298:VRW589820 WBS524298:WBS589820 WLO524298:WLO589820 WVK524298:WVK589820 C589834:C655356 IY589834:IY655356 SU589834:SU655356 ACQ589834:ACQ655356 AMM589834:AMM655356 AWI589834:AWI655356 BGE589834:BGE655356 BQA589834:BQA655356 BZW589834:BZW655356 CJS589834:CJS655356 CTO589834:CTO655356 DDK589834:DDK655356 DNG589834:DNG655356 DXC589834:DXC655356 EGY589834:EGY655356 EQU589834:EQU655356 FAQ589834:FAQ655356 FKM589834:FKM655356 FUI589834:FUI655356 GEE589834:GEE655356 GOA589834:GOA655356 GXW589834:GXW655356 HHS589834:HHS655356 HRO589834:HRO655356 IBK589834:IBK655356 ILG589834:ILG655356 IVC589834:IVC655356 JEY589834:JEY655356 JOU589834:JOU655356 JYQ589834:JYQ655356 KIM589834:KIM655356 KSI589834:KSI655356 LCE589834:LCE655356 LMA589834:LMA655356 LVW589834:LVW655356 MFS589834:MFS655356 MPO589834:MPO655356 MZK589834:MZK655356 NJG589834:NJG655356 NTC589834:NTC655356 OCY589834:OCY655356 OMU589834:OMU655356 OWQ589834:OWQ655356 PGM589834:PGM655356 PQI589834:PQI655356 QAE589834:QAE655356 QKA589834:QKA655356 QTW589834:QTW655356 RDS589834:RDS655356 RNO589834:RNO655356 RXK589834:RXK655356 SHG589834:SHG655356 SRC589834:SRC655356 TAY589834:TAY655356 TKU589834:TKU655356 TUQ589834:TUQ655356 UEM589834:UEM655356 UOI589834:UOI655356 UYE589834:UYE655356 VIA589834:VIA655356 VRW589834:VRW655356 WBS589834:WBS655356 WLO589834:WLO655356 WVK589834:WVK655356 C655370:C720892 IY655370:IY720892 SU655370:SU720892 ACQ655370:ACQ720892 AMM655370:AMM720892 AWI655370:AWI720892 BGE655370:BGE720892 BQA655370:BQA720892 BZW655370:BZW720892 CJS655370:CJS720892 CTO655370:CTO720892 DDK655370:DDK720892 DNG655370:DNG720892 DXC655370:DXC720892 EGY655370:EGY720892 EQU655370:EQU720892 FAQ655370:FAQ720892 FKM655370:FKM720892 FUI655370:FUI720892 GEE655370:GEE720892 GOA655370:GOA720892 GXW655370:GXW720892 HHS655370:HHS720892 HRO655370:HRO720892 IBK655370:IBK720892 ILG655370:ILG720892 IVC655370:IVC720892 JEY655370:JEY720892 JOU655370:JOU720892 JYQ655370:JYQ720892 KIM655370:KIM720892 KSI655370:KSI720892 LCE655370:LCE720892 LMA655370:LMA720892 LVW655370:LVW720892 MFS655370:MFS720892 MPO655370:MPO720892 MZK655370:MZK720892 NJG655370:NJG720892 NTC655370:NTC720892 OCY655370:OCY720892 OMU655370:OMU720892 OWQ655370:OWQ720892 PGM655370:PGM720892 PQI655370:PQI720892 QAE655370:QAE720892 QKA655370:QKA720892 QTW655370:QTW720892 RDS655370:RDS720892 RNO655370:RNO720892 RXK655370:RXK720892 SHG655370:SHG720892 SRC655370:SRC720892 TAY655370:TAY720892 TKU655370:TKU720892 TUQ655370:TUQ720892 UEM655370:UEM720892 UOI655370:UOI720892 UYE655370:UYE720892 VIA655370:VIA720892 VRW655370:VRW720892 WBS655370:WBS720892 WLO655370:WLO720892 WVK655370:WVK720892 C720906:C786428 IY720906:IY786428 SU720906:SU786428 ACQ720906:ACQ786428 AMM720906:AMM786428 AWI720906:AWI786428 BGE720906:BGE786428 BQA720906:BQA786428 BZW720906:BZW786428 CJS720906:CJS786428 CTO720906:CTO786428 DDK720906:DDK786428 DNG720906:DNG786428 DXC720906:DXC786428 EGY720906:EGY786428 EQU720906:EQU786428 FAQ720906:FAQ786428 FKM720906:FKM786428 FUI720906:FUI786428 GEE720906:GEE786428 GOA720906:GOA786428 GXW720906:GXW786428 HHS720906:HHS786428 HRO720906:HRO786428 IBK720906:IBK786428 ILG720906:ILG786428 IVC720906:IVC786428 JEY720906:JEY786428 JOU720906:JOU786428 JYQ720906:JYQ786428 KIM720906:KIM786428 KSI720906:KSI786428 LCE720906:LCE786428 LMA720906:LMA786428 LVW720906:LVW786428 MFS720906:MFS786428 MPO720906:MPO786428 MZK720906:MZK786428 NJG720906:NJG786428 NTC720906:NTC786428 OCY720906:OCY786428 OMU720906:OMU786428 OWQ720906:OWQ786428 PGM720906:PGM786428 PQI720906:PQI786428 QAE720906:QAE786428 QKA720906:QKA786428 QTW720906:QTW786428 RDS720906:RDS786428 RNO720906:RNO786428 RXK720906:RXK786428 SHG720906:SHG786428 SRC720906:SRC786428 TAY720906:TAY786428 TKU720906:TKU786428 TUQ720906:TUQ786428 UEM720906:UEM786428 UOI720906:UOI786428 UYE720906:UYE786428 VIA720906:VIA786428 VRW720906:VRW786428 WBS720906:WBS786428 WLO720906:WLO786428 WVK720906:WVK786428 C786442:C851964 IY786442:IY851964 SU786442:SU851964 ACQ786442:ACQ851964 AMM786442:AMM851964 AWI786442:AWI851964 BGE786442:BGE851964 BQA786442:BQA851964 BZW786442:BZW851964 CJS786442:CJS851964 CTO786442:CTO851964 DDK786442:DDK851964 DNG786442:DNG851964 DXC786442:DXC851964 EGY786442:EGY851964 EQU786442:EQU851964 FAQ786442:FAQ851964 FKM786442:FKM851964 FUI786442:FUI851964 GEE786442:GEE851964 GOA786442:GOA851964 GXW786442:GXW851964 HHS786442:HHS851964 HRO786442:HRO851964 IBK786442:IBK851964 ILG786442:ILG851964 IVC786442:IVC851964 JEY786442:JEY851964 JOU786442:JOU851964 JYQ786442:JYQ851964 KIM786442:KIM851964 KSI786442:KSI851964 LCE786442:LCE851964 LMA786442:LMA851964 LVW786442:LVW851964 MFS786442:MFS851964 MPO786442:MPO851964 MZK786442:MZK851964 NJG786442:NJG851964 NTC786442:NTC851964 OCY786442:OCY851964 OMU786442:OMU851964 OWQ786442:OWQ851964 PGM786442:PGM851964 PQI786442:PQI851964 QAE786442:QAE851964 QKA786442:QKA851964 QTW786442:QTW851964 RDS786442:RDS851964 RNO786442:RNO851964 RXK786442:RXK851964 SHG786442:SHG851964 SRC786442:SRC851964 TAY786442:TAY851964 TKU786442:TKU851964 TUQ786442:TUQ851964 UEM786442:UEM851964 UOI786442:UOI851964 UYE786442:UYE851964 VIA786442:VIA851964 VRW786442:VRW851964 WBS786442:WBS851964 WLO786442:WLO851964 WVK786442:WVK851964 C851978:C917500 IY851978:IY917500 SU851978:SU917500 ACQ851978:ACQ917500 AMM851978:AMM917500 AWI851978:AWI917500 BGE851978:BGE917500 BQA851978:BQA917500 BZW851978:BZW917500 CJS851978:CJS917500 CTO851978:CTO917500 DDK851978:DDK917500 DNG851978:DNG917500 DXC851978:DXC917500 EGY851978:EGY917500 EQU851978:EQU917500 FAQ851978:FAQ917500 FKM851978:FKM917500 FUI851978:FUI917500 GEE851978:GEE917500 GOA851978:GOA917500 GXW851978:GXW917500 HHS851978:HHS917500 HRO851978:HRO917500 IBK851978:IBK917500 ILG851978:ILG917500 IVC851978:IVC917500 JEY851978:JEY917500 JOU851978:JOU917500 JYQ851978:JYQ917500 KIM851978:KIM917500 KSI851978:KSI917500 LCE851978:LCE917500 LMA851978:LMA917500 LVW851978:LVW917500 MFS851978:MFS917500 MPO851978:MPO917500 MZK851978:MZK917500 NJG851978:NJG917500 NTC851978:NTC917500 OCY851978:OCY917500 OMU851978:OMU917500 OWQ851978:OWQ917500 PGM851978:PGM917500 PQI851978:PQI917500 QAE851978:QAE917500 QKA851978:QKA917500 QTW851978:QTW917500 RDS851978:RDS917500 RNO851978:RNO917500 RXK851978:RXK917500 SHG851978:SHG917500 SRC851978:SRC917500 TAY851978:TAY917500 TKU851978:TKU917500 TUQ851978:TUQ917500 UEM851978:UEM917500 UOI851978:UOI917500 UYE851978:UYE917500 VIA851978:VIA917500 VRW851978:VRW917500 WBS851978:WBS917500 WLO851978:WLO917500 WVK851978:WVK917500 C917514:C983036 IY917514:IY983036 SU917514:SU983036 ACQ917514:ACQ983036 AMM917514:AMM983036 AWI917514:AWI983036 BGE917514:BGE983036 BQA917514:BQA983036 BZW917514:BZW983036 CJS917514:CJS983036 CTO917514:CTO983036 DDK917514:DDK983036 DNG917514:DNG983036 DXC917514:DXC983036 EGY917514:EGY983036 EQU917514:EQU983036 FAQ917514:FAQ983036 FKM917514:FKM983036 FUI917514:FUI983036 GEE917514:GEE983036 GOA917514:GOA983036 GXW917514:GXW983036 HHS917514:HHS983036 HRO917514:HRO983036 IBK917514:IBK983036 ILG917514:ILG983036 IVC917514:IVC983036 JEY917514:JEY983036 JOU917514:JOU983036 JYQ917514:JYQ983036 KIM917514:KIM983036 KSI917514:KSI983036 LCE917514:LCE983036 LMA917514:LMA983036 LVW917514:LVW983036 MFS917514:MFS983036 MPO917514:MPO983036 MZK917514:MZK983036 NJG917514:NJG983036 NTC917514:NTC983036 OCY917514:OCY983036 OMU917514:OMU983036 OWQ917514:OWQ983036 PGM917514:PGM983036 PQI917514:PQI983036 QAE917514:QAE983036 QKA917514:QKA983036 QTW917514:QTW983036 RDS917514:RDS983036 RNO917514:RNO983036 RXK917514:RXK983036 SHG917514:SHG983036 SRC917514:SRC983036 TAY917514:TAY983036 TKU917514:TKU983036 TUQ917514:TUQ983036 UEM917514:UEM983036 UOI917514:UOI983036 UYE917514:UYE983036 VIA917514:VIA983036 VRW917514:VRW983036 WBS917514:WBS983036 WLO917514:WLO983036 WVK917514:WVK983036 C983050:C1048576 IY983050:IY1048576 SU983050:SU1048576 ACQ983050:ACQ1048576 AMM983050:AMM1048576 AWI983050:AWI1048576 BGE983050:BGE1048576 BQA983050:BQA1048576 BZW983050:BZW1048576 CJS983050:CJS1048576 CTO983050:CTO1048576 DDK983050:DDK1048576 DNG983050:DNG1048576 DXC983050:DXC1048576 EGY983050:EGY1048576 EQU983050:EQU1048576 FAQ983050:FAQ1048576 FKM983050:FKM1048576 FUI983050:FUI1048576 GEE983050:GEE1048576 GOA983050:GOA1048576 GXW983050:GXW1048576 HHS983050:HHS1048576 HRO983050:HRO1048576 IBK983050:IBK1048576 ILG983050:ILG1048576 IVC983050:IVC1048576 JEY983050:JEY1048576 JOU983050:JOU1048576 JYQ983050:JYQ1048576 KIM983050:KIM1048576 KSI983050:KSI1048576 LCE983050:LCE1048576 LMA983050:LMA1048576 LVW983050:LVW1048576 MFS983050:MFS1048576 MPO983050:MPO1048576 MZK983050:MZK1048576 NJG983050:NJG1048576 NTC983050:NTC1048576 OCY983050:OCY1048576 OMU983050:OMU1048576 OWQ983050:OWQ1048576 PGM983050:PGM1048576 PQI983050:PQI1048576 QAE983050:QAE1048576 QKA983050:QKA1048576 QTW983050:QTW1048576 RDS983050:RDS1048576 RNO983050:RNO1048576 RXK983050:RXK1048576 SHG983050:SHG1048576 SRC983050:SRC1048576 TAY983050:TAY1048576 TKU983050:TKU1048576 TUQ983050:TUQ1048576 UEM983050:UEM1048576 UOI983050:UOI1048576 UYE983050:UYE1048576 VIA983050:VIA1048576 VRW983050:VRW1048576 WBS983050:WBS1048576 WLO983050:WLO1048576 C13:C65532 WVK13:WVK65532 WLO13:WLO65532 WBS13:WBS65532 VRW13:VRW65532 VIA13:VIA65532 UYE13:UYE65532 UOI13:UOI65532 UEM13:UEM65532 TUQ13:TUQ65532 TKU13:TKU65532 TAY13:TAY65532 SRC13:SRC65532 SHG13:SHG65532 RXK13:RXK65532 RNO13:RNO65532 RDS13:RDS65532 QTW13:QTW65532 QKA13:QKA65532 QAE13:QAE65532 PQI13:PQI65532 PGM13:PGM65532 OWQ13:OWQ65532 OMU13:OMU65532 OCY13:OCY65532 NTC13:NTC65532 NJG13:NJG65532 MZK13:MZK65532 MPO13:MPO65532 MFS13:MFS65532 LVW13:LVW65532 LMA13:LMA65532 LCE13:LCE65532 KSI13:KSI65532 KIM13:KIM65532 JYQ13:JYQ65532 JOU13:JOU65532 JEY13:JEY65532 IVC13:IVC65532 ILG13:ILG65532 IBK13:IBK65532 HRO13:HRO65532 HHS13:HHS65532 GXW13:GXW65532 GOA13:GOA65532 GEE13:GEE65532 FUI13:FUI65532 FKM13:FKM65532 FAQ13:FAQ65532 EQU13:EQU65532 EGY13:EGY65532 DXC13:DXC65532 DNG13:DNG65532 DDK13:DDK65532 CTO13:CTO65532 CJS13:CJS65532 BZW13:BZW65532 BQA13:BQA65532 BGE13:BGE65532 AWI13:AWI65532 AMM13:AMM65532 ACQ13:ACQ65532 SU13:SU65532 IY13:IY65532" xr:uid="{0C177363-A0A3-4E55-B8C0-ECC045BA8B2B}">
      <formula1>"1,2,3,4,5,6"</formula1>
    </dataValidation>
    <dataValidation type="list" allowBlank="1" showInputMessage="1" showErrorMessage="1" prompt="小・中の別" sqref="WVJ983050:WVJ1048576 B65546:B131068 IX65546:IX131068 ST65546:ST131068 ACP65546:ACP131068 AML65546:AML131068 AWH65546:AWH131068 BGD65546:BGD131068 BPZ65546:BPZ131068 BZV65546:BZV131068 CJR65546:CJR131068 CTN65546:CTN131068 DDJ65546:DDJ131068 DNF65546:DNF131068 DXB65546:DXB131068 EGX65546:EGX131068 EQT65546:EQT131068 FAP65546:FAP131068 FKL65546:FKL131068 FUH65546:FUH131068 GED65546:GED131068 GNZ65546:GNZ131068 GXV65546:GXV131068 HHR65546:HHR131068 HRN65546:HRN131068 IBJ65546:IBJ131068 ILF65546:ILF131068 IVB65546:IVB131068 JEX65546:JEX131068 JOT65546:JOT131068 JYP65546:JYP131068 KIL65546:KIL131068 KSH65546:KSH131068 LCD65546:LCD131068 LLZ65546:LLZ131068 LVV65546:LVV131068 MFR65546:MFR131068 MPN65546:MPN131068 MZJ65546:MZJ131068 NJF65546:NJF131068 NTB65546:NTB131068 OCX65546:OCX131068 OMT65546:OMT131068 OWP65546:OWP131068 PGL65546:PGL131068 PQH65546:PQH131068 QAD65546:QAD131068 QJZ65546:QJZ131068 QTV65546:QTV131068 RDR65546:RDR131068 RNN65546:RNN131068 RXJ65546:RXJ131068 SHF65546:SHF131068 SRB65546:SRB131068 TAX65546:TAX131068 TKT65546:TKT131068 TUP65546:TUP131068 UEL65546:UEL131068 UOH65546:UOH131068 UYD65546:UYD131068 VHZ65546:VHZ131068 VRV65546:VRV131068 WBR65546:WBR131068 WLN65546:WLN131068 WVJ65546:WVJ131068 B131082:B196604 IX131082:IX196604 ST131082:ST196604 ACP131082:ACP196604 AML131082:AML196604 AWH131082:AWH196604 BGD131082:BGD196604 BPZ131082:BPZ196604 BZV131082:BZV196604 CJR131082:CJR196604 CTN131082:CTN196604 DDJ131082:DDJ196604 DNF131082:DNF196604 DXB131082:DXB196604 EGX131082:EGX196604 EQT131082:EQT196604 FAP131082:FAP196604 FKL131082:FKL196604 FUH131082:FUH196604 GED131082:GED196604 GNZ131082:GNZ196604 GXV131082:GXV196604 HHR131082:HHR196604 HRN131082:HRN196604 IBJ131082:IBJ196604 ILF131082:ILF196604 IVB131082:IVB196604 JEX131082:JEX196604 JOT131082:JOT196604 JYP131082:JYP196604 KIL131082:KIL196604 KSH131082:KSH196604 LCD131082:LCD196604 LLZ131082:LLZ196604 LVV131082:LVV196604 MFR131082:MFR196604 MPN131082:MPN196604 MZJ131082:MZJ196604 NJF131082:NJF196604 NTB131082:NTB196604 OCX131082:OCX196604 OMT131082:OMT196604 OWP131082:OWP196604 PGL131082:PGL196604 PQH131082:PQH196604 QAD131082:QAD196604 QJZ131082:QJZ196604 QTV131082:QTV196604 RDR131082:RDR196604 RNN131082:RNN196604 RXJ131082:RXJ196604 SHF131082:SHF196604 SRB131082:SRB196604 TAX131082:TAX196604 TKT131082:TKT196604 TUP131082:TUP196604 UEL131082:UEL196604 UOH131082:UOH196604 UYD131082:UYD196604 VHZ131082:VHZ196604 VRV131082:VRV196604 WBR131082:WBR196604 WLN131082:WLN196604 WVJ131082:WVJ196604 B196618:B262140 IX196618:IX262140 ST196618:ST262140 ACP196618:ACP262140 AML196618:AML262140 AWH196618:AWH262140 BGD196618:BGD262140 BPZ196618:BPZ262140 BZV196618:BZV262140 CJR196618:CJR262140 CTN196618:CTN262140 DDJ196618:DDJ262140 DNF196618:DNF262140 DXB196618:DXB262140 EGX196618:EGX262140 EQT196618:EQT262140 FAP196618:FAP262140 FKL196618:FKL262140 FUH196618:FUH262140 GED196618:GED262140 GNZ196618:GNZ262140 GXV196618:GXV262140 HHR196618:HHR262140 HRN196618:HRN262140 IBJ196618:IBJ262140 ILF196618:ILF262140 IVB196618:IVB262140 JEX196618:JEX262140 JOT196618:JOT262140 JYP196618:JYP262140 KIL196618:KIL262140 KSH196618:KSH262140 LCD196618:LCD262140 LLZ196618:LLZ262140 LVV196618:LVV262140 MFR196618:MFR262140 MPN196618:MPN262140 MZJ196618:MZJ262140 NJF196618:NJF262140 NTB196618:NTB262140 OCX196618:OCX262140 OMT196618:OMT262140 OWP196618:OWP262140 PGL196618:PGL262140 PQH196618:PQH262140 QAD196618:QAD262140 QJZ196618:QJZ262140 QTV196618:QTV262140 RDR196618:RDR262140 RNN196618:RNN262140 RXJ196618:RXJ262140 SHF196618:SHF262140 SRB196618:SRB262140 TAX196618:TAX262140 TKT196618:TKT262140 TUP196618:TUP262140 UEL196618:UEL262140 UOH196618:UOH262140 UYD196618:UYD262140 VHZ196618:VHZ262140 VRV196618:VRV262140 WBR196618:WBR262140 WLN196618:WLN262140 WVJ196618:WVJ262140 B262154:B327676 IX262154:IX327676 ST262154:ST327676 ACP262154:ACP327676 AML262154:AML327676 AWH262154:AWH327676 BGD262154:BGD327676 BPZ262154:BPZ327676 BZV262154:BZV327676 CJR262154:CJR327676 CTN262154:CTN327676 DDJ262154:DDJ327676 DNF262154:DNF327676 DXB262154:DXB327676 EGX262154:EGX327676 EQT262154:EQT327676 FAP262154:FAP327676 FKL262154:FKL327676 FUH262154:FUH327676 GED262154:GED327676 GNZ262154:GNZ327676 GXV262154:GXV327676 HHR262154:HHR327676 HRN262154:HRN327676 IBJ262154:IBJ327676 ILF262154:ILF327676 IVB262154:IVB327676 JEX262154:JEX327676 JOT262154:JOT327676 JYP262154:JYP327676 KIL262154:KIL327676 KSH262154:KSH327676 LCD262154:LCD327676 LLZ262154:LLZ327676 LVV262154:LVV327676 MFR262154:MFR327676 MPN262154:MPN327676 MZJ262154:MZJ327676 NJF262154:NJF327676 NTB262154:NTB327676 OCX262154:OCX327676 OMT262154:OMT327676 OWP262154:OWP327676 PGL262154:PGL327676 PQH262154:PQH327676 QAD262154:QAD327676 QJZ262154:QJZ327676 QTV262154:QTV327676 RDR262154:RDR327676 RNN262154:RNN327676 RXJ262154:RXJ327676 SHF262154:SHF327676 SRB262154:SRB327676 TAX262154:TAX327676 TKT262154:TKT327676 TUP262154:TUP327676 UEL262154:UEL327676 UOH262154:UOH327676 UYD262154:UYD327676 VHZ262154:VHZ327676 VRV262154:VRV327676 WBR262154:WBR327676 WLN262154:WLN327676 WVJ262154:WVJ327676 B327690:B393212 IX327690:IX393212 ST327690:ST393212 ACP327690:ACP393212 AML327690:AML393212 AWH327690:AWH393212 BGD327690:BGD393212 BPZ327690:BPZ393212 BZV327690:BZV393212 CJR327690:CJR393212 CTN327690:CTN393212 DDJ327690:DDJ393212 DNF327690:DNF393212 DXB327690:DXB393212 EGX327690:EGX393212 EQT327690:EQT393212 FAP327690:FAP393212 FKL327690:FKL393212 FUH327690:FUH393212 GED327690:GED393212 GNZ327690:GNZ393212 GXV327690:GXV393212 HHR327690:HHR393212 HRN327690:HRN393212 IBJ327690:IBJ393212 ILF327690:ILF393212 IVB327690:IVB393212 JEX327690:JEX393212 JOT327690:JOT393212 JYP327690:JYP393212 KIL327690:KIL393212 KSH327690:KSH393212 LCD327690:LCD393212 LLZ327690:LLZ393212 LVV327690:LVV393212 MFR327690:MFR393212 MPN327690:MPN393212 MZJ327690:MZJ393212 NJF327690:NJF393212 NTB327690:NTB393212 OCX327690:OCX393212 OMT327690:OMT393212 OWP327690:OWP393212 PGL327690:PGL393212 PQH327690:PQH393212 QAD327690:QAD393212 QJZ327690:QJZ393212 QTV327690:QTV393212 RDR327690:RDR393212 RNN327690:RNN393212 RXJ327690:RXJ393212 SHF327690:SHF393212 SRB327690:SRB393212 TAX327690:TAX393212 TKT327690:TKT393212 TUP327690:TUP393212 UEL327690:UEL393212 UOH327690:UOH393212 UYD327690:UYD393212 VHZ327690:VHZ393212 VRV327690:VRV393212 WBR327690:WBR393212 WLN327690:WLN393212 WVJ327690:WVJ393212 B393226:B458748 IX393226:IX458748 ST393226:ST458748 ACP393226:ACP458748 AML393226:AML458748 AWH393226:AWH458748 BGD393226:BGD458748 BPZ393226:BPZ458748 BZV393226:BZV458748 CJR393226:CJR458748 CTN393226:CTN458748 DDJ393226:DDJ458748 DNF393226:DNF458748 DXB393226:DXB458748 EGX393226:EGX458748 EQT393226:EQT458748 FAP393226:FAP458748 FKL393226:FKL458748 FUH393226:FUH458748 GED393226:GED458748 GNZ393226:GNZ458748 GXV393226:GXV458748 HHR393226:HHR458748 HRN393226:HRN458748 IBJ393226:IBJ458748 ILF393226:ILF458748 IVB393226:IVB458748 JEX393226:JEX458748 JOT393226:JOT458748 JYP393226:JYP458748 KIL393226:KIL458748 KSH393226:KSH458748 LCD393226:LCD458748 LLZ393226:LLZ458748 LVV393226:LVV458748 MFR393226:MFR458748 MPN393226:MPN458748 MZJ393226:MZJ458748 NJF393226:NJF458748 NTB393226:NTB458748 OCX393226:OCX458748 OMT393226:OMT458748 OWP393226:OWP458748 PGL393226:PGL458748 PQH393226:PQH458748 QAD393226:QAD458748 QJZ393226:QJZ458748 QTV393226:QTV458748 RDR393226:RDR458748 RNN393226:RNN458748 RXJ393226:RXJ458748 SHF393226:SHF458748 SRB393226:SRB458748 TAX393226:TAX458748 TKT393226:TKT458748 TUP393226:TUP458748 UEL393226:UEL458748 UOH393226:UOH458748 UYD393226:UYD458748 VHZ393226:VHZ458748 VRV393226:VRV458748 WBR393226:WBR458748 WLN393226:WLN458748 WVJ393226:WVJ458748 B458762:B524284 IX458762:IX524284 ST458762:ST524284 ACP458762:ACP524284 AML458762:AML524284 AWH458762:AWH524284 BGD458762:BGD524284 BPZ458762:BPZ524284 BZV458762:BZV524284 CJR458762:CJR524284 CTN458762:CTN524284 DDJ458762:DDJ524284 DNF458762:DNF524284 DXB458762:DXB524284 EGX458762:EGX524284 EQT458762:EQT524284 FAP458762:FAP524284 FKL458762:FKL524284 FUH458762:FUH524284 GED458762:GED524284 GNZ458762:GNZ524284 GXV458762:GXV524284 HHR458762:HHR524284 HRN458762:HRN524284 IBJ458762:IBJ524284 ILF458762:ILF524284 IVB458762:IVB524284 JEX458762:JEX524284 JOT458762:JOT524284 JYP458762:JYP524284 KIL458762:KIL524284 KSH458762:KSH524284 LCD458762:LCD524284 LLZ458762:LLZ524284 LVV458762:LVV524284 MFR458762:MFR524284 MPN458762:MPN524284 MZJ458762:MZJ524284 NJF458762:NJF524284 NTB458762:NTB524284 OCX458762:OCX524284 OMT458762:OMT524284 OWP458762:OWP524284 PGL458762:PGL524284 PQH458762:PQH524284 QAD458762:QAD524284 QJZ458762:QJZ524284 QTV458762:QTV524284 RDR458762:RDR524284 RNN458762:RNN524284 RXJ458762:RXJ524284 SHF458762:SHF524284 SRB458762:SRB524284 TAX458762:TAX524284 TKT458762:TKT524284 TUP458762:TUP524284 UEL458762:UEL524284 UOH458762:UOH524284 UYD458762:UYD524284 VHZ458762:VHZ524284 VRV458762:VRV524284 WBR458762:WBR524284 WLN458762:WLN524284 WVJ458762:WVJ524284 B524298:B589820 IX524298:IX589820 ST524298:ST589820 ACP524298:ACP589820 AML524298:AML589820 AWH524298:AWH589820 BGD524298:BGD589820 BPZ524298:BPZ589820 BZV524298:BZV589820 CJR524298:CJR589820 CTN524298:CTN589820 DDJ524298:DDJ589820 DNF524298:DNF589820 DXB524298:DXB589820 EGX524298:EGX589820 EQT524298:EQT589820 FAP524298:FAP589820 FKL524298:FKL589820 FUH524298:FUH589820 GED524298:GED589820 GNZ524298:GNZ589820 GXV524298:GXV589820 HHR524298:HHR589820 HRN524298:HRN589820 IBJ524298:IBJ589820 ILF524298:ILF589820 IVB524298:IVB589820 JEX524298:JEX589820 JOT524298:JOT589820 JYP524298:JYP589820 KIL524298:KIL589820 KSH524298:KSH589820 LCD524298:LCD589820 LLZ524298:LLZ589820 LVV524298:LVV589820 MFR524298:MFR589820 MPN524298:MPN589820 MZJ524298:MZJ589820 NJF524298:NJF589820 NTB524298:NTB589820 OCX524298:OCX589820 OMT524298:OMT589820 OWP524298:OWP589820 PGL524298:PGL589820 PQH524298:PQH589820 QAD524298:QAD589820 QJZ524298:QJZ589820 QTV524298:QTV589820 RDR524298:RDR589820 RNN524298:RNN589820 RXJ524298:RXJ589820 SHF524298:SHF589820 SRB524298:SRB589820 TAX524298:TAX589820 TKT524298:TKT589820 TUP524298:TUP589820 UEL524298:UEL589820 UOH524298:UOH589820 UYD524298:UYD589820 VHZ524298:VHZ589820 VRV524298:VRV589820 WBR524298:WBR589820 WLN524298:WLN589820 WVJ524298:WVJ589820 B589834:B655356 IX589834:IX655356 ST589834:ST655356 ACP589834:ACP655356 AML589834:AML655356 AWH589834:AWH655356 BGD589834:BGD655356 BPZ589834:BPZ655356 BZV589834:BZV655356 CJR589834:CJR655356 CTN589834:CTN655356 DDJ589834:DDJ655356 DNF589834:DNF655356 DXB589834:DXB655356 EGX589834:EGX655356 EQT589834:EQT655356 FAP589834:FAP655356 FKL589834:FKL655356 FUH589834:FUH655356 GED589834:GED655356 GNZ589834:GNZ655356 GXV589834:GXV655356 HHR589834:HHR655356 HRN589834:HRN655356 IBJ589834:IBJ655356 ILF589834:ILF655356 IVB589834:IVB655356 JEX589834:JEX655356 JOT589834:JOT655356 JYP589834:JYP655356 KIL589834:KIL655356 KSH589834:KSH655356 LCD589834:LCD655356 LLZ589834:LLZ655356 LVV589834:LVV655356 MFR589834:MFR655356 MPN589834:MPN655356 MZJ589834:MZJ655356 NJF589834:NJF655356 NTB589834:NTB655356 OCX589834:OCX655356 OMT589834:OMT655356 OWP589834:OWP655356 PGL589834:PGL655356 PQH589834:PQH655356 QAD589834:QAD655356 QJZ589834:QJZ655356 QTV589834:QTV655356 RDR589834:RDR655356 RNN589834:RNN655356 RXJ589834:RXJ655356 SHF589834:SHF655356 SRB589834:SRB655356 TAX589834:TAX655356 TKT589834:TKT655356 TUP589834:TUP655356 UEL589834:UEL655356 UOH589834:UOH655356 UYD589834:UYD655356 VHZ589834:VHZ655356 VRV589834:VRV655356 WBR589834:WBR655356 WLN589834:WLN655356 WVJ589834:WVJ655356 B655370:B720892 IX655370:IX720892 ST655370:ST720892 ACP655370:ACP720892 AML655370:AML720892 AWH655370:AWH720892 BGD655370:BGD720892 BPZ655370:BPZ720892 BZV655370:BZV720892 CJR655370:CJR720892 CTN655370:CTN720892 DDJ655370:DDJ720892 DNF655370:DNF720892 DXB655370:DXB720892 EGX655370:EGX720892 EQT655370:EQT720892 FAP655370:FAP720892 FKL655370:FKL720892 FUH655370:FUH720892 GED655370:GED720892 GNZ655370:GNZ720892 GXV655370:GXV720892 HHR655370:HHR720892 HRN655370:HRN720892 IBJ655370:IBJ720892 ILF655370:ILF720892 IVB655370:IVB720892 JEX655370:JEX720892 JOT655370:JOT720892 JYP655370:JYP720892 KIL655370:KIL720892 KSH655370:KSH720892 LCD655370:LCD720892 LLZ655370:LLZ720892 LVV655370:LVV720892 MFR655370:MFR720892 MPN655370:MPN720892 MZJ655370:MZJ720892 NJF655370:NJF720892 NTB655370:NTB720892 OCX655370:OCX720892 OMT655370:OMT720892 OWP655370:OWP720892 PGL655370:PGL720892 PQH655370:PQH720892 QAD655370:QAD720892 QJZ655370:QJZ720892 QTV655370:QTV720892 RDR655370:RDR720892 RNN655370:RNN720892 RXJ655370:RXJ720892 SHF655370:SHF720892 SRB655370:SRB720892 TAX655370:TAX720892 TKT655370:TKT720892 TUP655370:TUP720892 UEL655370:UEL720892 UOH655370:UOH720892 UYD655370:UYD720892 VHZ655370:VHZ720892 VRV655370:VRV720892 WBR655370:WBR720892 WLN655370:WLN720892 WVJ655370:WVJ720892 B720906:B786428 IX720906:IX786428 ST720906:ST786428 ACP720906:ACP786428 AML720906:AML786428 AWH720906:AWH786428 BGD720906:BGD786428 BPZ720906:BPZ786428 BZV720906:BZV786428 CJR720906:CJR786428 CTN720906:CTN786428 DDJ720906:DDJ786428 DNF720906:DNF786428 DXB720906:DXB786428 EGX720906:EGX786428 EQT720906:EQT786428 FAP720906:FAP786428 FKL720906:FKL786428 FUH720906:FUH786428 GED720906:GED786428 GNZ720906:GNZ786428 GXV720906:GXV786428 HHR720906:HHR786428 HRN720906:HRN786428 IBJ720906:IBJ786428 ILF720906:ILF786428 IVB720906:IVB786428 JEX720906:JEX786428 JOT720906:JOT786428 JYP720906:JYP786428 KIL720906:KIL786428 KSH720906:KSH786428 LCD720906:LCD786428 LLZ720906:LLZ786428 LVV720906:LVV786428 MFR720906:MFR786428 MPN720906:MPN786428 MZJ720906:MZJ786428 NJF720906:NJF786428 NTB720906:NTB786428 OCX720906:OCX786428 OMT720906:OMT786428 OWP720906:OWP786428 PGL720906:PGL786428 PQH720906:PQH786428 QAD720906:QAD786428 QJZ720906:QJZ786428 QTV720906:QTV786428 RDR720906:RDR786428 RNN720906:RNN786428 RXJ720906:RXJ786428 SHF720906:SHF786428 SRB720906:SRB786428 TAX720906:TAX786428 TKT720906:TKT786428 TUP720906:TUP786428 UEL720906:UEL786428 UOH720906:UOH786428 UYD720906:UYD786428 VHZ720906:VHZ786428 VRV720906:VRV786428 WBR720906:WBR786428 WLN720906:WLN786428 WVJ720906:WVJ786428 B786442:B851964 IX786442:IX851964 ST786442:ST851964 ACP786442:ACP851964 AML786442:AML851964 AWH786442:AWH851964 BGD786442:BGD851964 BPZ786442:BPZ851964 BZV786442:BZV851964 CJR786442:CJR851964 CTN786442:CTN851964 DDJ786442:DDJ851964 DNF786442:DNF851964 DXB786442:DXB851964 EGX786442:EGX851964 EQT786442:EQT851964 FAP786442:FAP851964 FKL786442:FKL851964 FUH786442:FUH851964 GED786442:GED851964 GNZ786442:GNZ851964 GXV786442:GXV851964 HHR786442:HHR851964 HRN786442:HRN851964 IBJ786442:IBJ851964 ILF786442:ILF851964 IVB786442:IVB851964 JEX786442:JEX851964 JOT786442:JOT851964 JYP786442:JYP851964 KIL786442:KIL851964 KSH786442:KSH851964 LCD786442:LCD851964 LLZ786442:LLZ851964 LVV786442:LVV851964 MFR786442:MFR851964 MPN786442:MPN851964 MZJ786442:MZJ851964 NJF786442:NJF851964 NTB786442:NTB851964 OCX786442:OCX851964 OMT786442:OMT851964 OWP786442:OWP851964 PGL786442:PGL851964 PQH786442:PQH851964 QAD786442:QAD851964 QJZ786442:QJZ851964 QTV786442:QTV851964 RDR786442:RDR851964 RNN786442:RNN851964 RXJ786442:RXJ851964 SHF786442:SHF851964 SRB786442:SRB851964 TAX786442:TAX851964 TKT786442:TKT851964 TUP786442:TUP851964 UEL786442:UEL851964 UOH786442:UOH851964 UYD786442:UYD851964 VHZ786442:VHZ851964 VRV786442:VRV851964 WBR786442:WBR851964 WLN786442:WLN851964 WVJ786442:WVJ851964 B851978:B917500 IX851978:IX917500 ST851978:ST917500 ACP851978:ACP917500 AML851978:AML917500 AWH851978:AWH917500 BGD851978:BGD917500 BPZ851978:BPZ917500 BZV851978:BZV917500 CJR851978:CJR917500 CTN851978:CTN917500 DDJ851978:DDJ917500 DNF851978:DNF917500 DXB851978:DXB917500 EGX851978:EGX917500 EQT851978:EQT917500 FAP851978:FAP917500 FKL851978:FKL917500 FUH851978:FUH917500 GED851978:GED917500 GNZ851978:GNZ917500 GXV851978:GXV917500 HHR851978:HHR917500 HRN851978:HRN917500 IBJ851978:IBJ917500 ILF851978:ILF917500 IVB851978:IVB917500 JEX851978:JEX917500 JOT851978:JOT917500 JYP851978:JYP917500 KIL851978:KIL917500 KSH851978:KSH917500 LCD851978:LCD917500 LLZ851978:LLZ917500 LVV851978:LVV917500 MFR851978:MFR917500 MPN851978:MPN917500 MZJ851978:MZJ917500 NJF851978:NJF917500 NTB851978:NTB917500 OCX851978:OCX917500 OMT851978:OMT917500 OWP851978:OWP917500 PGL851978:PGL917500 PQH851978:PQH917500 QAD851978:QAD917500 QJZ851978:QJZ917500 QTV851978:QTV917500 RDR851978:RDR917500 RNN851978:RNN917500 RXJ851978:RXJ917500 SHF851978:SHF917500 SRB851978:SRB917500 TAX851978:TAX917500 TKT851978:TKT917500 TUP851978:TUP917500 UEL851978:UEL917500 UOH851978:UOH917500 UYD851978:UYD917500 VHZ851978:VHZ917500 VRV851978:VRV917500 WBR851978:WBR917500 WLN851978:WLN917500 WVJ851978:WVJ917500 B917514:B983036 IX917514:IX983036 ST917514:ST983036 ACP917514:ACP983036 AML917514:AML983036 AWH917514:AWH983036 BGD917514:BGD983036 BPZ917514:BPZ983036 BZV917514:BZV983036 CJR917514:CJR983036 CTN917514:CTN983036 DDJ917514:DDJ983036 DNF917514:DNF983036 DXB917514:DXB983036 EGX917514:EGX983036 EQT917514:EQT983036 FAP917514:FAP983036 FKL917514:FKL983036 FUH917514:FUH983036 GED917514:GED983036 GNZ917514:GNZ983036 GXV917514:GXV983036 HHR917514:HHR983036 HRN917514:HRN983036 IBJ917514:IBJ983036 ILF917514:ILF983036 IVB917514:IVB983036 JEX917514:JEX983036 JOT917514:JOT983036 JYP917514:JYP983036 KIL917514:KIL983036 KSH917514:KSH983036 LCD917514:LCD983036 LLZ917514:LLZ983036 LVV917514:LVV983036 MFR917514:MFR983036 MPN917514:MPN983036 MZJ917514:MZJ983036 NJF917514:NJF983036 NTB917514:NTB983036 OCX917514:OCX983036 OMT917514:OMT983036 OWP917514:OWP983036 PGL917514:PGL983036 PQH917514:PQH983036 QAD917514:QAD983036 QJZ917514:QJZ983036 QTV917514:QTV983036 RDR917514:RDR983036 RNN917514:RNN983036 RXJ917514:RXJ983036 SHF917514:SHF983036 SRB917514:SRB983036 TAX917514:TAX983036 TKT917514:TKT983036 TUP917514:TUP983036 UEL917514:UEL983036 UOH917514:UOH983036 UYD917514:UYD983036 VHZ917514:VHZ983036 VRV917514:VRV983036 WBR917514:WBR983036 WLN917514:WLN983036 WVJ917514:WVJ983036 B983050:B1048576 IX983050:IX1048576 ST983050:ST1048576 ACP983050:ACP1048576 AML983050:AML1048576 AWH983050:AWH1048576 BGD983050:BGD1048576 BPZ983050:BPZ1048576 BZV983050:BZV1048576 CJR983050:CJR1048576 CTN983050:CTN1048576 DDJ983050:DDJ1048576 DNF983050:DNF1048576 DXB983050:DXB1048576 EGX983050:EGX1048576 EQT983050:EQT1048576 FAP983050:FAP1048576 FKL983050:FKL1048576 FUH983050:FUH1048576 GED983050:GED1048576 GNZ983050:GNZ1048576 GXV983050:GXV1048576 HHR983050:HHR1048576 HRN983050:HRN1048576 IBJ983050:IBJ1048576 ILF983050:ILF1048576 IVB983050:IVB1048576 JEX983050:JEX1048576 JOT983050:JOT1048576 JYP983050:JYP1048576 KIL983050:KIL1048576 KSH983050:KSH1048576 LCD983050:LCD1048576 LLZ983050:LLZ1048576 LVV983050:LVV1048576 MFR983050:MFR1048576 MPN983050:MPN1048576 MZJ983050:MZJ1048576 NJF983050:NJF1048576 NTB983050:NTB1048576 OCX983050:OCX1048576 OMT983050:OMT1048576 OWP983050:OWP1048576 PGL983050:PGL1048576 PQH983050:PQH1048576 QAD983050:QAD1048576 QJZ983050:QJZ1048576 QTV983050:QTV1048576 RDR983050:RDR1048576 RNN983050:RNN1048576 RXJ983050:RXJ1048576 SHF983050:SHF1048576 SRB983050:SRB1048576 TAX983050:TAX1048576 TKT983050:TKT1048576 TUP983050:TUP1048576 UEL983050:UEL1048576 UOH983050:UOH1048576 UYD983050:UYD1048576 VHZ983050:VHZ1048576 VRV983050:VRV1048576 WBR983050:WBR1048576 WLN983050:WLN1048576 B13:B65532 WVJ13:WVJ65532 WLN13:WLN65532 WBR13:WBR65532 VRV13:VRV65532 VHZ13:VHZ65532 UYD13:UYD65532 UOH13:UOH65532 UEL13:UEL65532 TUP13:TUP65532 TKT13:TKT65532 TAX13:TAX65532 SRB13:SRB65532 SHF13:SHF65532 RXJ13:RXJ65532 RNN13:RNN65532 RDR13:RDR65532 QTV13:QTV65532 QJZ13:QJZ65532 QAD13:QAD65532 PQH13:PQH65532 PGL13:PGL65532 OWP13:OWP65532 OMT13:OMT65532 OCX13:OCX65532 NTB13:NTB65532 NJF13:NJF65532 MZJ13:MZJ65532 MPN13:MPN65532 MFR13:MFR65532 LVV13:LVV65532 LLZ13:LLZ65532 LCD13:LCD65532 KSH13:KSH65532 KIL13:KIL65532 JYP13:JYP65532 JOT13:JOT65532 JEX13:JEX65532 IVB13:IVB65532 ILF13:ILF65532 IBJ13:IBJ65532 HRN13:HRN65532 HHR13:HHR65532 GXV13:GXV65532 GNZ13:GNZ65532 GED13:GED65532 FUH13:FUH65532 FKL13:FKL65532 FAP13:FAP65532 EQT13:EQT65532 EGX13:EGX65532 DXB13:DXB65532 DNF13:DNF65532 DDJ13:DDJ65532 CTN13:CTN65532 CJR13:CJR65532 BZV13:BZV65532 BPZ13:BPZ65532 BGD13:BGD65532 AWH13:AWH65532 AML13:AML65532 ACP13:ACP65532 ST13:ST65532 IX13:IX65532" xr:uid="{E84F1279-7E61-4629-BAC1-4BD0F412F4A3}">
      <formula1>"小,中"</formula1>
    </dataValidation>
    <dataValidation allowBlank="1" showInputMessage="1" sqref="WVO983050:WVO1048576 G65546:G131068 JC65546:JC131068 SY65546:SY131068 ACU65546:ACU131068 AMQ65546:AMQ131068 AWM65546:AWM131068 BGI65546:BGI131068 BQE65546:BQE131068 CAA65546:CAA131068 CJW65546:CJW131068 CTS65546:CTS131068 DDO65546:DDO131068 DNK65546:DNK131068 DXG65546:DXG131068 EHC65546:EHC131068 EQY65546:EQY131068 FAU65546:FAU131068 FKQ65546:FKQ131068 FUM65546:FUM131068 GEI65546:GEI131068 GOE65546:GOE131068 GYA65546:GYA131068 HHW65546:HHW131068 HRS65546:HRS131068 IBO65546:IBO131068 ILK65546:ILK131068 IVG65546:IVG131068 JFC65546:JFC131068 JOY65546:JOY131068 JYU65546:JYU131068 KIQ65546:KIQ131068 KSM65546:KSM131068 LCI65546:LCI131068 LME65546:LME131068 LWA65546:LWA131068 MFW65546:MFW131068 MPS65546:MPS131068 MZO65546:MZO131068 NJK65546:NJK131068 NTG65546:NTG131068 ODC65546:ODC131068 OMY65546:OMY131068 OWU65546:OWU131068 PGQ65546:PGQ131068 PQM65546:PQM131068 QAI65546:QAI131068 QKE65546:QKE131068 QUA65546:QUA131068 RDW65546:RDW131068 RNS65546:RNS131068 RXO65546:RXO131068 SHK65546:SHK131068 SRG65546:SRG131068 TBC65546:TBC131068 TKY65546:TKY131068 TUU65546:TUU131068 UEQ65546:UEQ131068 UOM65546:UOM131068 UYI65546:UYI131068 VIE65546:VIE131068 VSA65546:VSA131068 WBW65546:WBW131068 WLS65546:WLS131068 WVO65546:WVO131068 G131082:G196604 JC131082:JC196604 SY131082:SY196604 ACU131082:ACU196604 AMQ131082:AMQ196604 AWM131082:AWM196604 BGI131082:BGI196604 BQE131082:BQE196604 CAA131082:CAA196604 CJW131082:CJW196604 CTS131082:CTS196604 DDO131082:DDO196604 DNK131082:DNK196604 DXG131082:DXG196604 EHC131082:EHC196604 EQY131082:EQY196604 FAU131082:FAU196604 FKQ131082:FKQ196604 FUM131082:FUM196604 GEI131082:GEI196604 GOE131082:GOE196604 GYA131082:GYA196604 HHW131082:HHW196604 HRS131082:HRS196604 IBO131082:IBO196604 ILK131082:ILK196604 IVG131082:IVG196604 JFC131082:JFC196604 JOY131082:JOY196604 JYU131082:JYU196604 KIQ131082:KIQ196604 KSM131082:KSM196604 LCI131082:LCI196604 LME131082:LME196604 LWA131082:LWA196604 MFW131082:MFW196604 MPS131082:MPS196604 MZO131082:MZO196604 NJK131082:NJK196604 NTG131082:NTG196604 ODC131082:ODC196604 OMY131082:OMY196604 OWU131082:OWU196604 PGQ131082:PGQ196604 PQM131082:PQM196604 QAI131082:QAI196604 QKE131082:QKE196604 QUA131082:QUA196604 RDW131082:RDW196604 RNS131082:RNS196604 RXO131082:RXO196604 SHK131082:SHK196604 SRG131082:SRG196604 TBC131082:TBC196604 TKY131082:TKY196604 TUU131082:TUU196604 UEQ131082:UEQ196604 UOM131082:UOM196604 UYI131082:UYI196604 VIE131082:VIE196604 VSA131082:VSA196604 WBW131082:WBW196604 WLS131082:WLS196604 WVO131082:WVO196604 G196618:G262140 JC196618:JC262140 SY196618:SY262140 ACU196618:ACU262140 AMQ196618:AMQ262140 AWM196618:AWM262140 BGI196618:BGI262140 BQE196618:BQE262140 CAA196618:CAA262140 CJW196618:CJW262140 CTS196618:CTS262140 DDO196618:DDO262140 DNK196618:DNK262140 DXG196618:DXG262140 EHC196618:EHC262140 EQY196618:EQY262140 FAU196618:FAU262140 FKQ196618:FKQ262140 FUM196618:FUM262140 GEI196618:GEI262140 GOE196618:GOE262140 GYA196618:GYA262140 HHW196618:HHW262140 HRS196618:HRS262140 IBO196618:IBO262140 ILK196618:ILK262140 IVG196618:IVG262140 JFC196618:JFC262140 JOY196618:JOY262140 JYU196618:JYU262140 KIQ196618:KIQ262140 KSM196618:KSM262140 LCI196618:LCI262140 LME196618:LME262140 LWA196618:LWA262140 MFW196618:MFW262140 MPS196618:MPS262140 MZO196618:MZO262140 NJK196618:NJK262140 NTG196618:NTG262140 ODC196618:ODC262140 OMY196618:OMY262140 OWU196618:OWU262140 PGQ196618:PGQ262140 PQM196618:PQM262140 QAI196618:QAI262140 QKE196618:QKE262140 QUA196618:QUA262140 RDW196618:RDW262140 RNS196618:RNS262140 RXO196618:RXO262140 SHK196618:SHK262140 SRG196618:SRG262140 TBC196618:TBC262140 TKY196618:TKY262140 TUU196618:TUU262140 UEQ196618:UEQ262140 UOM196618:UOM262140 UYI196618:UYI262140 VIE196618:VIE262140 VSA196618:VSA262140 WBW196618:WBW262140 WLS196618:WLS262140 WVO196618:WVO262140 G262154:G327676 JC262154:JC327676 SY262154:SY327676 ACU262154:ACU327676 AMQ262154:AMQ327676 AWM262154:AWM327676 BGI262154:BGI327676 BQE262154:BQE327676 CAA262154:CAA327676 CJW262154:CJW327676 CTS262154:CTS327676 DDO262154:DDO327676 DNK262154:DNK327676 DXG262154:DXG327676 EHC262154:EHC327676 EQY262154:EQY327676 FAU262154:FAU327676 FKQ262154:FKQ327676 FUM262154:FUM327676 GEI262154:GEI327676 GOE262154:GOE327676 GYA262154:GYA327676 HHW262154:HHW327676 HRS262154:HRS327676 IBO262154:IBO327676 ILK262154:ILK327676 IVG262154:IVG327676 JFC262154:JFC327676 JOY262154:JOY327676 JYU262154:JYU327676 KIQ262154:KIQ327676 KSM262154:KSM327676 LCI262154:LCI327676 LME262154:LME327676 LWA262154:LWA327676 MFW262154:MFW327676 MPS262154:MPS327676 MZO262154:MZO327676 NJK262154:NJK327676 NTG262154:NTG327676 ODC262154:ODC327676 OMY262154:OMY327676 OWU262154:OWU327676 PGQ262154:PGQ327676 PQM262154:PQM327676 QAI262154:QAI327676 QKE262154:QKE327676 QUA262154:QUA327676 RDW262154:RDW327676 RNS262154:RNS327676 RXO262154:RXO327676 SHK262154:SHK327676 SRG262154:SRG327676 TBC262154:TBC327676 TKY262154:TKY327676 TUU262154:TUU327676 UEQ262154:UEQ327676 UOM262154:UOM327676 UYI262154:UYI327676 VIE262154:VIE327676 VSA262154:VSA327676 WBW262154:WBW327676 WLS262154:WLS327676 WVO262154:WVO327676 G327690:G393212 JC327690:JC393212 SY327690:SY393212 ACU327690:ACU393212 AMQ327690:AMQ393212 AWM327690:AWM393212 BGI327690:BGI393212 BQE327690:BQE393212 CAA327690:CAA393212 CJW327690:CJW393212 CTS327690:CTS393212 DDO327690:DDO393212 DNK327690:DNK393212 DXG327690:DXG393212 EHC327690:EHC393212 EQY327690:EQY393212 FAU327690:FAU393212 FKQ327690:FKQ393212 FUM327690:FUM393212 GEI327690:GEI393212 GOE327690:GOE393212 GYA327690:GYA393212 HHW327690:HHW393212 HRS327690:HRS393212 IBO327690:IBO393212 ILK327690:ILK393212 IVG327690:IVG393212 JFC327690:JFC393212 JOY327690:JOY393212 JYU327690:JYU393212 KIQ327690:KIQ393212 KSM327690:KSM393212 LCI327690:LCI393212 LME327690:LME393212 LWA327690:LWA393212 MFW327690:MFW393212 MPS327690:MPS393212 MZO327690:MZO393212 NJK327690:NJK393212 NTG327690:NTG393212 ODC327690:ODC393212 OMY327690:OMY393212 OWU327690:OWU393212 PGQ327690:PGQ393212 PQM327690:PQM393212 QAI327690:QAI393212 QKE327690:QKE393212 QUA327690:QUA393212 RDW327690:RDW393212 RNS327690:RNS393212 RXO327690:RXO393212 SHK327690:SHK393212 SRG327690:SRG393212 TBC327690:TBC393212 TKY327690:TKY393212 TUU327690:TUU393212 UEQ327690:UEQ393212 UOM327690:UOM393212 UYI327690:UYI393212 VIE327690:VIE393212 VSA327690:VSA393212 WBW327690:WBW393212 WLS327690:WLS393212 WVO327690:WVO393212 G393226:G458748 JC393226:JC458748 SY393226:SY458748 ACU393226:ACU458748 AMQ393226:AMQ458748 AWM393226:AWM458748 BGI393226:BGI458748 BQE393226:BQE458748 CAA393226:CAA458748 CJW393226:CJW458748 CTS393226:CTS458748 DDO393226:DDO458748 DNK393226:DNK458748 DXG393226:DXG458748 EHC393226:EHC458748 EQY393226:EQY458748 FAU393226:FAU458748 FKQ393226:FKQ458748 FUM393226:FUM458748 GEI393226:GEI458748 GOE393226:GOE458748 GYA393226:GYA458748 HHW393226:HHW458748 HRS393226:HRS458748 IBO393226:IBO458748 ILK393226:ILK458748 IVG393226:IVG458748 JFC393226:JFC458748 JOY393226:JOY458748 JYU393226:JYU458748 KIQ393226:KIQ458748 KSM393226:KSM458748 LCI393226:LCI458748 LME393226:LME458748 LWA393226:LWA458748 MFW393226:MFW458748 MPS393226:MPS458748 MZO393226:MZO458748 NJK393226:NJK458748 NTG393226:NTG458748 ODC393226:ODC458748 OMY393226:OMY458748 OWU393226:OWU458748 PGQ393226:PGQ458748 PQM393226:PQM458748 QAI393226:QAI458748 QKE393226:QKE458748 QUA393226:QUA458748 RDW393226:RDW458748 RNS393226:RNS458748 RXO393226:RXO458748 SHK393226:SHK458748 SRG393226:SRG458748 TBC393226:TBC458748 TKY393226:TKY458748 TUU393226:TUU458748 UEQ393226:UEQ458748 UOM393226:UOM458748 UYI393226:UYI458748 VIE393226:VIE458748 VSA393226:VSA458748 WBW393226:WBW458748 WLS393226:WLS458748 WVO393226:WVO458748 G458762:G524284 JC458762:JC524284 SY458762:SY524284 ACU458762:ACU524284 AMQ458762:AMQ524284 AWM458762:AWM524284 BGI458762:BGI524284 BQE458762:BQE524284 CAA458762:CAA524284 CJW458762:CJW524284 CTS458762:CTS524284 DDO458762:DDO524284 DNK458762:DNK524284 DXG458762:DXG524284 EHC458762:EHC524284 EQY458762:EQY524284 FAU458762:FAU524284 FKQ458762:FKQ524284 FUM458762:FUM524284 GEI458762:GEI524284 GOE458762:GOE524284 GYA458762:GYA524284 HHW458762:HHW524284 HRS458762:HRS524284 IBO458762:IBO524284 ILK458762:ILK524284 IVG458762:IVG524284 JFC458762:JFC524284 JOY458762:JOY524284 JYU458762:JYU524284 KIQ458762:KIQ524284 KSM458762:KSM524284 LCI458762:LCI524284 LME458762:LME524284 LWA458762:LWA524284 MFW458762:MFW524284 MPS458762:MPS524284 MZO458762:MZO524284 NJK458762:NJK524284 NTG458762:NTG524284 ODC458762:ODC524284 OMY458762:OMY524284 OWU458762:OWU524284 PGQ458762:PGQ524284 PQM458762:PQM524284 QAI458762:QAI524284 QKE458762:QKE524284 QUA458762:QUA524284 RDW458762:RDW524284 RNS458762:RNS524284 RXO458762:RXO524284 SHK458762:SHK524284 SRG458762:SRG524284 TBC458762:TBC524284 TKY458762:TKY524284 TUU458762:TUU524284 UEQ458762:UEQ524284 UOM458762:UOM524284 UYI458762:UYI524284 VIE458762:VIE524284 VSA458762:VSA524284 WBW458762:WBW524284 WLS458762:WLS524284 WVO458762:WVO524284 G524298:G589820 JC524298:JC589820 SY524298:SY589820 ACU524298:ACU589820 AMQ524298:AMQ589820 AWM524298:AWM589820 BGI524298:BGI589820 BQE524298:BQE589820 CAA524298:CAA589820 CJW524298:CJW589820 CTS524298:CTS589820 DDO524298:DDO589820 DNK524298:DNK589820 DXG524298:DXG589820 EHC524298:EHC589820 EQY524298:EQY589820 FAU524298:FAU589820 FKQ524298:FKQ589820 FUM524298:FUM589820 GEI524298:GEI589820 GOE524298:GOE589820 GYA524298:GYA589820 HHW524298:HHW589820 HRS524298:HRS589820 IBO524298:IBO589820 ILK524298:ILK589820 IVG524298:IVG589820 JFC524298:JFC589820 JOY524298:JOY589820 JYU524298:JYU589820 KIQ524298:KIQ589820 KSM524298:KSM589820 LCI524298:LCI589820 LME524298:LME589820 LWA524298:LWA589820 MFW524298:MFW589820 MPS524298:MPS589820 MZO524298:MZO589820 NJK524298:NJK589820 NTG524298:NTG589820 ODC524298:ODC589820 OMY524298:OMY589820 OWU524298:OWU589820 PGQ524298:PGQ589820 PQM524298:PQM589820 QAI524298:QAI589820 QKE524298:QKE589820 QUA524298:QUA589820 RDW524298:RDW589820 RNS524298:RNS589820 RXO524298:RXO589820 SHK524298:SHK589820 SRG524298:SRG589820 TBC524298:TBC589820 TKY524298:TKY589820 TUU524298:TUU589820 UEQ524298:UEQ589820 UOM524298:UOM589820 UYI524298:UYI589820 VIE524298:VIE589820 VSA524298:VSA589820 WBW524298:WBW589820 WLS524298:WLS589820 WVO524298:WVO589820 G589834:G655356 JC589834:JC655356 SY589834:SY655356 ACU589834:ACU655356 AMQ589834:AMQ655356 AWM589834:AWM655356 BGI589834:BGI655356 BQE589834:BQE655356 CAA589834:CAA655356 CJW589834:CJW655356 CTS589834:CTS655356 DDO589834:DDO655356 DNK589834:DNK655356 DXG589834:DXG655356 EHC589834:EHC655356 EQY589834:EQY655356 FAU589834:FAU655356 FKQ589834:FKQ655356 FUM589834:FUM655356 GEI589834:GEI655356 GOE589834:GOE655356 GYA589834:GYA655356 HHW589834:HHW655356 HRS589834:HRS655356 IBO589834:IBO655356 ILK589834:ILK655356 IVG589834:IVG655356 JFC589834:JFC655356 JOY589834:JOY655356 JYU589834:JYU655356 KIQ589834:KIQ655356 KSM589834:KSM655356 LCI589834:LCI655356 LME589834:LME655356 LWA589834:LWA655356 MFW589834:MFW655356 MPS589834:MPS655356 MZO589834:MZO655356 NJK589834:NJK655356 NTG589834:NTG655356 ODC589834:ODC655356 OMY589834:OMY655356 OWU589834:OWU655356 PGQ589834:PGQ655356 PQM589834:PQM655356 QAI589834:QAI655356 QKE589834:QKE655356 QUA589834:QUA655356 RDW589834:RDW655356 RNS589834:RNS655356 RXO589834:RXO655356 SHK589834:SHK655356 SRG589834:SRG655356 TBC589834:TBC655356 TKY589834:TKY655356 TUU589834:TUU655356 UEQ589834:UEQ655356 UOM589834:UOM655356 UYI589834:UYI655356 VIE589834:VIE655356 VSA589834:VSA655356 WBW589834:WBW655356 WLS589834:WLS655356 WVO589834:WVO655356 G655370:G720892 JC655370:JC720892 SY655370:SY720892 ACU655370:ACU720892 AMQ655370:AMQ720892 AWM655370:AWM720892 BGI655370:BGI720892 BQE655370:BQE720892 CAA655370:CAA720892 CJW655370:CJW720892 CTS655370:CTS720892 DDO655370:DDO720892 DNK655370:DNK720892 DXG655370:DXG720892 EHC655370:EHC720892 EQY655370:EQY720892 FAU655370:FAU720892 FKQ655370:FKQ720892 FUM655370:FUM720892 GEI655370:GEI720892 GOE655370:GOE720892 GYA655370:GYA720892 HHW655370:HHW720892 HRS655370:HRS720892 IBO655370:IBO720892 ILK655370:ILK720892 IVG655370:IVG720892 JFC655370:JFC720892 JOY655370:JOY720892 JYU655370:JYU720892 KIQ655370:KIQ720892 KSM655370:KSM720892 LCI655370:LCI720892 LME655370:LME720892 LWA655370:LWA720892 MFW655370:MFW720892 MPS655370:MPS720892 MZO655370:MZO720892 NJK655370:NJK720892 NTG655370:NTG720892 ODC655370:ODC720892 OMY655370:OMY720892 OWU655370:OWU720892 PGQ655370:PGQ720892 PQM655370:PQM720892 QAI655370:QAI720892 QKE655370:QKE720892 QUA655370:QUA720892 RDW655370:RDW720892 RNS655370:RNS720892 RXO655370:RXO720892 SHK655370:SHK720892 SRG655370:SRG720892 TBC655370:TBC720892 TKY655370:TKY720892 TUU655370:TUU720892 UEQ655370:UEQ720892 UOM655370:UOM720892 UYI655370:UYI720892 VIE655370:VIE720892 VSA655370:VSA720892 WBW655370:WBW720892 WLS655370:WLS720892 WVO655370:WVO720892 G720906:G786428 JC720906:JC786428 SY720906:SY786428 ACU720906:ACU786428 AMQ720906:AMQ786428 AWM720906:AWM786428 BGI720906:BGI786428 BQE720906:BQE786428 CAA720906:CAA786428 CJW720906:CJW786428 CTS720906:CTS786428 DDO720906:DDO786428 DNK720906:DNK786428 DXG720906:DXG786428 EHC720906:EHC786428 EQY720906:EQY786428 FAU720906:FAU786428 FKQ720906:FKQ786428 FUM720906:FUM786428 GEI720906:GEI786428 GOE720906:GOE786428 GYA720906:GYA786428 HHW720906:HHW786428 HRS720906:HRS786428 IBO720906:IBO786428 ILK720906:ILK786428 IVG720906:IVG786428 JFC720906:JFC786428 JOY720906:JOY786428 JYU720906:JYU786428 KIQ720906:KIQ786428 KSM720906:KSM786428 LCI720906:LCI786428 LME720906:LME786428 LWA720906:LWA786428 MFW720906:MFW786428 MPS720906:MPS786428 MZO720906:MZO786428 NJK720906:NJK786428 NTG720906:NTG786428 ODC720906:ODC786428 OMY720906:OMY786428 OWU720906:OWU786428 PGQ720906:PGQ786428 PQM720906:PQM786428 QAI720906:QAI786428 QKE720906:QKE786428 QUA720906:QUA786428 RDW720906:RDW786428 RNS720906:RNS786428 RXO720906:RXO786428 SHK720906:SHK786428 SRG720906:SRG786428 TBC720906:TBC786428 TKY720906:TKY786428 TUU720906:TUU786428 UEQ720906:UEQ786428 UOM720906:UOM786428 UYI720906:UYI786428 VIE720906:VIE786428 VSA720906:VSA786428 WBW720906:WBW786428 WLS720906:WLS786428 WVO720906:WVO786428 G786442:G851964 JC786442:JC851964 SY786442:SY851964 ACU786442:ACU851964 AMQ786442:AMQ851964 AWM786442:AWM851964 BGI786442:BGI851964 BQE786442:BQE851964 CAA786442:CAA851964 CJW786442:CJW851964 CTS786442:CTS851964 DDO786442:DDO851964 DNK786442:DNK851964 DXG786442:DXG851964 EHC786442:EHC851964 EQY786442:EQY851964 FAU786442:FAU851964 FKQ786442:FKQ851964 FUM786442:FUM851964 GEI786442:GEI851964 GOE786442:GOE851964 GYA786442:GYA851964 HHW786442:HHW851964 HRS786442:HRS851964 IBO786442:IBO851964 ILK786442:ILK851964 IVG786442:IVG851964 JFC786442:JFC851964 JOY786442:JOY851964 JYU786442:JYU851964 KIQ786442:KIQ851964 KSM786442:KSM851964 LCI786442:LCI851964 LME786442:LME851964 LWA786442:LWA851964 MFW786442:MFW851964 MPS786442:MPS851964 MZO786442:MZO851964 NJK786442:NJK851964 NTG786442:NTG851964 ODC786442:ODC851964 OMY786442:OMY851964 OWU786442:OWU851964 PGQ786442:PGQ851964 PQM786442:PQM851964 QAI786442:QAI851964 QKE786442:QKE851964 QUA786442:QUA851964 RDW786442:RDW851964 RNS786442:RNS851964 RXO786442:RXO851964 SHK786442:SHK851964 SRG786442:SRG851964 TBC786442:TBC851964 TKY786442:TKY851964 TUU786442:TUU851964 UEQ786442:UEQ851964 UOM786442:UOM851964 UYI786442:UYI851964 VIE786442:VIE851964 VSA786442:VSA851964 WBW786442:WBW851964 WLS786442:WLS851964 WVO786442:WVO851964 G851978:G917500 JC851978:JC917500 SY851978:SY917500 ACU851978:ACU917500 AMQ851978:AMQ917500 AWM851978:AWM917500 BGI851978:BGI917500 BQE851978:BQE917500 CAA851978:CAA917500 CJW851978:CJW917500 CTS851978:CTS917500 DDO851978:DDO917500 DNK851978:DNK917500 DXG851978:DXG917500 EHC851978:EHC917500 EQY851978:EQY917500 FAU851978:FAU917500 FKQ851978:FKQ917500 FUM851978:FUM917500 GEI851978:GEI917500 GOE851978:GOE917500 GYA851978:GYA917500 HHW851978:HHW917500 HRS851978:HRS917500 IBO851978:IBO917500 ILK851978:ILK917500 IVG851978:IVG917500 JFC851978:JFC917500 JOY851978:JOY917500 JYU851978:JYU917500 KIQ851978:KIQ917500 KSM851978:KSM917500 LCI851978:LCI917500 LME851978:LME917500 LWA851978:LWA917500 MFW851978:MFW917500 MPS851978:MPS917500 MZO851978:MZO917500 NJK851978:NJK917500 NTG851978:NTG917500 ODC851978:ODC917500 OMY851978:OMY917500 OWU851978:OWU917500 PGQ851978:PGQ917500 PQM851978:PQM917500 QAI851978:QAI917500 QKE851978:QKE917500 QUA851978:QUA917500 RDW851978:RDW917500 RNS851978:RNS917500 RXO851978:RXO917500 SHK851978:SHK917500 SRG851978:SRG917500 TBC851978:TBC917500 TKY851978:TKY917500 TUU851978:TUU917500 UEQ851978:UEQ917500 UOM851978:UOM917500 UYI851978:UYI917500 VIE851978:VIE917500 VSA851978:VSA917500 WBW851978:WBW917500 WLS851978:WLS917500 WVO851978:WVO917500 G917514:G983036 JC917514:JC983036 SY917514:SY983036 ACU917514:ACU983036 AMQ917514:AMQ983036 AWM917514:AWM983036 BGI917514:BGI983036 BQE917514:BQE983036 CAA917514:CAA983036 CJW917514:CJW983036 CTS917514:CTS983036 DDO917514:DDO983036 DNK917514:DNK983036 DXG917514:DXG983036 EHC917514:EHC983036 EQY917514:EQY983036 FAU917514:FAU983036 FKQ917514:FKQ983036 FUM917514:FUM983036 GEI917514:GEI983036 GOE917514:GOE983036 GYA917514:GYA983036 HHW917514:HHW983036 HRS917514:HRS983036 IBO917514:IBO983036 ILK917514:ILK983036 IVG917514:IVG983036 JFC917514:JFC983036 JOY917514:JOY983036 JYU917514:JYU983036 KIQ917514:KIQ983036 KSM917514:KSM983036 LCI917514:LCI983036 LME917514:LME983036 LWA917514:LWA983036 MFW917514:MFW983036 MPS917514:MPS983036 MZO917514:MZO983036 NJK917514:NJK983036 NTG917514:NTG983036 ODC917514:ODC983036 OMY917514:OMY983036 OWU917514:OWU983036 PGQ917514:PGQ983036 PQM917514:PQM983036 QAI917514:QAI983036 QKE917514:QKE983036 QUA917514:QUA983036 RDW917514:RDW983036 RNS917514:RNS983036 RXO917514:RXO983036 SHK917514:SHK983036 SRG917514:SRG983036 TBC917514:TBC983036 TKY917514:TKY983036 TUU917514:TUU983036 UEQ917514:UEQ983036 UOM917514:UOM983036 UYI917514:UYI983036 VIE917514:VIE983036 VSA917514:VSA983036 WBW917514:WBW983036 WLS917514:WLS983036 WVO917514:WVO983036 G983050:G1048576 JC983050:JC1048576 SY983050:SY1048576 ACU983050:ACU1048576 AMQ983050:AMQ1048576 AWM983050:AWM1048576 BGI983050:BGI1048576 BQE983050:BQE1048576 CAA983050:CAA1048576 CJW983050:CJW1048576 CTS983050:CTS1048576 DDO983050:DDO1048576 DNK983050:DNK1048576 DXG983050:DXG1048576 EHC983050:EHC1048576 EQY983050:EQY1048576 FAU983050:FAU1048576 FKQ983050:FKQ1048576 FUM983050:FUM1048576 GEI983050:GEI1048576 GOE983050:GOE1048576 GYA983050:GYA1048576 HHW983050:HHW1048576 HRS983050:HRS1048576 IBO983050:IBO1048576 ILK983050:ILK1048576 IVG983050:IVG1048576 JFC983050:JFC1048576 JOY983050:JOY1048576 JYU983050:JYU1048576 KIQ983050:KIQ1048576 KSM983050:KSM1048576 LCI983050:LCI1048576 LME983050:LME1048576 LWA983050:LWA1048576 MFW983050:MFW1048576 MPS983050:MPS1048576 MZO983050:MZO1048576 NJK983050:NJK1048576 NTG983050:NTG1048576 ODC983050:ODC1048576 OMY983050:OMY1048576 OWU983050:OWU1048576 PGQ983050:PGQ1048576 PQM983050:PQM1048576 QAI983050:QAI1048576 QKE983050:QKE1048576 QUA983050:QUA1048576 RDW983050:RDW1048576 RNS983050:RNS1048576 RXO983050:RXO1048576 SHK983050:SHK1048576 SRG983050:SRG1048576 TBC983050:TBC1048576 TKY983050:TKY1048576 TUU983050:TUU1048576 UEQ983050:UEQ1048576 UOM983050:UOM1048576 UYI983050:UYI1048576 VIE983050:VIE1048576 VSA983050:VSA1048576 WBW983050:WBW1048576 WLS983050:WLS1048576 G13:G65532 WVO13:WVO65532 WLS13:WLS65532 WBW13:WBW65532 VSA13:VSA65532 VIE13:VIE65532 UYI13:UYI65532 UOM13:UOM65532 UEQ13:UEQ65532 TUU13:TUU65532 TKY13:TKY65532 TBC13:TBC65532 SRG13:SRG65532 SHK13:SHK65532 RXO13:RXO65532 RNS13:RNS65532 RDW13:RDW65532 QUA13:QUA65532 QKE13:QKE65532 QAI13:QAI65532 PQM13:PQM65532 PGQ13:PGQ65532 OWU13:OWU65532 OMY13:OMY65532 ODC13:ODC65532 NTG13:NTG65532 NJK13:NJK65532 MZO13:MZO65532 MPS13:MPS65532 MFW13:MFW65532 LWA13:LWA65532 LME13:LME65532 LCI13:LCI65532 KSM13:KSM65532 KIQ13:KIQ65532 JYU13:JYU65532 JOY13:JOY65532 JFC13:JFC65532 IVG13:IVG65532 ILK13:ILK65532 IBO13:IBO65532 HRS13:HRS65532 HHW13:HHW65532 GYA13:GYA65532 GOE13:GOE65532 GEI13:GEI65532 FUM13:FUM65532 FKQ13:FKQ65532 FAU13:FAU65532 EQY13:EQY65532 EHC13:EHC65532 DXG13:DXG65532 DNK13:DNK65532 DDO13:DDO65532 CTS13:CTS65532 CJW13:CJW65532 CAA13:CAA65532 BQE13:BQE65532 BGI13:BGI65532 AWM13:AWM65532 AMQ13:AMQ65532 ACU13:ACU65532 SY13:SY65532 JC13:JC65532" xr:uid="{94A977E8-A1BB-4FEC-927E-CBDE4D9E7CF6}"/>
    <dataValidation type="list" imeMode="halfAlpha" allowBlank="1" showInputMessage="1" showErrorMessage="1" sqref="WVM983537:WVM1048576 E66033:E131068 JA66033:JA131068 SW66033:SW131068 ACS66033:ACS131068 AMO66033:AMO131068 AWK66033:AWK131068 BGG66033:BGG131068 BQC66033:BQC131068 BZY66033:BZY131068 CJU66033:CJU131068 CTQ66033:CTQ131068 DDM66033:DDM131068 DNI66033:DNI131068 DXE66033:DXE131068 EHA66033:EHA131068 EQW66033:EQW131068 FAS66033:FAS131068 FKO66033:FKO131068 FUK66033:FUK131068 GEG66033:GEG131068 GOC66033:GOC131068 GXY66033:GXY131068 HHU66033:HHU131068 HRQ66033:HRQ131068 IBM66033:IBM131068 ILI66033:ILI131068 IVE66033:IVE131068 JFA66033:JFA131068 JOW66033:JOW131068 JYS66033:JYS131068 KIO66033:KIO131068 KSK66033:KSK131068 LCG66033:LCG131068 LMC66033:LMC131068 LVY66033:LVY131068 MFU66033:MFU131068 MPQ66033:MPQ131068 MZM66033:MZM131068 NJI66033:NJI131068 NTE66033:NTE131068 ODA66033:ODA131068 OMW66033:OMW131068 OWS66033:OWS131068 PGO66033:PGO131068 PQK66033:PQK131068 QAG66033:QAG131068 QKC66033:QKC131068 QTY66033:QTY131068 RDU66033:RDU131068 RNQ66033:RNQ131068 RXM66033:RXM131068 SHI66033:SHI131068 SRE66033:SRE131068 TBA66033:TBA131068 TKW66033:TKW131068 TUS66033:TUS131068 UEO66033:UEO131068 UOK66033:UOK131068 UYG66033:UYG131068 VIC66033:VIC131068 VRY66033:VRY131068 WBU66033:WBU131068 WLQ66033:WLQ131068 WVM66033:WVM131068 E131569:E196604 JA131569:JA196604 SW131569:SW196604 ACS131569:ACS196604 AMO131569:AMO196604 AWK131569:AWK196604 BGG131569:BGG196604 BQC131569:BQC196604 BZY131569:BZY196604 CJU131569:CJU196604 CTQ131569:CTQ196604 DDM131569:DDM196604 DNI131569:DNI196604 DXE131569:DXE196604 EHA131569:EHA196604 EQW131569:EQW196604 FAS131569:FAS196604 FKO131569:FKO196604 FUK131569:FUK196604 GEG131569:GEG196604 GOC131569:GOC196604 GXY131569:GXY196604 HHU131569:HHU196604 HRQ131569:HRQ196604 IBM131569:IBM196604 ILI131569:ILI196604 IVE131569:IVE196604 JFA131569:JFA196604 JOW131569:JOW196604 JYS131569:JYS196604 KIO131569:KIO196604 KSK131569:KSK196604 LCG131569:LCG196604 LMC131569:LMC196604 LVY131569:LVY196604 MFU131569:MFU196604 MPQ131569:MPQ196604 MZM131569:MZM196604 NJI131569:NJI196604 NTE131569:NTE196604 ODA131569:ODA196604 OMW131569:OMW196604 OWS131569:OWS196604 PGO131569:PGO196604 PQK131569:PQK196604 QAG131569:QAG196604 QKC131569:QKC196604 QTY131569:QTY196604 RDU131569:RDU196604 RNQ131569:RNQ196604 RXM131569:RXM196604 SHI131569:SHI196604 SRE131569:SRE196604 TBA131569:TBA196604 TKW131569:TKW196604 TUS131569:TUS196604 UEO131569:UEO196604 UOK131569:UOK196604 UYG131569:UYG196604 VIC131569:VIC196604 VRY131569:VRY196604 WBU131569:WBU196604 WLQ131569:WLQ196604 WVM131569:WVM196604 E197105:E262140 JA197105:JA262140 SW197105:SW262140 ACS197105:ACS262140 AMO197105:AMO262140 AWK197105:AWK262140 BGG197105:BGG262140 BQC197105:BQC262140 BZY197105:BZY262140 CJU197105:CJU262140 CTQ197105:CTQ262140 DDM197105:DDM262140 DNI197105:DNI262140 DXE197105:DXE262140 EHA197105:EHA262140 EQW197105:EQW262140 FAS197105:FAS262140 FKO197105:FKO262140 FUK197105:FUK262140 GEG197105:GEG262140 GOC197105:GOC262140 GXY197105:GXY262140 HHU197105:HHU262140 HRQ197105:HRQ262140 IBM197105:IBM262140 ILI197105:ILI262140 IVE197105:IVE262140 JFA197105:JFA262140 JOW197105:JOW262140 JYS197105:JYS262140 KIO197105:KIO262140 KSK197105:KSK262140 LCG197105:LCG262140 LMC197105:LMC262140 LVY197105:LVY262140 MFU197105:MFU262140 MPQ197105:MPQ262140 MZM197105:MZM262140 NJI197105:NJI262140 NTE197105:NTE262140 ODA197105:ODA262140 OMW197105:OMW262140 OWS197105:OWS262140 PGO197105:PGO262140 PQK197105:PQK262140 QAG197105:QAG262140 QKC197105:QKC262140 QTY197105:QTY262140 RDU197105:RDU262140 RNQ197105:RNQ262140 RXM197105:RXM262140 SHI197105:SHI262140 SRE197105:SRE262140 TBA197105:TBA262140 TKW197105:TKW262140 TUS197105:TUS262140 UEO197105:UEO262140 UOK197105:UOK262140 UYG197105:UYG262140 VIC197105:VIC262140 VRY197105:VRY262140 WBU197105:WBU262140 WLQ197105:WLQ262140 WVM197105:WVM262140 E262641:E327676 JA262641:JA327676 SW262641:SW327676 ACS262641:ACS327676 AMO262641:AMO327676 AWK262641:AWK327676 BGG262641:BGG327676 BQC262641:BQC327676 BZY262641:BZY327676 CJU262641:CJU327676 CTQ262641:CTQ327676 DDM262641:DDM327676 DNI262641:DNI327676 DXE262641:DXE327676 EHA262641:EHA327676 EQW262641:EQW327676 FAS262641:FAS327676 FKO262641:FKO327676 FUK262641:FUK327676 GEG262641:GEG327676 GOC262641:GOC327676 GXY262641:GXY327676 HHU262641:HHU327676 HRQ262641:HRQ327676 IBM262641:IBM327676 ILI262641:ILI327676 IVE262641:IVE327676 JFA262641:JFA327676 JOW262641:JOW327676 JYS262641:JYS327676 KIO262641:KIO327676 KSK262641:KSK327676 LCG262641:LCG327676 LMC262641:LMC327676 LVY262641:LVY327676 MFU262641:MFU327676 MPQ262641:MPQ327676 MZM262641:MZM327676 NJI262641:NJI327676 NTE262641:NTE327676 ODA262641:ODA327676 OMW262641:OMW327676 OWS262641:OWS327676 PGO262641:PGO327676 PQK262641:PQK327676 QAG262641:QAG327676 QKC262641:QKC327676 QTY262641:QTY327676 RDU262641:RDU327676 RNQ262641:RNQ327676 RXM262641:RXM327676 SHI262641:SHI327676 SRE262641:SRE327676 TBA262641:TBA327676 TKW262641:TKW327676 TUS262641:TUS327676 UEO262641:UEO327676 UOK262641:UOK327676 UYG262641:UYG327676 VIC262641:VIC327676 VRY262641:VRY327676 WBU262641:WBU327676 WLQ262641:WLQ327676 WVM262641:WVM327676 E328177:E393212 JA328177:JA393212 SW328177:SW393212 ACS328177:ACS393212 AMO328177:AMO393212 AWK328177:AWK393212 BGG328177:BGG393212 BQC328177:BQC393212 BZY328177:BZY393212 CJU328177:CJU393212 CTQ328177:CTQ393212 DDM328177:DDM393212 DNI328177:DNI393212 DXE328177:DXE393212 EHA328177:EHA393212 EQW328177:EQW393212 FAS328177:FAS393212 FKO328177:FKO393212 FUK328177:FUK393212 GEG328177:GEG393212 GOC328177:GOC393212 GXY328177:GXY393212 HHU328177:HHU393212 HRQ328177:HRQ393212 IBM328177:IBM393212 ILI328177:ILI393212 IVE328177:IVE393212 JFA328177:JFA393212 JOW328177:JOW393212 JYS328177:JYS393212 KIO328177:KIO393212 KSK328177:KSK393212 LCG328177:LCG393212 LMC328177:LMC393212 LVY328177:LVY393212 MFU328177:MFU393212 MPQ328177:MPQ393212 MZM328177:MZM393212 NJI328177:NJI393212 NTE328177:NTE393212 ODA328177:ODA393212 OMW328177:OMW393212 OWS328177:OWS393212 PGO328177:PGO393212 PQK328177:PQK393212 QAG328177:QAG393212 QKC328177:QKC393212 QTY328177:QTY393212 RDU328177:RDU393212 RNQ328177:RNQ393212 RXM328177:RXM393212 SHI328177:SHI393212 SRE328177:SRE393212 TBA328177:TBA393212 TKW328177:TKW393212 TUS328177:TUS393212 UEO328177:UEO393212 UOK328177:UOK393212 UYG328177:UYG393212 VIC328177:VIC393212 VRY328177:VRY393212 WBU328177:WBU393212 WLQ328177:WLQ393212 WVM328177:WVM393212 E393713:E458748 JA393713:JA458748 SW393713:SW458748 ACS393713:ACS458748 AMO393713:AMO458748 AWK393713:AWK458748 BGG393713:BGG458748 BQC393713:BQC458748 BZY393713:BZY458748 CJU393713:CJU458748 CTQ393713:CTQ458748 DDM393713:DDM458748 DNI393713:DNI458748 DXE393713:DXE458748 EHA393713:EHA458748 EQW393713:EQW458748 FAS393713:FAS458748 FKO393713:FKO458748 FUK393713:FUK458748 GEG393713:GEG458748 GOC393713:GOC458748 GXY393713:GXY458748 HHU393713:HHU458748 HRQ393713:HRQ458748 IBM393713:IBM458748 ILI393713:ILI458748 IVE393713:IVE458748 JFA393713:JFA458748 JOW393713:JOW458748 JYS393713:JYS458748 KIO393713:KIO458748 KSK393713:KSK458748 LCG393713:LCG458748 LMC393713:LMC458748 LVY393713:LVY458748 MFU393713:MFU458748 MPQ393713:MPQ458748 MZM393713:MZM458748 NJI393713:NJI458748 NTE393713:NTE458748 ODA393713:ODA458748 OMW393713:OMW458748 OWS393713:OWS458748 PGO393713:PGO458748 PQK393713:PQK458748 QAG393713:QAG458748 QKC393713:QKC458748 QTY393713:QTY458748 RDU393713:RDU458748 RNQ393713:RNQ458748 RXM393713:RXM458748 SHI393713:SHI458748 SRE393713:SRE458748 TBA393713:TBA458748 TKW393713:TKW458748 TUS393713:TUS458748 UEO393713:UEO458748 UOK393713:UOK458748 UYG393713:UYG458748 VIC393713:VIC458748 VRY393713:VRY458748 WBU393713:WBU458748 WLQ393713:WLQ458748 WVM393713:WVM458748 E459249:E524284 JA459249:JA524284 SW459249:SW524284 ACS459249:ACS524284 AMO459249:AMO524284 AWK459249:AWK524284 BGG459249:BGG524284 BQC459249:BQC524284 BZY459249:BZY524284 CJU459249:CJU524284 CTQ459249:CTQ524284 DDM459249:DDM524284 DNI459249:DNI524284 DXE459249:DXE524284 EHA459249:EHA524284 EQW459249:EQW524284 FAS459249:FAS524284 FKO459249:FKO524284 FUK459249:FUK524284 GEG459249:GEG524284 GOC459249:GOC524284 GXY459249:GXY524284 HHU459249:HHU524284 HRQ459249:HRQ524284 IBM459249:IBM524284 ILI459249:ILI524284 IVE459249:IVE524284 JFA459249:JFA524284 JOW459249:JOW524284 JYS459249:JYS524284 KIO459249:KIO524284 KSK459249:KSK524284 LCG459249:LCG524284 LMC459249:LMC524284 LVY459249:LVY524284 MFU459249:MFU524284 MPQ459249:MPQ524284 MZM459249:MZM524284 NJI459249:NJI524284 NTE459249:NTE524284 ODA459249:ODA524284 OMW459249:OMW524284 OWS459249:OWS524284 PGO459249:PGO524284 PQK459249:PQK524284 QAG459249:QAG524284 QKC459249:QKC524284 QTY459249:QTY524284 RDU459249:RDU524284 RNQ459249:RNQ524284 RXM459249:RXM524284 SHI459249:SHI524284 SRE459249:SRE524284 TBA459249:TBA524284 TKW459249:TKW524284 TUS459249:TUS524284 UEO459249:UEO524284 UOK459249:UOK524284 UYG459249:UYG524284 VIC459249:VIC524284 VRY459249:VRY524284 WBU459249:WBU524284 WLQ459249:WLQ524284 WVM459249:WVM524284 E524785:E589820 JA524785:JA589820 SW524785:SW589820 ACS524785:ACS589820 AMO524785:AMO589820 AWK524785:AWK589820 BGG524785:BGG589820 BQC524785:BQC589820 BZY524785:BZY589820 CJU524785:CJU589820 CTQ524785:CTQ589820 DDM524785:DDM589820 DNI524785:DNI589820 DXE524785:DXE589820 EHA524785:EHA589820 EQW524785:EQW589820 FAS524785:FAS589820 FKO524785:FKO589820 FUK524785:FUK589820 GEG524785:GEG589820 GOC524785:GOC589820 GXY524785:GXY589820 HHU524785:HHU589820 HRQ524785:HRQ589820 IBM524785:IBM589820 ILI524785:ILI589820 IVE524785:IVE589820 JFA524785:JFA589820 JOW524785:JOW589820 JYS524785:JYS589820 KIO524785:KIO589820 KSK524785:KSK589820 LCG524785:LCG589820 LMC524785:LMC589820 LVY524785:LVY589820 MFU524785:MFU589820 MPQ524785:MPQ589820 MZM524785:MZM589820 NJI524785:NJI589820 NTE524785:NTE589820 ODA524785:ODA589820 OMW524785:OMW589820 OWS524785:OWS589820 PGO524785:PGO589820 PQK524785:PQK589820 QAG524785:QAG589820 QKC524785:QKC589820 QTY524785:QTY589820 RDU524785:RDU589820 RNQ524785:RNQ589820 RXM524785:RXM589820 SHI524785:SHI589820 SRE524785:SRE589820 TBA524785:TBA589820 TKW524785:TKW589820 TUS524785:TUS589820 UEO524785:UEO589820 UOK524785:UOK589820 UYG524785:UYG589820 VIC524785:VIC589820 VRY524785:VRY589820 WBU524785:WBU589820 WLQ524785:WLQ589820 WVM524785:WVM589820 E590321:E655356 JA590321:JA655356 SW590321:SW655356 ACS590321:ACS655356 AMO590321:AMO655356 AWK590321:AWK655356 BGG590321:BGG655356 BQC590321:BQC655356 BZY590321:BZY655356 CJU590321:CJU655356 CTQ590321:CTQ655356 DDM590321:DDM655356 DNI590321:DNI655356 DXE590321:DXE655356 EHA590321:EHA655356 EQW590321:EQW655356 FAS590321:FAS655356 FKO590321:FKO655356 FUK590321:FUK655356 GEG590321:GEG655356 GOC590321:GOC655356 GXY590321:GXY655356 HHU590321:HHU655356 HRQ590321:HRQ655356 IBM590321:IBM655356 ILI590321:ILI655356 IVE590321:IVE655356 JFA590321:JFA655356 JOW590321:JOW655356 JYS590321:JYS655356 KIO590321:KIO655356 KSK590321:KSK655356 LCG590321:LCG655356 LMC590321:LMC655356 LVY590321:LVY655356 MFU590321:MFU655356 MPQ590321:MPQ655356 MZM590321:MZM655356 NJI590321:NJI655356 NTE590321:NTE655356 ODA590321:ODA655356 OMW590321:OMW655356 OWS590321:OWS655356 PGO590321:PGO655356 PQK590321:PQK655356 QAG590321:QAG655356 QKC590321:QKC655356 QTY590321:QTY655356 RDU590321:RDU655356 RNQ590321:RNQ655356 RXM590321:RXM655356 SHI590321:SHI655356 SRE590321:SRE655356 TBA590321:TBA655356 TKW590321:TKW655356 TUS590321:TUS655356 UEO590321:UEO655356 UOK590321:UOK655356 UYG590321:UYG655356 VIC590321:VIC655356 VRY590321:VRY655356 WBU590321:WBU655356 WLQ590321:WLQ655356 WVM590321:WVM655356 E655857:E720892 JA655857:JA720892 SW655857:SW720892 ACS655857:ACS720892 AMO655857:AMO720892 AWK655857:AWK720892 BGG655857:BGG720892 BQC655857:BQC720892 BZY655857:BZY720892 CJU655857:CJU720892 CTQ655857:CTQ720892 DDM655857:DDM720892 DNI655857:DNI720892 DXE655857:DXE720892 EHA655857:EHA720892 EQW655857:EQW720892 FAS655857:FAS720892 FKO655857:FKO720892 FUK655857:FUK720892 GEG655857:GEG720892 GOC655857:GOC720892 GXY655857:GXY720892 HHU655857:HHU720892 HRQ655857:HRQ720892 IBM655857:IBM720892 ILI655857:ILI720892 IVE655857:IVE720892 JFA655857:JFA720892 JOW655857:JOW720892 JYS655857:JYS720892 KIO655857:KIO720892 KSK655857:KSK720892 LCG655857:LCG720892 LMC655857:LMC720892 LVY655857:LVY720892 MFU655857:MFU720892 MPQ655857:MPQ720892 MZM655857:MZM720892 NJI655857:NJI720892 NTE655857:NTE720892 ODA655857:ODA720892 OMW655857:OMW720892 OWS655857:OWS720892 PGO655857:PGO720892 PQK655857:PQK720892 QAG655857:QAG720892 QKC655857:QKC720892 QTY655857:QTY720892 RDU655857:RDU720892 RNQ655857:RNQ720892 RXM655857:RXM720892 SHI655857:SHI720892 SRE655857:SRE720892 TBA655857:TBA720892 TKW655857:TKW720892 TUS655857:TUS720892 UEO655857:UEO720892 UOK655857:UOK720892 UYG655857:UYG720892 VIC655857:VIC720892 VRY655857:VRY720892 WBU655857:WBU720892 WLQ655857:WLQ720892 WVM655857:WVM720892 E721393:E786428 JA721393:JA786428 SW721393:SW786428 ACS721393:ACS786428 AMO721393:AMO786428 AWK721393:AWK786428 BGG721393:BGG786428 BQC721393:BQC786428 BZY721393:BZY786428 CJU721393:CJU786428 CTQ721393:CTQ786428 DDM721393:DDM786428 DNI721393:DNI786428 DXE721393:DXE786428 EHA721393:EHA786428 EQW721393:EQW786428 FAS721393:FAS786428 FKO721393:FKO786428 FUK721393:FUK786428 GEG721393:GEG786428 GOC721393:GOC786428 GXY721393:GXY786428 HHU721393:HHU786428 HRQ721393:HRQ786428 IBM721393:IBM786428 ILI721393:ILI786428 IVE721393:IVE786428 JFA721393:JFA786428 JOW721393:JOW786428 JYS721393:JYS786428 KIO721393:KIO786428 KSK721393:KSK786428 LCG721393:LCG786428 LMC721393:LMC786428 LVY721393:LVY786428 MFU721393:MFU786428 MPQ721393:MPQ786428 MZM721393:MZM786428 NJI721393:NJI786428 NTE721393:NTE786428 ODA721393:ODA786428 OMW721393:OMW786428 OWS721393:OWS786428 PGO721393:PGO786428 PQK721393:PQK786428 QAG721393:QAG786428 QKC721393:QKC786428 QTY721393:QTY786428 RDU721393:RDU786428 RNQ721393:RNQ786428 RXM721393:RXM786428 SHI721393:SHI786428 SRE721393:SRE786428 TBA721393:TBA786428 TKW721393:TKW786428 TUS721393:TUS786428 UEO721393:UEO786428 UOK721393:UOK786428 UYG721393:UYG786428 VIC721393:VIC786428 VRY721393:VRY786428 WBU721393:WBU786428 WLQ721393:WLQ786428 WVM721393:WVM786428 E786929:E851964 JA786929:JA851964 SW786929:SW851964 ACS786929:ACS851964 AMO786929:AMO851964 AWK786929:AWK851964 BGG786929:BGG851964 BQC786929:BQC851964 BZY786929:BZY851964 CJU786929:CJU851964 CTQ786929:CTQ851964 DDM786929:DDM851964 DNI786929:DNI851964 DXE786929:DXE851964 EHA786929:EHA851964 EQW786929:EQW851964 FAS786929:FAS851964 FKO786929:FKO851964 FUK786929:FUK851964 GEG786929:GEG851964 GOC786929:GOC851964 GXY786929:GXY851964 HHU786929:HHU851964 HRQ786929:HRQ851964 IBM786929:IBM851964 ILI786929:ILI851964 IVE786929:IVE851964 JFA786929:JFA851964 JOW786929:JOW851964 JYS786929:JYS851964 KIO786929:KIO851964 KSK786929:KSK851964 LCG786929:LCG851964 LMC786929:LMC851964 LVY786929:LVY851964 MFU786929:MFU851964 MPQ786929:MPQ851964 MZM786929:MZM851964 NJI786929:NJI851964 NTE786929:NTE851964 ODA786929:ODA851964 OMW786929:OMW851964 OWS786929:OWS851964 PGO786929:PGO851964 PQK786929:PQK851964 QAG786929:QAG851964 QKC786929:QKC851964 QTY786929:QTY851964 RDU786929:RDU851964 RNQ786929:RNQ851964 RXM786929:RXM851964 SHI786929:SHI851964 SRE786929:SRE851964 TBA786929:TBA851964 TKW786929:TKW851964 TUS786929:TUS851964 UEO786929:UEO851964 UOK786929:UOK851964 UYG786929:UYG851964 VIC786929:VIC851964 VRY786929:VRY851964 WBU786929:WBU851964 WLQ786929:WLQ851964 WVM786929:WVM851964 E852465:E917500 JA852465:JA917500 SW852465:SW917500 ACS852465:ACS917500 AMO852465:AMO917500 AWK852465:AWK917500 BGG852465:BGG917500 BQC852465:BQC917500 BZY852465:BZY917500 CJU852465:CJU917500 CTQ852465:CTQ917500 DDM852465:DDM917500 DNI852465:DNI917500 DXE852465:DXE917500 EHA852465:EHA917500 EQW852465:EQW917500 FAS852465:FAS917500 FKO852465:FKO917500 FUK852465:FUK917500 GEG852465:GEG917500 GOC852465:GOC917500 GXY852465:GXY917500 HHU852465:HHU917500 HRQ852465:HRQ917500 IBM852465:IBM917500 ILI852465:ILI917500 IVE852465:IVE917500 JFA852465:JFA917500 JOW852465:JOW917500 JYS852465:JYS917500 KIO852465:KIO917500 KSK852465:KSK917500 LCG852465:LCG917500 LMC852465:LMC917500 LVY852465:LVY917500 MFU852465:MFU917500 MPQ852465:MPQ917500 MZM852465:MZM917500 NJI852465:NJI917500 NTE852465:NTE917500 ODA852465:ODA917500 OMW852465:OMW917500 OWS852465:OWS917500 PGO852465:PGO917500 PQK852465:PQK917500 QAG852465:QAG917500 QKC852465:QKC917500 QTY852465:QTY917500 RDU852465:RDU917500 RNQ852465:RNQ917500 RXM852465:RXM917500 SHI852465:SHI917500 SRE852465:SRE917500 TBA852465:TBA917500 TKW852465:TKW917500 TUS852465:TUS917500 UEO852465:UEO917500 UOK852465:UOK917500 UYG852465:UYG917500 VIC852465:VIC917500 VRY852465:VRY917500 WBU852465:WBU917500 WLQ852465:WLQ917500 WVM852465:WVM917500 E918001:E983036 JA918001:JA983036 SW918001:SW983036 ACS918001:ACS983036 AMO918001:AMO983036 AWK918001:AWK983036 BGG918001:BGG983036 BQC918001:BQC983036 BZY918001:BZY983036 CJU918001:CJU983036 CTQ918001:CTQ983036 DDM918001:DDM983036 DNI918001:DNI983036 DXE918001:DXE983036 EHA918001:EHA983036 EQW918001:EQW983036 FAS918001:FAS983036 FKO918001:FKO983036 FUK918001:FUK983036 GEG918001:GEG983036 GOC918001:GOC983036 GXY918001:GXY983036 HHU918001:HHU983036 HRQ918001:HRQ983036 IBM918001:IBM983036 ILI918001:ILI983036 IVE918001:IVE983036 JFA918001:JFA983036 JOW918001:JOW983036 JYS918001:JYS983036 KIO918001:KIO983036 KSK918001:KSK983036 LCG918001:LCG983036 LMC918001:LMC983036 LVY918001:LVY983036 MFU918001:MFU983036 MPQ918001:MPQ983036 MZM918001:MZM983036 NJI918001:NJI983036 NTE918001:NTE983036 ODA918001:ODA983036 OMW918001:OMW983036 OWS918001:OWS983036 PGO918001:PGO983036 PQK918001:PQK983036 QAG918001:QAG983036 QKC918001:QKC983036 QTY918001:QTY983036 RDU918001:RDU983036 RNQ918001:RNQ983036 RXM918001:RXM983036 SHI918001:SHI983036 SRE918001:SRE983036 TBA918001:TBA983036 TKW918001:TKW983036 TUS918001:TUS983036 UEO918001:UEO983036 UOK918001:UOK983036 UYG918001:UYG983036 VIC918001:VIC983036 VRY918001:VRY983036 WBU918001:WBU983036 WLQ918001:WLQ983036 WVM918001:WVM983036 E983537:E1048576 JA983537:JA1048576 SW983537:SW1048576 ACS983537:ACS1048576 AMO983537:AMO1048576 AWK983537:AWK1048576 BGG983537:BGG1048576 BQC983537:BQC1048576 BZY983537:BZY1048576 CJU983537:CJU1048576 CTQ983537:CTQ1048576 DDM983537:DDM1048576 DNI983537:DNI1048576 DXE983537:DXE1048576 EHA983537:EHA1048576 EQW983537:EQW1048576 FAS983537:FAS1048576 FKO983537:FKO1048576 FUK983537:FUK1048576 GEG983537:GEG1048576 GOC983537:GOC1048576 GXY983537:GXY1048576 HHU983537:HHU1048576 HRQ983537:HRQ1048576 IBM983537:IBM1048576 ILI983537:ILI1048576 IVE983537:IVE1048576 JFA983537:JFA1048576 JOW983537:JOW1048576 JYS983537:JYS1048576 KIO983537:KIO1048576 KSK983537:KSK1048576 LCG983537:LCG1048576 LMC983537:LMC1048576 LVY983537:LVY1048576 MFU983537:MFU1048576 MPQ983537:MPQ1048576 MZM983537:MZM1048576 NJI983537:NJI1048576 NTE983537:NTE1048576 ODA983537:ODA1048576 OMW983537:OMW1048576 OWS983537:OWS1048576 PGO983537:PGO1048576 PQK983537:PQK1048576 QAG983537:QAG1048576 QKC983537:QKC1048576 QTY983537:QTY1048576 RDU983537:RDU1048576 RNQ983537:RNQ1048576 RXM983537:RXM1048576 SHI983537:SHI1048576 SRE983537:SRE1048576 TBA983537:TBA1048576 TKW983537:TKW1048576 TUS983537:TUS1048576 UEO983537:UEO1048576 UOK983537:UOK1048576 UYG983537:UYG1048576 VIC983537:VIC1048576 VRY983537:VRY1048576 WBU983537:WBU1048576 WLQ983537:WLQ1048576 E1000:E65532 WVM500:WVM65532 WLQ500:WLQ65532 WBU500:WBU65532 VRY500:VRY65532 VIC500:VIC65532 UYG500:UYG65532 UOK500:UOK65532 UEO500:UEO65532 TUS500:TUS65532 TKW500:TKW65532 TBA500:TBA65532 SRE500:SRE65532 SHI500:SHI65532 RXM500:RXM65532 RNQ500:RNQ65532 RDU500:RDU65532 QTY500:QTY65532 QKC500:QKC65532 QAG500:QAG65532 PQK500:PQK65532 PGO500:PGO65532 OWS500:OWS65532 OMW500:OMW65532 ODA500:ODA65532 NTE500:NTE65532 NJI500:NJI65532 MZM500:MZM65532 MPQ500:MPQ65532 MFU500:MFU65532 LVY500:LVY65532 LMC500:LMC65532 LCG500:LCG65532 KSK500:KSK65532 KIO500:KIO65532 JYS500:JYS65532 JOW500:JOW65532 JFA500:JFA65532 IVE500:IVE65532 ILI500:ILI65532 IBM500:IBM65532 HRQ500:HRQ65532 HHU500:HHU65532 GXY500:GXY65532 GOC500:GOC65532 GEG500:GEG65532 FUK500:FUK65532 FKO500:FKO65532 FAS500:FAS65532 EQW500:EQW65532 EHA500:EHA65532 DXE500:DXE65532 DNI500:DNI65532 DDM500:DDM65532 CTQ500:CTQ65532 CJU500:CJU65532 BZY500:BZY65532 BQC500:BQC65532 BGG500:BGG65532 AWK500:AWK65532 AMO500:AMO65532 ACS500:ACS65532 SW500:SW65532 JA500:JA65532" xr:uid="{3B3E2196-A10B-4C5B-904E-DAFBB354FD3E}">
      <formula1>"002,004,006,009,011,015,017,026,027,035,038,046,050,061,104,116,207,208,224,225,227,181,182,196,216,217,999"</formula1>
    </dataValidation>
    <dataValidation allowBlank="1" showInputMessage="1" showErrorMessage="1" prompt="市町村教育委員会の場合は市区町村名を、国立大学法人、公立大学法人附属学校及び私立学校については、学校長名を記入してください。" sqref="O983038:Q983038 JK983038:JM983038 TG983038:TI983038 ADC983038:ADE983038 AMY983038:ANA983038 AWU983038:AWW983038 BGQ983038:BGS983038 BQM983038:BQO983038 CAI983038:CAK983038 CKE983038:CKG983038 CUA983038:CUC983038 DDW983038:DDY983038 DNS983038:DNU983038 DXO983038:DXQ983038 EHK983038:EHM983038 ERG983038:ERI983038 FBC983038:FBE983038 FKY983038:FLA983038 FUU983038:FUW983038 GEQ983038:GES983038 GOM983038:GOO983038 GYI983038:GYK983038 HIE983038:HIG983038 HSA983038:HSC983038 IBW983038:IBY983038 ILS983038:ILU983038 IVO983038:IVQ983038 JFK983038:JFM983038 JPG983038:JPI983038 JZC983038:JZE983038 KIY983038:KJA983038 KSU983038:KSW983038 LCQ983038:LCS983038 LMM983038:LMO983038 LWI983038:LWK983038 MGE983038:MGG983038 MQA983038:MQC983038 MZW983038:MZY983038 NJS983038:NJU983038 NTO983038:NTQ983038 ODK983038:ODM983038 ONG983038:ONI983038 OXC983038:OXE983038 PGY983038:PHA983038 PQU983038:PQW983038 QAQ983038:QAS983038 QKM983038:QKO983038 QUI983038:QUK983038 REE983038:REG983038 ROA983038:ROC983038 RXW983038:RXY983038 SHS983038:SHU983038 SRO983038:SRQ983038 TBK983038:TBM983038 TLG983038:TLI983038 TVC983038:TVE983038 UEY983038:UFA983038 UOU983038:UOW983038 UYQ983038:UYS983038 VIM983038:VIO983038 VSI983038:VSK983038 WCE983038:WCG983038 WMA983038:WMC983038 WVW983038:WVY983038 O65534:Q65534 JK65534:JM65534 TG65534:TI65534 ADC65534:ADE65534 AMY65534:ANA65534 AWU65534:AWW65534 BGQ65534:BGS65534 BQM65534:BQO65534 CAI65534:CAK65534 CKE65534:CKG65534 CUA65534:CUC65534 DDW65534:DDY65534 DNS65534:DNU65534 DXO65534:DXQ65534 EHK65534:EHM65534 ERG65534:ERI65534 FBC65534:FBE65534 FKY65534:FLA65534 FUU65534:FUW65534 GEQ65534:GES65534 GOM65534:GOO65534 GYI65534:GYK65534 HIE65534:HIG65534 HSA65534:HSC65534 IBW65534:IBY65534 ILS65534:ILU65534 IVO65534:IVQ65534 JFK65534:JFM65534 JPG65534:JPI65534 JZC65534:JZE65534 KIY65534:KJA65534 KSU65534:KSW65534 LCQ65534:LCS65534 LMM65534:LMO65534 LWI65534:LWK65534 MGE65534:MGG65534 MQA65534:MQC65534 MZW65534:MZY65534 NJS65534:NJU65534 NTO65534:NTQ65534 ODK65534:ODM65534 ONG65534:ONI65534 OXC65534:OXE65534 PGY65534:PHA65534 PQU65534:PQW65534 QAQ65534:QAS65534 QKM65534:QKO65534 QUI65534:QUK65534 REE65534:REG65534 ROA65534:ROC65534 RXW65534:RXY65534 SHS65534:SHU65534 SRO65534:SRQ65534 TBK65534:TBM65534 TLG65534:TLI65534 TVC65534:TVE65534 UEY65534:UFA65534 UOU65534:UOW65534 UYQ65534:UYS65534 VIM65534:VIO65534 VSI65534:VSK65534 WCE65534:WCG65534 WMA65534:WMC65534 WVW65534:WVY65534 O131070:Q131070 JK131070:JM131070 TG131070:TI131070 ADC131070:ADE131070 AMY131070:ANA131070 AWU131070:AWW131070 BGQ131070:BGS131070 BQM131070:BQO131070 CAI131070:CAK131070 CKE131070:CKG131070 CUA131070:CUC131070 DDW131070:DDY131070 DNS131070:DNU131070 DXO131070:DXQ131070 EHK131070:EHM131070 ERG131070:ERI131070 FBC131070:FBE131070 FKY131070:FLA131070 FUU131070:FUW131070 GEQ131070:GES131070 GOM131070:GOO131070 GYI131070:GYK131070 HIE131070:HIG131070 HSA131070:HSC131070 IBW131070:IBY131070 ILS131070:ILU131070 IVO131070:IVQ131070 JFK131070:JFM131070 JPG131070:JPI131070 JZC131070:JZE131070 KIY131070:KJA131070 KSU131070:KSW131070 LCQ131070:LCS131070 LMM131070:LMO131070 LWI131070:LWK131070 MGE131070:MGG131070 MQA131070:MQC131070 MZW131070:MZY131070 NJS131070:NJU131070 NTO131070:NTQ131070 ODK131070:ODM131070 ONG131070:ONI131070 OXC131070:OXE131070 PGY131070:PHA131070 PQU131070:PQW131070 QAQ131070:QAS131070 QKM131070:QKO131070 QUI131070:QUK131070 REE131070:REG131070 ROA131070:ROC131070 RXW131070:RXY131070 SHS131070:SHU131070 SRO131070:SRQ131070 TBK131070:TBM131070 TLG131070:TLI131070 TVC131070:TVE131070 UEY131070:UFA131070 UOU131070:UOW131070 UYQ131070:UYS131070 VIM131070:VIO131070 VSI131070:VSK131070 WCE131070:WCG131070 WMA131070:WMC131070 WVW131070:WVY131070 O196606:Q196606 JK196606:JM196606 TG196606:TI196606 ADC196606:ADE196606 AMY196606:ANA196606 AWU196606:AWW196606 BGQ196606:BGS196606 BQM196606:BQO196606 CAI196606:CAK196606 CKE196606:CKG196606 CUA196606:CUC196606 DDW196606:DDY196606 DNS196606:DNU196606 DXO196606:DXQ196606 EHK196606:EHM196606 ERG196606:ERI196606 FBC196606:FBE196606 FKY196606:FLA196606 FUU196606:FUW196606 GEQ196606:GES196606 GOM196606:GOO196606 GYI196606:GYK196606 HIE196606:HIG196606 HSA196606:HSC196606 IBW196606:IBY196606 ILS196606:ILU196606 IVO196606:IVQ196606 JFK196606:JFM196606 JPG196606:JPI196606 JZC196606:JZE196606 KIY196606:KJA196606 KSU196606:KSW196606 LCQ196606:LCS196606 LMM196606:LMO196606 LWI196606:LWK196606 MGE196606:MGG196606 MQA196606:MQC196606 MZW196606:MZY196606 NJS196606:NJU196606 NTO196606:NTQ196606 ODK196606:ODM196606 ONG196606:ONI196606 OXC196606:OXE196606 PGY196606:PHA196606 PQU196606:PQW196606 QAQ196606:QAS196606 QKM196606:QKO196606 QUI196606:QUK196606 REE196606:REG196606 ROA196606:ROC196606 RXW196606:RXY196606 SHS196606:SHU196606 SRO196606:SRQ196606 TBK196606:TBM196606 TLG196606:TLI196606 TVC196606:TVE196606 UEY196606:UFA196606 UOU196606:UOW196606 UYQ196606:UYS196606 VIM196606:VIO196606 VSI196606:VSK196606 WCE196606:WCG196606 WMA196606:WMC196606 WVW196606:WVY196606 O262142:Q262142 JK262142:JM262142 TG262142:TI262142 ADC262142:ADE262142 AMY262142:ANA262142 AWU262142:AWW262142 BGQ262142:BGS262142 BQM262142:BQO262142 CAI262142:CAK262142 CKE262142:CKG262142 CUA262142:CUC262142 DDW262142:DDY262142 DNS262142:DNU262142 DXO262142:DXQ262142 EHK262142:EHM262142 ERG262142:ERI262142 FBC262142:FBE262142 FKY262142:FLA262142 FUU262142:FUW262142 GEQ262142:GES262142 GOM262142:GOO262142 GYI262142:GYK262142 HIE262142:HIG262142 HSA262142:HSC262142 IBW262142:IBY262142 ILS262142:ILU262142 IVO262142:IVQ262142 JFK262142:JFM262142 JPG262142:JPI262142 JZC262142:JZE262142 KIY262142:KJA262142 KSU262142:KSW262142 LCQ262142:LCS262142 LMM262142:LMO262142 LWI262142:LWK262142 MGE262142:MGG262142 MQA262142:MQC262142 MZW262142:MZY262142 NJS262142:NJU262142 NTO262142:NTQ262142 ODK262142:ODM262142 ONG262142:ONI262142 OXC262142:OXE262142 PGY262142:PHA262142 PQU262142:PQW262142 QAQ262142:QAS262142 QKM262142:QKO262142 QUI262142:QUK262142 REE262142:REG262142 ROA262142:ROC262142 RXW262142:RXY262142 SHS262142:SHU262142 SRO262142:SRQ262142 TBK262142:TBM262142 TLG262142:TLI262142 TVC262142:TVE262142 UEY262142:UFA262142 UOU262142:UOW262142 UYQ262142:UYS262142 VIM262142:VIO262142 VSI262142:VSK262142 WCE262142:WCG262142 WMA262142:WMC262142 WVW262142:WVY262142 O327678:Q327678 JK327678:JM327678 TG327678:TI327678 ADC327678:ADE327678 AMY327678:ANA327678 AWU327678:AWW327678 BGQ327678:BGS327678 BQM327678:BQO327678 CAI327678:CAK327678 CKE327678:CKG327678 CUA327678:CUC327678 DDW327678:DDY327678 DNS327678:DNU327678 DXO327678:DXQ327678 EHK327678:EHM327678 ERG327678:ERI327678 FBC327678:FBE327678 FKY327678:FLA327678 FUU327678:FUW327678 GEQ327678:GES327678 GOM327678:GOO327678 GYI327678:GYK327678 HIE327678:HIG327678 HSA327678:HSC327678 IBW327678:IBY327678 ILS327678:ILU327678 IVO327678:IVQ327678 JFK327678:JFM327678 JPG327678:JPI327678 JZC327678:JZE327678 KIY327678:KJA327678 KSU327678:KSW327678 LCQ327678:LCS327678 LMM327678:LMO327678 LWI327678:LWK327678 MGE327678:MGG327678 MQA327678:MQC327678 MZW327678:MZY327678 NJS327678:NJU327678 NTO327678:NTQ327678 ODK327678:ODM327678 ONG327678:ONI327678 OXC327678:OXE327678 PGY327678:PHA327678 PQU327678:PQW327678 QAQ327678:QAS327678 QKM327678:QKO327678 QUI327678:QUK327678 REE327678:REG327678 ROA327678:ROC327678 RXW327678:RXY327678 SHS327678:SHU327678 SRO327678:SRQ327678 TBK327678:TBM327678 TLG327678:TLI327678 TVC327678:TVE327678 UEY327678:UFA327678 UOU327678:UOW327678 UYQ327678:UYS327678 VIM327678:VIO327678 VSI327678:VSK327678 WCE327678:WCG327678 WMA327678:WMC327678 WVW327678:WVY327678 O393214:Q393214 JK393214:JM393214 TG393214:TI393214 ADC393214:ADE393214 AMY393214:ANA393214 AWU393214:AWW393214 BGQ393214:BGS393214 BQM393214:BQO393214 CAI393214:CAK393214 CKE393214:CKG393214 CUA393214:CUC393214 DDW393214:DDY393214 DNS393214:DNU393214 DXO393214:DXQ393214 EHK393214:EHM393214 ERG393214:ERI393214 FBC393214:FBE393214 FKY393214:FLA393214 FUU393214:FUW393214 GEQ393214:GES393214 GOM393214:GOO393214 GYI393214:GYK393214 HIE393214:HIG393214 HSA393214:HSC393214 IBW393214:IBY393214 ILS393214:ILU393214 IVO393214:IVQ393214 JFK393214:JFM393214 JPG393214:JPI393214 JZC393214:JZE393214 KIY393214:KJA393214 KSU393214:KSW393214 LCQ393214:LCS393214 LMM393214:LMO393214 LWI393214:LWK393214 MGE393214:MGG393214 MQA393214:MQC393214 MZW393214:MZY393214 NJS393214:NJU393214 NTO393214:NTQ393214 ODK393214:ODM393214 ONG393214:ONI393214 OXC393214:OXE393214 PGY393214:PHA393214 PQU393214:PQW393214 QAQ393214:QAS393214 QKM393214:QKO393214 QUI393214:QUK393214 REE393214:REG393214 ROA393214:ROC393214 RXW393214:RXY393214 SHS393214:SHU393214 SRO393214:SRQ393214 TBK393214:TBM393214 TLG393214:TLI393214 TVC393214:TVE393214 UEY393214:UFA393214 UOU393214:UOW393214 UYQ393214:UYS393214 VIM393214:VIO393214 VSI393214:VSK393214 WCE393214:WCG393214 WMA393214:WMC393214 WVW393214:WVY393214 O458750:Q458750 JK458750:JM458750 TG458750:TI458750 ADC458750:ADE458750 AMY458750:ANA458750 AWU458750:AWW458750 BGQ458750:BGS458750 BQM458750:BQO458750 CAI458750:CAK458750 CKE458750:CKG458750 CUA458750:CUC458750 DDW458750:DDY458750 DNS458750:DNU458750 DXO458750:DXQ458750 EHK458750:EHM458750 ERG458750:ERI458750 FBC458750:FBE458750 FKY458750:FLA458750 FUU458750:FUW458750 GEQ458750:GES458750 GOM458750:GOO458750 GYI458750:GYK458750 HIE458750:HIG458750 HSA458750:HSC458750 IBW458750:IBY458750 ILS458750:ILU458750 IVO458750:IVQ458750 JFK458750:JFM458750 JPG458750:JPI458750 JZC458750:JZE458750 KIY458750:KJA458750 KSU458750:KSW458750 LCQ458750:LCS458750 LMM458750:LMO458750 LWI458750:LWK458750 MGE458750:MGG458750 MQA458750:MQC458750 MZW458750:MZY458750 NJS458750:NJU458750 NTO458750:NTQ458750 ODK458750:ODM458750 ONG458750:ONI458750 OXC458750:OXE458750 PGY458750:PHA458750 PQU458750:PQW458750 QAQ458750:QAS458750 QKM458750:QKO458750 QUI458750:QUK458750 REE458750:REG458750 ROA458750:ROC458750 RXW458750:RXY458750 SHS458750:SHU458750 SRO458750:SRQ458750 TBK458750:TBM458750 TLG458750:TLI458750 TVC458750:TVE458750 UEY458750:UFA458750 UOU458750:UOW458750 UYQ458750:UYS458750 VIM458750:VIO458750 VSI458750:VSK458750 WCE458750:WCG458750 WMA458750:WMC458750 WVW458750:WVY458750 O524286:Q524286 JK524286:JM524286 TG524286:TI524286 ADC524286:ADE524286 AMY524286:ANA524286 AWU524286:AWW524286 BGQ524286:BGS524286 BQM524286:BQO524286 CAI524286:CAK524286 CKE524286:CKG524286 CUA524286:CUC524286 DDW524286:DDY524286 DNS524286:DNU524286 DXO524286:DXQ524286 EHK524286:EHM524286 ERG524286:ERI524286 FBC524286:FBE524286 FKY524286:FLA524286 FUU524286:FUW524286 GEQ524286:GES524286 GOM524286:GOO524286 GYI524286:GYK524286 HIE524286:HIG524286 HSA524286:HSC524286 IBW524286:IBY524286 ILS524286:ILU524286 IVO524286:IVQ524286 JFK524286:JFM524286 JPG524286:JPI524286 JZC524286:JZE524286 KIY524286:KJA524286 KSU524286:KSW524286 LCQ524286:LCS524286 LMM524286:LMO524286 LWI524286:LWK524286 MGE524286:MGG524286 MQA524286:MQC524286 MZW524286:MZY524286 NJS524286:NJU524286 NTO524286:NTQ524286 ODK524286:ODM524286 ONG524286:ONI524286 OXC524286:OXE524286 PGY524286:PHA524286 PQU524286:PQW524286 QAQ524286:QAS524286 QKM524286:QKO524286 QUI524286:QUK524286 REE524286:REG524286 ROA524286:ROC524286 RXW524286:RXY524286 SHS524286:SHU524286 SRO524286:SRQ524286 TBK524286:TBM524286 TLG524286:TLI524286 TVC524286:TVE524286 UEY524286:UFA524286 UOU524286:UOW524286 UYQ524286:UYS524286 VIM524286:VIO524286 VSI524286:VSK524286 WCE524286:WCG524286 WMA524286:WMC524286 WVW524286:WVY524286 O589822:Q589822 JK589822:JM589822 TG589822:TI589822 ADC589822:ADE589822 AMY589822:ANA589822 AWU589822:AWW589822 BGQ589822:BGS589822 BQM589822:BQO589822 CAI589822:CAK589822 CKE589822:CKG589822 CUA589822:CUC589822 DDW589822:DDY589822 DNS589822:DNU589822 DXO589822:DXQ589822 EHK589822:EHM589822 ERG589822:ERI589822 FBC589822:FBE589822 FKY589822:FLA589822 FUU589822:FUW589822 GEQ589822:GES589822 GOM589822:GOO589822 GYI589822:GYK589822 HIE589822:HIG589822 HSA589822:HSC589822 IBW589822:IBY589822 ILS589822:ILU589822 IVO589822:IVQ589822 JFK589822:JFM589822 JPG589822:JPI589822 JZC589822:JZE589822 KIY589822:KJA589822 KSU589822:KSW589822 LCQ589822:LCS589822 LMM589822:LMO589822 LWI589822:LWK589822 MGE589822:MGG589822 MQA589822:MQC589822 MZW589822:MZY589822 NJS589822:NJU589822 NTO589822:NTQ589822 ODK589822:ODM589822 ONG589822:ONI589822 OXC589822:OXE589822 PGY589822:PHA589822 PQU589822:PQW589822 QAQ589822:QAS589822 QKM589822:QKO589822 QUI589822:QUK589822 REE589822:REG589822 ROA589822:ROC589822 RXW589822:RXY589822 SHS589822:SHU589822 SRO589822:SRQ589822 TBK589822:TBM589822 TLG589822:TLI589822 TVC589822:TVE589822 UEY589822:UFA589822 UOU589822:UOW589822 UYQ589822:UYS589822 VIM589822:VIO589822 VSI589822:VSK589822 WCE589822:WCG589822 WMA589822:WMC589822 WVW589822:WVY589822 O655358:Q655358 JK655358:JM655358 TG655358:TI655358 ADC655358:ADE655358 AMY655358:ANA655358 AWU655358:AWW655358 BGQ655358:BGS655358 BQM655358:BQO655358 CAI655358:CAK655358 CKE655358:CKG655358 CUA655358:CUC655358 DDW655358:DDY655358 DNS655358:DNU655358 DXO655358:DXQ655358 EHK655358:EHM655358 ERG655358:ERI655358 FBC655358:FBE655358 FKY655358:FLA655358 FUU655358:FUW655358 GEQ655358:GES655358 GOM655358:GOO655358 GYI655358:GYK655358 HIE655358:HIG655358 HSA655358:HSC655358 IBW655358:IBY655358 ILS655358:ILU655358 IVO655358:IVQ655358 JFK655358:JFM655358 JPG655358:JPI655358 JZC655358:JZE655358 KIY655358:KJA655358 KSU655358:KSW655358 LCQ655358:LCS655358 LMM655358:LMO655358 LWI655358:LWK655358 MGE655358:MGG655358 MQA655358:MQC655358 MZW655358:MZY655358 NJS655358:NJU655358 NTO655358:NTQ655358 ODK655358:ODM655358 ONG655358:ONI655358 OXC655358:OXE655358 PGY655358:PHA655358 PQU655358:PQW655358 QAQ655358:QAS655358 QKM655358:QKO655358 QUI655358:QUK655358 REE655358:REG655358 ROA655358:ROC655358 RXW655358:RXY655358 SHS655358:SHU655358 SRO655358:SRQ655358 TBK655358:TBM655358 TLG655358:TLI655358 TVC655358:TVE655358 UEY655358:UFA655358 UOU655358:UOW655358 UYQ655358:UYS655358 VIM655358:VIO655358 VSI655358:VSK655358 WCE655358:WCG655358 WMA655358:WMC655358 WVW655358:WVY655358 O720894:Q720894 JK720894:JM720894 TG720894:TI720894 ADC720894:ADE720894 AMY720894:ANA720894 AWU720894:AWW720894 BGQ720894:BGS720894 BQM720894:BQO720894 CAI720894:CAK720894 CKE720894:CKG720894 CUA720894:CUC720894 DDW720894:DDY720894 DNS720894:DNU720894 DXO720894:DXQ720894 EHK720894:EHM720894 ERG720894:ERI720894 FBC720894:FBE720894 FKY720894:FLA720894 FUU720894:FUW720894 GEQ720894:GES720894 GOM720894:GOO720894 GYI720894:GYK720894 HIE720894:HIG720894 HSA720894:HSC720894 IBW720894:IBY720894 ILS720894:ILU720894 IVO720894:IVQ720894 JFK720894:JFM720894 JPG720894:JPI720894 JZC720894:JZE720894 KIY720894:KJA720894 KSU720894:KSW720894 LCQ720894:LCS720894 LMM720894:LMO720894 LWI720894:LWK720894 MGE720894:MGG720894 MQA720894:MQC720894 MZW720894:MZY720894 NJS720894:NJU720894 NTO720894:NTQ720894 ODK720894:ODM720894 ONG720894:ONI720894 OXC720894:OXE720894 PGY720894:PHA720894 PQU720894:PQW720894 QAQ720894:QAS720894 QKM720894:QKO720894 QUI720894:QUK720894 REE720894:REG720894 ROA720894:ROC720894 RXW720894:RXY720894 SHS720894:SHU720894 SRO720894:SRQ720894 TBK720894:TBM720894 TLG720894:TLI720894 TVC720894:TVE720894 UEY720894:UFA720894 UOU720894:UOW720894 UYQ720894:UYS720894 VIM720894:VIO720894 VSI720894:VSK720894 WCE720894:WCG720894 WMA720894:WMC720894 WVW720894:WVY720894 O786430:Q786430 JK786430:JM786430 TG786430:TI786430 ADC786430:ADE786430 AMY786430:ANA786430 AWU786430:AWW786430 BGQ786430:BGS786430 BQM786430:BQO786430 CAI786430:CAK786430 CKE786430:CKG786430 CUA786430:CUC786430 DDW786430:DDY786430 DNS786430:DNU786430 DXO786430:DXQ786430 EHK786430:EHM786430 ERG786430:ERI786430 FBC786430:FBE786430 FKY786430:FLA786430 FUU786430:FUW786430 GEQ786430:GES786430 GOM786430:GOO786430 GYI786430:GYK786430 HIE786430:HIG786430 HSA786430:HSC786430 IBW786430:IBY786430 ILS786430:ILU786430 IVO786430:IVQ786430 JFK786430:JFM786430 JPG786430:JPI786430 JZC786430:JZE786430 KIY786430:KJA786430 KSU786430:KSW786430 LCQ786430:LCS786430 LMM786430:LMO786430 LWI786430:LWK786430 MGE786430:MGG786430 MQA786430:MQC786430 MZW786430:MZY786430 NJS786430:NJU786430 NTO786430:NTQ786430 ODK786430:ODM786430 ONG786430:ONI786430 OXC786430:OXE786430 PGY786430:PHA786430 PQU786430:PQW786430 QAQ786430:QAS786430 QKM786430:QKO786430 QUI786430:QUK786430 REE786430:REG786430 ROA786430:ROC786430 RXW786430:RXY786430 SHS786430:SHU786430 SRO786430:SRQ786430 TBK786430:TBM786430 TLG786430:TLI786430 TVC786430:TVE786430 UEY786430:UFA786430 UOU786430:UOW786430 UYQ786430:UYS786430 VIM786430:VIO786430 VSI786430:VSK786430 WCE786430:WCG786430 WMA786430:WMC786430 WVW786430:WVY786430 O851966:Q851966 JK851966:JM851966 TG851966:TI851966 ADC851966:ADE851966 AMY851966:ANA851966 AWU851966:AWW851966 BGQ851966:BGS851966 BQM851966:BQO851966 CAI851966:CAK851966 CKE851966:CKG851966 CUA851966:CUC851966 DDW851966:DDY851966 DNS851966:DNU851966 DXO851966:DXQ851966 EHK851966:EHM851966 ERG851966:ERI851966 FBC851966:FBE851966 FKY851966:FLA851966 FUU851966:FUW851966 GEQ851966:GES851966 GOM851966:GOO851966 GYI851966:GYK851966 HIE851966:HIG851966 HSA851966:HSC851966 IBW851966:IBY851966 ILS851966:ILU851966 IVO851966:IVQ851966 JFK851966:JFM851966 JPG851966:JPI851966 JZC851966:JZE851966 KIY851966:KJA851966 KSU851966:KSW851966 LCQ851966:LCS851966 LMM851966:LMO851966 LWI851966:LWK851966 MGE851966:MGG851966 MQA851966:MQC851966 MZW851966:MZY851966 NJS851966:NJU851966 NTO851966:NTQ851966 ODK851966:ODM851966 ONG851966:ONI851966 OXC851966:OXE851966 PGY851966:PHA851966 PQU851966:PQW851966 QAQ851966:QAS851966 QKM851966:QKO851966 QUI851966:QUK851966 REE851966:REG851966 ROA851966:ROC851966 RXW851966:RXY851966 SHS851966:SHU851966 SRO851966:SRQ851966 TBK851966:TBM851966 TLG851966:TLI851966 TVC851966:TVE851966 UEY851966:UFA851966 UOU851966:UOW851966 UYQ851966:UYS851966 VIM851966:VIO851966 VSI851966:VSK851966 WCE851966:WCG851966 WMA851966:WMC851966 WVW851966:WVY851966 O917502:Q917502 JK917502:JM917502 TG917502:TI917502 ADC917502:ADE917502 AMY917502:ANA917502 AWU917502:AWW917502 BGQ917502:BGS917502 BQM917502:BQO917502 CAI917502:CAK917502 CKE917502:CKG917502 CUA917502:CUC917502 DDW917502:DDY917502 DNS917502:DNU917502 DXO917502:DXQ917502 EHK917502:EHM917502 ERG917502:ERI917502 FBC917502:FBE917502 FKY917502:FLA917502 FUU917502:FUW917502 GEQ917502:GES917502 GOM917502:GOO917502 GYI917502:GYK917502 HIE917502:HIG917502 HSA917502:HSC917502 IBW917502:IBY917502 ILS917502:ILU917502 IVO917502:IVQ917502 JFK917502:JFM917502 JPG917502:JPI917502 JZC917502:JZE917502 KIY917502:KJA917502 KSU917502:KSW917502 LCQ917502:LCS917502 LMM917502:LMO917502 LWI917502:LWK917502 MGE917502:MGG917502 MQA917502:MQC917502 MZW917502:MZY917502 NJS917502:NJU917502 NTO917502:NTQ917502 ODK917502:ODM917502 ONG917502:ONI917502 OXC917502:OXE917502 PGY917502:PHA917502 PQU917502:PQW917502 QAQ917502:QAS917502 QKM917502:QKO917502 QUI917502:QUK917502 REE917502:REG917502 ROA917502:ROC917502 RXW917502:RXY917502 SHS917502:SHU917502 SRO917502:SRQ917502 TBK917502:TBM917502 TLG917502:TLI917502 TVC917502:TVE917502 UEY917502:UFA917502 UOU917502:UOW917502 UYQ917502:UYS917502 VIM917502:VIO917502 VSI917502:VSK917502 WCE917502:WCG917502 WMA917502:WMC917502 WVW917502:WVY917502" xr:uid="{5789D1C2-3506-4C74-A9BB-354D055333B0}"/>
    <dataValidation type="list" imeMode="halfAlpha" allowBlank="1" showInputMessage="1" showErrorMessage="1" sqref="WVM983050:WVM983536 WLQ983050:WLQ983536 E65546:E66032 JA65546:JA66032 SW65546:SW66032 ACS65546:ACS66032 AMO65546:AMO66032 AWK65546:AWK66032 BGG65546:BGG66032 BQC65546:BQC66032 BZY65546:BZY66032 CJU65546:CJU66032 CTQ65546:CTQ66032 DDM65546:DDM66032 DNI65546:DNI66032 DXE65546:DXE66032 EHA65546:EHA66032 EQW65546:EQW66032 FAS65546:FAS66032 FKO65546:FKO66032 FUK65546:FUK66032 GEG65546:GEG66032 GOC65546:GOC66032 GXY65546:GXY66032 HHU65546:HHU66032 HRQ65546:HRQ66032 IBM65546:IBM66032 ILI65546:ILI66032 IVE65546:IVE66032 JFA65546:JFA66032 JOW65546:JOW66032 JYS65546:JYS66032 KIO65546:KIO66032 KSK65546:KSK66032 LCG65546:LCG66032 LMC65546:LMC66032 LVY65546:LVY66032 MFU65546:MFU66032 MPQ65546:MPQ66032 MZM65546:MZM66032 NJI65546:NJI66032 NTE65546:NTE66032 ODA65546:ODA66032 OMW65546:OMW66032 OWS65546:OWS66032 PGO65546:PGO66032 PQK65546:PQK66032 QAG65546:QAG66032 QKC65546:QKC66032 QTY65546:QTY66032 RDU65546:RDU66032 RNQ65546:RNQ66032 RXM65546:RXM66032 SHI65546:SHI66032 SRE65546:SRE66032 TBA65546:TBA66032 TKW65546:TKW66032 TUS65546:TUS66032 UEO65546:UEO66032 UOK65546:UOK66032 UYG65546:UYG66032 VIC65546:VIC66032 VRY65546:VRY66032 WBU65546:WBU66032 WLQ65546:WLQ66032 WVM65546:WVM66032 E131082:E131568 JA131082:JA131568 SW131082:SW131568 ACS131082:ACS131568 AMO131082:AMO131568 AWK131082:AWK131568 BGG131082:BGG131568 BQC131082:BQC131568 BZY131082:BZY131568 CJU131082:CJU131568 CTQ131082:CTQ131568 DDM131082:DDM131568 DNI131082:DNI131568 DXE131082:DXE131568 EHA131082:EHA131568 EQW131082:EQW131568 FAS131082:FAS131568 FKO131082:FKO131568 FUK131082:FUK131568 GEG131082:GEG131568 GOC131082:GOC131568 GXY131082:GXY131568 HHU131082:HHU131568 HRQ131082:HRQ131568 IBM131082:IBM131568 ILI131082:ILI131568 IVE131082:IVE131568 JFA131082:JFA131568 JOW131082:JOW131568 JYS131082:JYS131568 KIO131082:KIO131568 KSK131082:KSK131568 LCG131082:LCG131568 LMC131082:LMC131568 LVY131082:LVY131568 MFU131082:MFU131568 MPQ131082:MPQ131568 MZM131082:MZM131568 NJI131082:NJI131568 NTE131082:NTE131568 ODA131082:ODA131568 OMW131082:OMW131568 OWS131082:OWS131568 PGO131082:PGO131568 PQK131082:PQK131568 QAG131082:QAG131568 QKC131082:QKC131568 QTY131082:QTY131568 RDU131082:RDU131568 RNQ131082:RNQ131568 RXM131082:RXM131568 SHI131082:SHI131568 SRE131082:SRE131568 TBA131082:TBA131568 TKW131082:TKW131568 TUS131082:TUS131568 UEO131082:UEO131568 UOK131082:UOK131568 UYG131082:UYG131568 VIC131082:VIC131568 VRY131082:VRY131568 WBU131082:WBU131568 WLQ131082:WLQ131568 WVM131082:WVM131568 E196618:E197104 JA196618:JA197104 SW196618:SW197104 ACS196618:ACS197104 AMO196618:AMO197104 AWK196618:AWK197104 BGG196618:BGG197104 BQC196618:BQC197104 BZY196618:BZY197104 CJU196618:CJU197104 CTQ196618:CTQ197104 DDM196618:DDM197104 DNI196618:DNI197104 DXE196618:DXE197104 EHA196618:EHA197104 EQW196618:EQW197104 FAS196618:FAS197104 FKO196618:FKO197104 FUK196618:FUK197104 GEG196618:GEG197104 GOC196618:GOC197104 GXY196618:GXY197104 HHU196618:HHU197104 HRQ196618:HRQ197104 IBM196618:IBM197104 ILI196618:ILI197104 IVE196618:IVE197104 JFA196618:JFA197104 JOW196618:JOW197104 JYS196618:JYS197104 KIO196618:KIO197104 KSK196618:KSK197104 LCG196618:LCG197104 LMC196618:LMC197104 LVY196618:LVY197104 MFU196618:MFU197104 MPQ196618:MPQ197104 MZM196618:MZM197104 NJI196618:NJI197104 NTE196618:NTE197104 ODA196618:ODA197104 OMW196618:OMW197104 OWS196618:OWS197104 PGO196618:PGO197104 PQK196618:PQK197104 QAG196618:QAG197104 QKC196618:QKC197104 QTY196618:QTY197104 RDU196618:RDU197104 RNQ196618:RNQ197104 RXM196618:RXM197104 SHI196618:SHI197104 SRE196618:SRE197104 TBA196618:TBA197104 TKW196618:TKW197104 TUS196618:TUS197104 UEO196618:UEO197104 UOK196618:UOK197104 UYG196618:UYG197104 VIC196618:VIC197104 VRY196618:VRY197104 WBU196618:WBU197104 WLQ196618:WLQ197104 WVM196618:WVM197104 E262154:E262640 JA262154:JA262640 SW262154:SW262640 ACS262154:ACS262640 AMO262154:AMO262640 AWK262154:AWK262640 BGG262154:BGG262640 BQC262154:BQC262640 BZY262154:BZY262640 CJU262154:CJU262640 CTQ262154:CTQ262640 DDM262154:DDM262640 DNI262154:DNI262640 DXE262154:DXE262640 EHA262154:EHA262640 EQW262154:EQW262640 FAS262154:FAS262640 FKO262154:FKO262640 FUK262154:FUK262640 GEG262154:GEG262640 GOC262154:GOC262640 GXY262154:GXY262640 HHU262154:HHU262640 HRQ262154:HRQ262640 IBM262154:IBM262640 ILI262154:ILI262640 IVE262154:IVE262640 JFA262154:JFA262640 JOW262154:JOW262640 JYS262154:JYS262640 KIO262154:KIO262640 KSK262154:KSK262640 LCG262154:LCG262640 LMC262154:LMC262640 LVY262154:LVY262640 MFU262154:MFU262640 MPQ262154:MPQ262640 MZM262154:MZM262640 NJI262154:NJI262640 NTE262154:NTE262640 ODA262154:ODA262640 OMW262154:OMW262640 OWS262154:OWS262640 PGO262154:PGO262640 PQK262154:PQK262640 QAG262154:QAG262640 QKC262154:QKC262640 QTY262154:QTY262640 RDU262154:RDU262640 RNQ262154:RNQ262640 RXM262154:RXM262640 SHI262154:SHI262640 SRE262154:SRE262640 TBA262154:TBA262640 TKW262154:TKW262640 TUS262154:TUS262640 UEO262154:UEO262640 UOK262154:UOK262640 UYG262154:UYG262640 VIC262154:VIC262640 VRY262154:VRY262640 WBU262154:WBU262640 WLQ262154:WLQ262640 WVM262154:WVM262640 E327690:E328176 JA327690:JA328176 SW327690:SW328176 ACS327690:ACS328176 AMO327690:AMO328176 AWK327690:AWK328176 BGG327690:BGG328176 BQC327690:BQC328176 BZY327690:BZY328176 CJU327690:CJU328176 CTQ327690:CTQ328176 DDM327690:DDM328176 DNI327690:DNI328176 DXE327690:DXE328176 EHA327690:EHA328176 EQW327690:EQW328176 FAS327690:FAS328176 FKO327690:FKO328176 FUK327690:FUK328176 GEG327690:GEG328176 GOC327690:GOC328176 GXY327690:GXY328176 HHU327690:HHU328176 HRQ327690:HRQ328176 IBM327690:IBM328176 ILI327690:ILI328176 IVE327690:IVE328176 JFA327690:JFA328176 JOW327690:JOW328176 JYS327690:JYS328176 KIO327690:KIO328176 KSK327690:KSK328176 LCG327690:LCG328176 LMC327690:LMC328176 LVY327690:LVY328176 MFU327690:MFU328176 MPQ327690:MPQ328176 MZM327690:MZM328176 NJI327690:NJI328176 NTE327690:NTE328176 ODA327690:ODA328176 OMW327690:OMW328176 OWS327690:OWS328176 PGO327690:PGO328176 PQK327690:PQK328176 QAG327690:QAG328176 QKC327690:QKC328176 QTY327690:QTY328176 RDU327690:RDU328176 RNQ327690:RNQ328176 RXM327690:RXM328176 SHI327690:SHI328176 SRE327690:SRE328176 TBA327690:TBA328176 TKW327690:TKW328176 TUS327690:TUS328176 UEO327690:UEO328176 UOK327690:UOK328176 UYG327690:UYG328176 VIC327690:VIC328176 VRY327690:VRY328176 WBU327690:WBU328176 WLQ327690:WLQ328176 WVM327690:WVM328176 E393226:E393712 JA393226:JA393712 SW393226:SW393712 ACS393226:ACS393712 AMO393226:AMO393712 AWK393226:AWK393712 BGG393226:BGG393712 BQC393226:BQC393712 BZY393226:BZY393712 CJU393226:CJU393712 CTQ393226:CTQ393712 DDM393226:DDM393712 DNI393226:DNI393712 DXE393226:DXE393712 EHA393226:EHA393712 EQW393226:EQW393712 FAS393226:FAS393712 FKO393226:FKO393712 FUK393226:FUK393712 GEG393226:GEG393712 GOC393226:GOC393712 GXY393226:GXY393712 HHU393226:HHU393712 HRQ393226:HRQ393712 IBM393226:IBM393712 ILI393226:ILI393712 IVE393226:IVE393712 JFA393226:JFA393712 JOW393226:JOW393712 JYS393226:JYS393712 KIO393226:KIO393712 KSK393226:KSK393712 LCG393226:LCG393712 LMC393226:LMC393712 LVY393226:LVY393712 MFU393226:MFU393712 MPQ393226:MPQ393712 MZM393226:MZM393712 NJI393226:NJI393712 NTE393226:NTE393712 ODA393226:ODA393712 OMW393226:OMW393712 OWS393226:OWS393712 PGO393226:PGO393712 PQK393226:PQK393712 QAG393226:QAG393712 QKC393226:QKC393712 QTY393226:QTY393712 RDU393226:RDU393712 RNQ393226:RNQ393712 RXM393226:RXM393712 SHI393226:SHI393712 SRE393226:SRE393712 TBA393226:TBA393712 TKW393226:TKW393712 TUS393226:TUS393712 UEO393226:UEO393712 UOK393226:UOK393712 UYG393226:UYG393712 VIC393226:VIC393712 VRY393226:VRY393712 WBU393226:WBU393712 WLQ393226:WLQ393712 WVM393226:WVM393712 E458762:E459248 JA458762:JA459248 SW458762:SW459248 ACS458762:ACS459248 AMO458762:AMO459248 AWK458762:AWK459248 BGG458762:BGG459248 BQC458762:BQC459248 BZY458762:BZY459248 CJU458762:CJU459248 CTQ458762:CTQ459248 DDM458762:DDM459248 DNI458762:DNI459248 DXE458762:DXE459248 EHA458762:EHA459248 EQW458762:EQW459248 FAS458762:FAS459248 FKO458762:FKO459248 FUK458762:FUK459248 GEG458762:GEG459248 GOC458762:GOC459248 GXY458762:GXY459248 HHU458762:HHU459248 HRQ458762:HRQ459248 IBM458762:IBM459248 ILI458762:ILI459248 IVE458762:IVE459248 JFA458762:JFA459248 JOW458762:JOW459248 JYS458762:JYS459248 KIO458762:KIO459248 KSK458762:KSK459248 LCG458762:LCG459248 LMC458762:LMC459248 LVY458762:LVY459248 MFU458762:MFU459248 MPQ458762:MPQ459248 MZM458762:MZM459248 NJI458762:NJI459248 NTE458762:NTE459248 ODA458762:ODA459248 OMW458762:OMW459248 OWS458762:OWS459248 PGO458762:PGO459248 PQK458762:PQK459248 QAG458762:QAG459248 QKC458762:QKC459248 QTY458762:QTY459248 RDU458762:RDU459248 RNQ458762:RNQ459248 RXM458762:RXM459248 SHI458762:SHI459248 SRE458762:SRE459248 TBA458762:TBA459248 TKW458762:TKW459248 TUS458762:TUS459248 UEO458762:UEO459248 UOK458762:UOK459248 UYG458762:UYG459248 VIC458762:VIC459248 VRY458762:VRY459248 WBU458762:WBU459248 WLQ458762:WLQ459248 WVM458762:WVM459248 E524298:E524784 JA524298:JA524784 SW524298:SW524784 ACS524298:ACS524784 AMO524298:AMO524784 AWK524298:AWK524784 BGG524298:BGG524784 BQC524298:BQC524784 BZY524298:BZY524784 CJU524298:CJU524784 CTQ524298:CTQ524784 DDM524298:DDM524784 DNI524298:DNI524784 DXE524298:DXE524784 EHA524298:EHA524784 EQW524298:EQW524784 FAS524298:FAS524784 FKO524298:FKO524784 FUK524298:FUK524784 GEG524298:GEG524784 GOC524298:GOC524784 GXY524298:GXY524784 HHU524298:HHU524784 HRQ524298:HRQ524784 IBM524298:IBM524784 ILI524298:ILI524784 IVE524298:IVE524784 JFA524298:JFA524784 JOW524298:JOW524784 JYS524298:JYS524784 KIO524298:KIO524784 KSK524298:KSK524784 LCG524298:LCG524784 LMC524298:LMC524784 LVY524298:LVY524784 MFU524298:MFU524784 MPQ524298:MPQ524784 MZM524298:MZM524784 NJI524298:NJI524784 NTE524298:NTE524784 ODA524298:ODA524784 OMW524298:OMW524784 OWS524298:OWS524784 PGO524298:PGO524784 PQK524298:PQK524784 QAG524298:QAG524784 QKC524298:QKC524784 QTY524298:QTY524784 RDU524298:RDU524784 RNQ524298:RNQ524784 RXM524298:RXM524784 SHI524298:SHI524784 SRE524298:SRE524784 TBA524298:TBA524784 TKW524298:TKW524784 TUS524298:TUS524784 UEO524298:UEO524784 UOK524298:UOK524784 UYG524298:UYG524784 VIC524298:VIC524784 VRY524298:VRY524784 WBU524298:WBU524784 WLQ524298:WLQ524784 WVM524298:WVM524784 E589834:E590320 JA589834:JA590320 SW589834:SW590320 ACS589834:ACS590320 AMO589834:AMO590320 AWK589834:AWK590320 BGG589834:BGG590320 BQC589834:BQC590320 BZY589834:BZY590320 CJU589834:CJU590320 CTQ589834:CTQ590320 DDM589834:DDM590320 DNI589834:DNI590320 DXE589834:DXE590320 EHA589834:EHA590320 EQW589834:EQW590320 FAS589834:FAS590320 FKO589834:FKO590320 FUK589834:FUK590320 GEG589834:GEG590320 GOC589834:GOC590320 GXY589834:GXY590320 HHU589834:HHU590320 HRQ589834:HRQ590320 IBM589834:IBM590320 ILI589834:ILI590320 IVE589834:IVE590320 JFA589834:JFA590320 JOW589834:JOW590320 JYS589834:JYS590320 KIO589834:KIO590320 KSK589834:KSK590320 LCG589834:LCG590320 LMC589834:LMC590320 LVY589834:LVY590320 MFU589834:MFU590320 MPQ589834:MPQ590320 MZM589834:MZM590320 NJI589834:NJI590320 NTE589834:NTE590320 ODA589834:ODA590320 OMW589834:OMW590320 OWS589834:OWS590320 PGO589834:PGO590320 PQK589834:PQK590320 QAG589834:QAG590320 QKC589834:QKC590320 QTY589834:QTY590320 RDU589834:RDU590320 RNQ589834:RNQ590320 RXM589834:RXM590320 SHI589834:SHI590320 SRE589834:SRE590320 TBA589834:TBA590320 TKW589834:TKW590320 TUS589834:TUS590320 UEO589834:UEO590320 UOK589834:UOK590320 UYG589834:UYG590320 VIC589834:VIC590320 VRY589834:VRY590320 WBU589834:WBU590320 WLQ589834:WLQ590320 WVM589834:WVM590320 E655370:E655856 JA655370:JA655856 SW655370:SW655856 ACS655370:ACS655856 AMO655370:AMO655856 AWK655370:AWK655856 BGG655370:BGG655856 BQC655370:BQC655856 BZY655370:BZY655856 CJU655370:CJU655856 CTQ655370:CTQ655856 DDM655370:DDM655856 DNI655370:DNI655856 DXE655370:DXE655856 EHA655370:EHA655856 EQW655370:EQW655856 FAS655370:FAS655856 FKO655370:FKO655856 FUK655370:FUK655856 GEG655370:GEG655856 GOC655370:GOC655856 GXY655370:GXY655856 HHU655370:HHU655856 HRQ655370:HRQ655856 IBM655370:IBM655856 ILI655370:ILI655856 IVE655370:IVE655856 JFA655370:JFA655856 JOW655370:JOW655856 JYS655370:JYS655856 KIO655370:KIO655856 KSK655370:KSK655856 LCG655370:LCG655856 LMC655370:LMC655856 LVY655370:LVY655856 MFU655370:MFU655856 MPQ655370:MPQ655856 MZM655370:MZM655856 NJI655370:NJI655856 NTE655370:NTE655856 ODA655370:ODA655856 OMW655370:OMW655856 OWS655370:OWS655856 PGO655370:PGO655856 PQK655370:PQK655856 QAG655370:QAG655856 QKC655370:QKC655856 QTY655370:QTY655856 RDU655370:RDU655856 RNQ655370:RNQ655856 RXM655370:RXM655856 SHI655370:SHI655856 SRE655370:SRE655856 TBA655370:TBA655856 TKW655370:TKW655856 TUS655370:TUS655856 UEO655370:UEO655856 UOK655370:UOK655856 UYG655370:UYG655856 VIC655370:VIC655856 VRY655370:VRY655856 WBU655370:WBU655856 WLQ655370:WLQ655856 WVM655370:WVM655856 E720906:E721392 JA720906:JA721392 SW720906:SW721392 ACS720906:ACS721392 AMO720906:AMO721392 AWK720906:AWK721392 BGG720906:BGG721392 BQC720906:BQC721392 BZY720906:BZY721392 CJU720906:CJU721392 CTQ720906:CTQ721392 DDM720906:DDM721392 DNI720906:DNI721392 DXE720906:DXE721392 EHA720906:EHA721392 EQW720906:EQW721392 FAS720906:FAS721392 FKO720906:FKO721392 FUK720906:FUK721392 GEG720906:GEG721392 GOC720906:GOC721392 GXY720906:GXY721392 HHU720906:HHU721392 HRQ720906:HRQ721392 IBM720906:IBM721392 ILI720906:ILI721392 IVE720906:IVE721392 JFA720906:JFA721392 JOW720906:JOW721392 JYS720906:JYS721392 KIO720906:KIO721392 KSK720906:KSK721392 LCG720906:LCG721392 LMC720906:LMC721392 LVY720906:LVY721392 MFU720906:MFU721392 MPQ720906:MPQ721392 MZM720906:MZM721392 NJI720906:NJI721392 NTE720906:NTE721392 ODA720906:ODA721392 OMW720906:OMW721392 OWS720906:OWS721392 PGO720906:PGO721392 PQK720906:PQK721392 QAG720906:QAG721392 QKC720906:QKC721392 QTY720906:QTY721392 RDU720906:RDU721392 RNQ720906:RNQ721392 RXM720906:RXM721392 SHI720906:SHI721392 SRE720906:SRE721392 TBA720906:TBA721392 TKW720906:TKW721392 TUS720906:TUS721392 UEO720906:UEO721392 UOK720906:UOK721392 UYG720906:UYG721392 VIC720906:VIC721392 VRY720906:VRY721392 WBU720906:WBU721392 WLQ720906:WLQ721392 WVM720906:WVM721392 E786442:E786928 JA786442:JA786928 SW786442:SW786928 ACS786442:ACS786928 AMO786442:AMO786928 AWK786442:AWK786928 BGG786442:BGG786928 BQC786442:BQC786928 BZY786442:BZY786928 CJU786442:CJU786928 CTQ786442:CTQ786928 DDM786442:DDM786928 DNI786442:DNI786928 DXE786442:DXE786928 EHA786442:EHA786928 EQW786442:EQW786928 FAS786442:FAS786928 FKO786442:FKO786928 FUK786442:FUK786928 GEG786442:GEG786928 GOC786442:GOC786928 GXY786442:GXY786928 HHU786442:HHU786928 HRQ786442:HRQ786928 IBM786442:IBM786928 ILI786442:ILI786928 IVE786442:IVE786928 JFA786442:JFA786928 JOW786442:JOW786928 JYS786442:JYS786928 KIO786442:KIO786928 KSK786442:KSK786928 LCG786442:LCG786928 LMC786442:LMC786928 LVY786442:LVY786928 MFU786442:MFU786928 MPQ786442:MPQ786928 MZM786442:MZM786928 NJI786442:NJI786928 NTE786442:NTE786928 ODA786442:ODA786928 OMW786442:OMW786928 OWS786442:OWS786928 PGO786442:PGO786928 PQK786442:PQK786928 QAG786442:QAG786928 QKC786442:QKC786928 QTY786442:QTY786928 RDU786442:RDU786928 RNQ786442:RNQ786928 RXM786442:RXM786928 SHI786442:SHI786928 SRE786442:SRE786928 TBA786442:TBA786928 TKW786442:TKW786928 TUS786442:TUS786928 UEO786442:UEO786928 UOK786442:UOK786928 UYG786442:UYG786928 VIC786442:VIC786928 VRY786442:VRY786928 WBU786442:WBU786928 WLQ786442:WLQ786928 WVM786442:WVM786928 E851978:E852464 JA851978:JA852464 SW851978:SW852464 ACS851978:ACS852464 AMO851978:AMO852464 AWK851978:AWK852464 BGG851978:BGG852464 BQC851978:BQC852464 BZY851978:BZY852464 CJU851978:CJU852464 CTQ851978:CTQ852464 DDM851978:DDM852464 DNI851978:DNI852464 DXE851978:DXE852464 EHA851978:EHA852464 EQW851978:EQW852464 FAS851978:FAS852464 FKO851978:FKO852464 FUK851978:FUK852464 GEG851978:GEG852464 GOC851978:GOC852464 GXY851978:GXY852464 HHU851978:HHU852464 HRQ851978:HRQ852464 IBM851978:IBM852464 ILI851978:ILI852464 IVE851978:IVE852464 JFA851978:JFA852464 JOW851978:JOW852464 JYS851978:JYS852464 KIO851978:KIO852464 KSK851978:KSK852464 LCG851978:LCG852464 LMC851978:LMC852464 LVY851978:LVY852464 MFU851978:MFU852464 MPQ851978:MPQ852464 MZM851978:MZM852464 NJI851978:NJI852464 NTE851978:NTE852464 ODA851978:ODA852464 OMW851978:OMW852464 OWS851978:OWS852464 PGO851978:PGO852464 PQK851978:PQK852464 QAG851978:QAG852464 QKC851978:QKC852464 QTY851978:QTY852464 RDU851978:RDU852464 RNQ851978:RNQ852464 RXM851978:RXM852464 SHI851978:SHI852464 SRE851978:SRE852464 TBA851978:TBA852464 TKW851978:TKW852464 TUS851978:TUS852464 UEO851978:UEO852464 UOK851978:UOK852464 UYG851978:UYG852464 VIC851978:VIC852464 VRY851978:VRY852464 WBU851978:WBU852464 WLQ851978:WLQ852464 WVM851978:WVM852464 E917514:E918000 JA917514:JA918000 SW917514:SW918000 ACS917514:ACS918000 AMO917514:AMO918000 AWK917514:AWK918000 BGG917514:BGG918000 BQC917514:BQC918000 BZY917514:BZY918000 CJU917514:CJU918000 CTQ917514:CTQ918000 DDM917514:DDM918000 DNI917514:DNI918000 DXE917514:DXE918000 EHA917514:EHA918000 EQW917514:EQW918000 FAS917514:FAS918000 FKO917514:FKO918000 FUK917514:FUK918000 GEG917514:GEG918000 GOC917514:GOC918000 GXY917514:GXY918000 HHU917514:HHU918000 HRQ917514:HRQ918000 IBM917514:IBM918000 ILI917514:ILI918000 IVE917514:IVE918000 JFA917514:JFA918000 JOW917514:JOW918000 JYS917514:JYS918000 KIO917514:KIO918000 KSK917514:KSK918000 LCG917514:LCG918000 LMC917514:LMC918000 LVY917514:LVY918000 MFU917514:MFU918000 MPQ917514:MPQ918000 MZM917514:MZM918000 NJI917514:NJI918000 NTE917514:NTE918000 ODA917514:ODA918000 OMW917514:OMW918000 OWS917514:OWS918000 PGO917514:PGO918000 PQK917514:PQK918000 QAG917514:QAG918000 QKC917514:QKC918000 QTY917514:QTY918000 RDU917514:RDU918000 RNQ917514:RNQ918000 RXM917514:RXM918000 SHI917514:SHI918000 SRE917514:SRE918000 TBA917514:TBA918000 TKW917514:TKW918000 TUS917514:TUS918000 UEO917514:UEO918000 UOK917514:UOK918000 UYG917514:UYG918000 VIC917514:VIC918000 VRY917514:VRY918000 WBU917514:WBU918000 WLQ917514:WLQ918000 WVM917514:WVM918000 E983050:E983536 JA983050:JA983536 SW983050:SW983536 ACS983050:ACS983536 AMO983050:AMO983536 AWK983050:AWK983536 BGG983050:BGG983536 BQC983050:BQC983536 BZY983050:BZY983536 CJU983050:CJU983536 CTQ983050:CTQ983536 DDM983050:DDM983536 DNI983050:DNI983536 DXE983050:DXE983536 EHA983050:EHA983536 EQW983050:EQW983536 FAS983050:FAS983536 FKO983050:FKO983536 FUK983050:FUK983536 GEG983050:GEG983536 GOC983050:GOC983536 GXY983050:GXY983536 HHU983050:HHU983536 HRQ983050:HRQ983536 IBM983050:IBM983536 ILI983050:ILI983536 IVE983050:IVE983536 JFA983050:JFA983536 JOW983050:JOW983536 JYS983050:JYS983536 KIO983050:KIO983536 KSK983050:KSK983536 LCG983050:LCG983536 LMC983050:LMC983536 LVY983050:LVY983536 MFU983050:MFU983536 MPQ983050:MPQ983536 MZM983050:MZM983536 NJI983050:NJI983536 NTE983050:NTE983536 ODA983050:ODA983536 OMW983050:OMW983536 OWS983050:OWS983536 PGO983050:PGO983536 PQK983050:PQK983536 QAG983050:QAG983536 QKC983050:QKC983536 QTY983050:QTY983536 RDU983050:RDU983536 RNQ983050:RNQ983536 RXM983050:RXM983536 SHI983050:SHI983536 SRE983050:SRE983536 TBA983050:TBA983536 TKW983050:TKW983536 TUS983050:TUS983536 UEO983050:UEO983536 UOK983050:UOK983536 UYG983050:UYG983536 VIC983050:VIC983536 VRY983050:VRY983536 WBU983050:WBU983536 JA13:JA499 SW13:SW499 ACS13:ACS499 AMO13:AMO499 AWK13:AWK499 BGG13:BGG499 BQC13:BQC499 BZY13:BZY499 CJU13:CJU499 CTQ13:CTQ499 DDM13:DDM499 DNI13:DNI499 DXE13:DXE499 EHA13:EHA499 EQW13:EQW499 FAS13:FAS499 FKO13:FKO499 FUK13:FUK499 GEG13:GEG499 GOC13:GOC499 GXY13:GXY499 HHU13:HHU499 HRQ13:HRQ499 IBM13:IBM499 ILI13:ILI499 IVE13:IVE499 JFA13:JFA499 JOW13:JOW499 JYS13:JYS499 KIO13:KIO499 KSK13:KSK499 LCG13:LCG499 LMC13:LMC499 LVY13:LVY499 MFU13:MFU499 MPQ13:MPQ499 MZM13:MZM499 NJI13:NJI499 NTE13:NTE499 ODA13:ODA499 OMW13:OMW499 OWS13:OWS499 PGO13:PGO499 PQK13:PQK499 QAG13:QAG499 QKC13:QKC499 QTY13:QTY499 RDU13:RDU499 RNQ13:RNQ499 RXM13:RXM499 SHI13:SHI499 SRE13:SRE499 TBA13:TBA499 TKW13:TKW499 TUS13:TUS499 UEO13:UEO499 UOK13:UOK499 UYG13:UYG499 VIC13:VIC499 VRY13:VRY499 WBU13:WBU499 WLQ13:WLQ499 WVM13:WVM499" xr:uid="{E7163815-7C44-4A03-8619-30F26326A8DD}">
      <formula1>"002,004,006,009,011,015,017,026,027,035,038,046,050,061,104,116,207,208,224,225,227,181,182,196,216,217,232,999"</formula1>
    </dataValidation>
    <dataValidation type="list" allowBlank="1" showInputMessage="1" showErrorMessage="1" prompt="都道府県を選択してください。" sqref="K65534 WVS983038 WLW983038 WCA983038 VSE983038 VII983038 UYM983038 UOQ983038 UEU983038 TUY983038 TLC983038 TBG983038 SRK983038 SHO983038 RXS983038 RNW983038 REA983038 QUE983038 QKI983038 QAM983038 PQQ983038 PGU983038 OWY983038 ONC983038 ODG983038 NTK983038 NJO983038 MZS983038 MPW983038 MGA983038 LWE983038 LMI983038 LCM983038 KSQ983038 KIU983038 JYY983038 JPC983038 JFG983038 IVK983038 ILO983038 IBS983038 HRW983038 HIA983038 GYE983038 GOI983038 GEM983038 FUQ983038 FKU983038 FAY983038 ERC983038 EHG983038 DXK983038 DNO983038 DDS983038 CTW983038 CKA983038 CAE983038 BQI983038 BGM983038 AWQ983038 AMU983038 ACY983038 TC983038 JG983038 K983038 WVS917502 WLW917502 WCA917502 VSE917502 VII917502 UYM917502 UOQ917502 UEU917502 TUY917502 TLC917502 TBG917502 SRK917502 SHO917502 RXS917502 RNW917502 REA917502 QUE917502 QKI917502 QAM917502 PQQ917502 PGU917502 OWY917502 ONC917502 ODG917502 NTK917502 NJO917502 MZS917502 MPW917502 MGA917502 LWE917502 LMI917502 LCM917502 KSQ917502 KIU917502 JYY917502 JPC917502 JFG917502 IVK917502 ILO917502 IBS917502 HRW917502 HIA917502 GYE917502 GOI917502 GEM917502 FUQ917502 FKU917502 FAY917502 ERC917502 EHG917502 DXK917502 DNO917502 DDS917502 CTW917502 CKA917502 CAE917502 BQI917502 BGM917502 AWQ917502 AMU917502 ACY917502 TC917502 JG917502 K917502 WVS851966 WLW851966 WCA851966 VSE851966 VII851966 UYM851966 UOQ851966 UEU851966 TUY851966 TLC851966 TBG851966 SRK851966 SHO851966 RXS851966 RNW851966 REA851966 QUE851966 QKI851966 QAM851966 PQQ851966 PGU851966 OWY851966 ONC851966 ODG851966 NTK851966 NJO851966 MZS851966 MPW851966 MGA851966 LWE851966 LMI851966 LCM851966 KSQ851966 KIU851966 JYY851966 JPC851966 JFG851966 IVK851966 ILO851966 IBS851966 HRW851966 HIA851966 GYE851966 GOI851966 GEM851966 FUQ851966 FKU851966 FAY851966 ERC851966 EHG851966 DXK851966 DNO851966 DDS851966 CTW851966 CKA851966 CAE851966 BQI851966 BGM851966 AWQ851966 AMU851966 ACY851966 TC851966 JG851966 K851966 WVS786430 WLW786430 WCA786430 VSE786430 VII786430 UYM786430 UOQ786430 UEU786430 TUY786430 TLC786430 TBG786430 SRK786430 SHO786430 RXS786430 RNW786430 REA786430 QUE786430 QKI786430 QAM786430 PQQ786430 PGU786430 OWY786430 ONC786430 ODG786430 NTK786430 NJO786430 MZS786430 MPW786430 MGA786430 LWE786430 LMI786430 LCM786430 KSQ786430 KIU786430 JYY786430 JPC786430 JFG786430 IVK786430 ILO786430 IBS786430 HRW786430 HIA786430 GYE786430 GOI786430 GEM786430 FUQ786430 FKU786430 FAY786430 ERC786430 EHG786430 DXK786430 DNO786430 DDS786430 CTW786430 CKA786430 CAE786430 BQI786430 BGM786430 AWQ786430 AMU786430 ACY786430 TC786430 JG786430 K786430 WVS720894 WLW720894 WCA720894 VSE720894 VII720894 UYM720894 UOQ720894 UEU720894 TUY720894 TLC720894 TBG720894 SRK720894 SHO720894 RXS720894 RNW720894 REA720894 QUE720894 QKI720894 QAM720894 PQQ720894 PGU720894 OWY720894 ONC720894 ODG720894 NTK720894 NJO720894 MZS720894 MPW720894 MGA720894 LWE720894 LMI720894 LCM720894 KSQ720894 KIU720894 JYY720894 JPC720894 JFG720894 IVK720894 ILO720894 IBS720894 HRW720894 HIA720894 GYE720894 GOI720894 GEM720894 FUQ720894 FKU720894 FAY720894 ERC720894 EHG720894 DXK720894 DNO720894 DDS720894 CTW720894 CKA720894 CAE720894 BQI720894 BGM720894 AWQ720894 AMU720894 ACY720894 TC720894 JG720894 K720894 WVS655358 WLW655358 WCA655358 VSE655358 VII655358 UYM655358 UOQ655358 UEU655358 TUY655358 TLC655358 TBG655358 SRK655358 SHO655358 RXS655358 RNW655358 REA655358 QUE655358 QKI655358 QAM655358 PQQ655358 PGU655358 OWY655358 ONC655358 ODG655358 NTK655358 NJO655358 MZS655358 MPW655358 MGA655358 LWE655358 LMI655358 LCM655358 KSQ655358 KIU655358 JYY655358 JPC655358 JFG655358 IVK655358 ILO655358 IBS655358 HRW655358 HIA655358 GYE655358 GOI655358 GEM655358 FUQ655358 FKU655358 FAY655358 ERC655358 EHG655358 DXK655358 DNO655358 DDS655358 CTW655358 CKA655358 CAE655358 BQI655358 BGM655358 AWQ655358 AMU655358 ACY655358 TC655358 JG655358 K655358 WVS589822 WLW589822 WCA589822 VSE589822 VII589822 UYM589822 UOQ589822 UEU589822 TUY589822 TLC589822 TBG589822 SRK589822 SHO589822 RXS589822 RNW589822 REA589822 QUE589822 QKI589822 QAM589822 PQQ589822 PGU589822 OWY589822 ONC589822 ODG589822 NTK589822 NJO589822 MZS589822 MPW589822 MGA589822 LWE589822 LMI589822 LCM589822 KSQ589822 KIU589822 JYY589822 JPC589822 JFG589822 IVK589822 ILO589822 IBS589822 HRW589822 HIA589822 GYE589822 GOI589822 GEM589822 FUQ589822 FKU589822 FAY589822 ERC589822 EHG589822 DXK589822 DNO589822 DDS589822 CTW589822 CKA589822 CAE589822 BQI589822 BGM589822 AWQ589822 AMU589822 ACY589822 TC589822 JG589822 K589822 WVS524286 WLW524286 WCA524286 VSE524286 VII524286 UYM524286 UOQ524286 UEU524286 TUY524286 TLC524286 TBG524286 SRK524286 SHO524286 RXS524286 RNW524286 REA524286 QUE524286 QKI524286 QAM524286 PQQ524286 PGU524286 OWY524286 ONC524286 ODG524286 NTK524286 NJO524286 MZS524286 MPW524286 MGA524286 LWE524286 LMI524286 LCM524286 KSQ524286 KIU524286 JYY524286 JPC524286 JFG524286 IVK524286 ILO524286 IBS524286 HRW524286 HIA524286 GYE524286 GOI524286 GEM524286 FUQ524286 FKU524286 FAY524286 ERC524286 EHG524286 DXK524286 DNO524286 DDS524286 CTW524286 CKA524286 CAE524286 BQI524286 BGM524286 AWQ524286 AMU524286 ACY524286 TC524286 JG524286 K524286 WVS458750 WLW458750 WCA458750 VSE458750 VII458750 UYM458750 UOQ458750 UEU458750 TUY458750 TLC458750 TBG458750 SRK458750 SHO458750 RXS458750 RNW458750 REA458750 QUE458750 QKI458750 QAM458750 PQQ458750 PGU458750 OWY458750 ONC458750 ODG458750 NTK458750 NJO458750 MZS458750 MPW458750 MGA458750 LWE458750 LMI458750 LCM458750 KSQ458750 KIU458750 JYY458750 JPC458750 JFG458750 IVK458750 ILO458750 IBS458750 HRW458750 HIA458750 GYE458750 GOI458750 GEM458750 FUQ458750 FKU458750 FAY458750 ERC458750 EHG458750 DXK458750 DNO458750 DDS458750 CTW458750 CKA458750 CAE458750 BQI458750 BGM458750 AWQ458750 AMU458750 ACY458750 TC458750 JG458750 K458750 WVS393214 WLW393214 WCA393214 VSE393214 VII393214 UYM393214 UOQ393214 UEU393214 TUY393214 TLC393214 TBG393214 SRK393214 SHO393214 RXS393214 RNW393214 REA393214 QUE393214 QKI393214 QAM393214 PQQ393214 PGU393214 OWY393214 ONC393214 ODG393214 NTK393214 NJO393214 MZS393214 MPW393214 MGA393214 LWE393214 LMI393214 LCM393214 KSQ393214 KIU393214 JYY393214 JPC393214 JFG393214 IVK393214 ILO393214 IBS393214 HRW393214 HIA393214 GYE393214 GOI393214 GEM393214 FUQ393214 FKU393214 FAY393214 ERC393214 EHG393214 DXK393214 DNO393214 DDS393214 CTW393214 CKA393214 CAE393214 BQI393214 BGM393214 AWQ393214 AMU393214 ACY393214 TC393214 JG393214 K393214 WVS327678 WLW327678 WCA327678 VSE327678 VII327678 UYM327678 UOQ327678 UEU327678 TUY327678 TLC327678 TBG327678 SRK327678 SHO327678 RXS327678 RNW327678 REA327678 QUE327678 QKI327678 QAM327678 PQQ327678 PGU327678 OWY327678 ONC327678 ODG327678 NTK327678 NJO327678 MZS327678 MPW327678 MGA327678 LWE327678 LMI327678 LCM327678 KSQ327678 KIU327678 JYY327678 JPC327678 JFG327678 IVK327678 ILO327678 IBS327678 HRW327678 HIA327678 GYE327678 GOI327678 GEM327678 FUQ327678 FKU327678 FAY327678 ERC327678 EHG327678 DXK327678 DNO327678 DDS327678 CTW327678 CKA327678 CAE327678 BQI327678 BGM327678 AWQ327678 AMU327678 ACY327678 TC327678 JG327678 K327678 WVS262142 WLW262142 WCA262142 VSE262142 VII262142 UYM262142 UOQ262142 UEU262142 TUY262142 TLC262142 TBG262142 SRK262142 SHO262142 RXS262142 RNW262142 REA262142 QUE262142 QKI262142 QAM262142 PQQ262142 PGU262142 OWY262142 ONC262142 ODG262142 NTK262142 NJO262142 MZS262142 MPW262142 MGA262142 LWE262142 LMI262142 LCM262142 KSQ262142 KIU262142 JYY262142 JPC262142 JFG262142 IVK262142 ILO262142 IBS262142 HRW262142 HIA262142 GYE262142 GOI262142 GEM262142 FUQ262142 FKU262142 FAY262142 ERC262142 EHG262142 DXK262142 DNO262142 DDS262142 CTW262142 CKA262142 CAE262142 BQI262142 BGM262142 AWQ262142 AMU262142 ACY262142 TC262142 JG262142 K262142 WVS196606 WLW196606 WCA196606 VSE196606 VII196606 UYM196606 UOQ196606 UEU196606 TUY196606 TLC196606 TBG196606 SRK196606 SHO196606 RXS196606 RNW196606 REA196606 QUE196606 QKI196606 QAM196606 PQQ196606 PGU196606 OWY196606 ONC196606 ODG196606 NTK196606 NJO196606 MZS196606 MPW196606 MGA196606 LWE196606 LMI196606 LCM196606 KSQ196606 KIU196606 JYY196606 JPC196606 JFG196606 IVK196606 ILO196606 IBS196606 HRW196606 HIA196606 GYE196606 GOI196606 GEM196606 FUQ196606 FKU196606 FAY196606 ERC196606 EHG196606 DXK196606 DNO196606 DDS196606 CTW196606 CKA196606 CAE196606 BQI196606 BGM196606 AWQ196606 AMU196606 ACY196606 TC196606 JG196606 K196606 WVS131070 WLW131070 WCA131070 VSE131070 VII131070 UYM131070 UOQ131070 UEU131070 TUY131070 TLC131070 TBG131070 SRK131070 SHO131070 RXS131070 RNW131070 REA131070 QUE131070 QKI131070 QAM131070 PQQ131070 PGU131070 OWY131070 ONC131070 ODG131070 NTK131070 NJO131070 MZS131070 MPW131070 MGA131070 LWE131070 LMI131070 LCM131070 KSQ131070 KIU131070 JYY131070 JPC131070 JFG131070 IVK131070 ILO131070 IBS131070 HRW131070 HIA131070 GYE131070 GOI131070 GEM131070 FUQ131070 FKU131070 FAY131070 ERC131070 EHG131070 DXK131070 DNO131070 DDS131070 CTW131070 CKA131070 CAE131070 BQI131070 BGM131070 AWQ131070 AMU131070 ACY131070 TC131070 JG131070 K131070 WVS65534 WLW65534 WCA65534 VSE65534 VII65534 UYM65534 UOQ65534 UEU65534 TUY65534 TLC65534 TBG65534 SRK65534 SHO65534 RXS65534 RNW65534 REA65534 QUE65534 QKI65534 QAM65534 PQQ65534 PGU65534 OWY65534 ONC65534 ODG65534 NTK65534 NJO65534 MZS65534 MPW65534 MGA65534 LWE65534 LMI65534 LCM65534 KSQ65534 KIU65534 JYY65534 JPC65534 JFG65534 IVK65534 ILO65534 IBS65534 HRW65534 HIA65534 GYE65534 GOI65534 GEM65534 FUQ65534 FKU65534 FAY65534 ERC65534 EHG65534 DXK65534 DNO65534 DDS65534 CTW65534 CKA65534 CAE65534 BQI65534 BGM65534 AWQ65534 AMU65534 ACY65534 TC65534 JG65534 K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xr:uid="{FD0F0364-A78C-43DB-AC3D-F42E43FAF40B}">
      <formula1>$Y$13:$Y$59</formula1>
    </dataValidation>
    <dataValidation type="list" imeMode="halfAlpha" allowBlank="1" showInputMessage="1" showErrorMessage="1" sqref="E13:E999" xr:uid="{2BB9F60F-8737-49DB-9C40-ADBE2F29140A}">
      <formula1>"002,004,006,009,011,015,017,026,027,035,038,046,050,061,104,116,207,208,224,225,227,181,182,196,216,217,232,233,999"</formula1>
    </dataValidation>
    <dataValidation allowBlank="1" showInputMessage="1" showErrorMessage="1" prompt="市町村教育委員会の場合は市区町村名を、国立大学法人公立大学法人附属学校及び私立学校については、学校長名を記入してください。" sqref="O2:Q2 JK2:JM2 TG2:TI2 ADC2:ADE2 AMY2:ANA2 AWU2:AWW2 BGQ2:BGS2 BQM2:BQO2 CAI2:CAK2 CKE2:CKG2 CUA2:CUC2 DDW2:DDY2 DNS2:DNU2 DXO2:DXQ2 EHK2:EHM2 ERG2:ERI2 FBC2:FBE2 FKY2:FLA2 FUU2:FUW2 GEQ2:GES2 GOM2:GOO2 GYI2:GYK2 HIE2:HIG2 HSA2:HSC2 IBW2:IBY2 ILS2:ILU2 IVO2:IVQ2 JFK2:JFM2 JPG2:JPI2 JZC2:JZE2 KIY2:KJA2 KSU2:KSW2 LCQ2:LCS2 LMM2:LMO2 LWI2:LWK2 MGE2:MGG2 MQA2:MQC2 MZW2:MZY2 NJS2:NJU2 NTO2:NTQ2 ODK2:ODM2 ONG2:ONI2 OXC2:OXE2 PGY2:PHA2 PQU2:PQW2 QAQ2:QAS2 QKM2:QKO2 QUI2:QUK2 REE2:REG2 ROA2:ROC2 RXW2:RXY2 SHS2:SHU2 SRO2:SRQ2 TBK2:TBM2 TLG2:TLI2 TVC2:TVE2 UEY2:UFA2 UOU2:UOW2 UYQ2:UYS2 VIM2:VIO2 VSI2:VSK2 WCE2:WCG2 WMA2:WMC2 WVW2:WVY2" xr:uid="{A8B898F1-91B6-45C4-B712-6CF58F71FE83}"/>
  </dataValidations>
  <printOptions horizontalCentered="1"/>
  <pageMargins left="0.39370078740157483" right="0.39370078740157483" top="0.59055118110236227" bottom="0.39370078740157483" header="0.51181102362204722" footer="0.51181102362204722"/>
  <pageSetup paperSize="9" scale="57" fitToHeight="0" orientation="landscape" r:id="rId1"/>
  <headerFooter alignWithMargins="0">
    <oddHeader xml:space="preserve">&amp;R別紙様式5－１
</oddHeader>
  </headerFooter>
  <colBreaks count="1" manualBreakCount="1">
    <brk id="18" max="349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72843-CFB6-4A6D-A4EF-D10EC5D8BE06}">
  <sheetPr>
    <pageSetUpPr fitToPage="1"/>
  </sheetPr>
  <dimension ref="A1:W1161"/>
  <sheetViews>
    <sheetView view="pageBreakPreview" topLeftCell="B534" zoomScale="85" zoomScaleNormal="100" zoomScaleSheetLayoutView="85" workbookViewId="0">
      <selection activeCell="I552" sqref="I552"/>
    </sheetView>
  </sheetViews>
  <sheetFormatPr defaultRowHeight="13.5" x14ac:dyDescent="0.15"/>
  <cols>
    <col min="1" max="1" width="7.5" style="20" hidden="1" customWidth="1"/>
    <col min="2" max="2" width="10.875" style="18" bestFit="1" customWidth="1"/>
    <col min="3" max="3" width="7.125" style="18" customWidth="1"/>
    <col min="4" max="4" width="7.125" style="19" customWidth="1"/>
    <col min="5" max="5" width="9" style="19"/>
    <col min="6" max="6" width="6.25" style="18" customWidth="1"/>
    <col min="7" max="7" width="6.625" style="18" customWidth="1"/>
    <col min="8" max="8" width="5.75" style="18" customWidth="1"/>
    <col min="9" max="9" width="9" style="18"/>
    <col min="10" max="10" width="7" style="18" customWidth="1"/>
    <col min="11" max="11" width="77.375" style="18" customWidth="1"/>
    <col min="12" max="12" width="6" style="18" customWidth="1"/>
    <col min="13" max="13" width="7.5" style="18" customWidth="1"/>
    <col min="14" max="15" width="9" style="18"/>
    <col min="16" max="16" width="7.5" style="18" customWidth="1"/>
    <col min="17" max="17" width="33.375" style="109" hidden="1" customWidth="1"/>
    <col min="18" max="18" width="33.25" style="18" hidden="1" customWidth="1"/>
    <col min="19" max="19" width="9.5" style="18" hidden="1" customWidth="1"/>
    <col min="20" max="20" width="43.125" style="18" hidden="1" customWidth="1"/>
    <col min="21" max="21" width="14.125" style="18" hidden="1" customWidth="1"/>
    <col min="22" max="22" width="24.125" style="18" hidden="1" customWidth="1"/>
    <col min="23" max="23" width="18.375" style="18" hidden="1" customWidth="1"/>
    <col min="24" max="24" width="0" style="18" hidden="1" customWidth="1"/>
    <col min="25" max="16384" width="9" style="18"/>
  </cols>
  <sheetData>
    <row r="1" spans="1:23" ht="22.5" customHeight="1" x14ac:dyDescent="0.15">
      <c r="B1" s="79" t="s">
        <v>1634</v>
      </c>
      <c r="C1" s="79" t="s">
        <v>1633</v>
      </c>
      <c r="D1" s="83" t="s">
        <v>2</v>
      </c>
      <c r="E1" s="83" t="s">
        <v>1632</v>
      </c>
      <c r="F1" s="82" t="s">
        <v>1631</v>
      </c>
      <c r="G1" s="82" t="s">
        <v>1630</v>
      </c>
      <c r="H1" s="165" t="s">
        <v>1636</v>
      </c>
      <c r="I1" s="165"/>
      <c r="J1" s="165"/>
      <c r="K1" s="165" t="s">
        <v>1635</v>
      </c>
      <c r="L1" s="165"/>
      <c r="M1" s="165"/>
      <c r="N1" s="165"/>
      <c r="O1" s="165"/>
      <c r="P1" s="165"/>
      <c r="Q1" s="108"/>
    </row>
    <row r="2" spans="1:23" ht="22.5" x14ac:dyDescent="0.15">
      <c r="B2" s="79" t="s">
        <v>1634</v>
      </c>
      <c r="C2" s="79" t="s">
        <v>1633</v>
      </c>
      <c r="D2" s="83" t="s">
        <v>2</v>
      </c>
      <c r="E2" s="83" t="s">
        <v>1632</v>
      </c>
      <c r="F2" s="82" t="s">
        <v>1631</v>
      </c>
      <c r="G2" s="82" t="s">
        <v>1630</v>
      </c>
      <c r="H2" s="79" t="s">
        <v>1629</v>
      </c>
      <c r="I2" s="79" t="s">
        <v>1628</v>
      </c>
      <c r="J2" s="79" t="s">
        <v>1627</v>
      </c>
      <c r="K2" s="81" t="s">
        <v>1626</v>
      </c>
      <c r="L2" s="80" t="s">
        <v>1625</v>
      </c>
      <c r="M2" s="79" t="s">
        <v>1624</v>
      </c>
      <c r="N2" s="79" t="s">
        <v>0</v>
      </c>
      <c r="O2" s="79" t="s">
        <v>1623</v>
      </c>
      <c r="P2" s="79" t="s">
        <v>1622</v>
      </c>
      <c r="Q2" s="108" t="s">
        <v>1621</v>
      </c>
      <c r="R2" s="18" t="s">
        <v>1620</v>
      </c>
      <c r="S2" s="18" t="s">
        <v>1619</v>
      </c>
      <c r="T2" s="18" t="s">
        <v>3</v>
      </c>
      <c r="U2" s="18" t="s">
        <v>1618</v>
      </c>
      <c r="V2" s="18" t="s">
        <v>1</v>
      </c>
      <c r="W2" s="18" t="s">
        <v>1617</v>
      </c>
    </row>
    <row r="3" spans="1:23" ht="24.95" customHeight="1" x14ac:dyDescent="0.15">
      <c r="A3" s="20" t="str">
        <f t="shared" ref="A3:A66" si="0">CONCATENATE(TEXT(C3,"000"),(TEXT(D3,"000")))</f>
        <v>002001</v>
      </c>
      <c r="B3" s="42" t="s">
        <v>1500</v>
      </c>
      <c r="C3" s="47" t="s">
        <v>1499</v>
      </c>
      <c r="D3" s="38">
        <v>1</v>
      </c>
      <c r="E3" s="38" t="s">
        <v>347</v>
      </c>
      <c r="F3" s="42" t="s">
        <v>367</v>
      </c>
      <c r="G3" s="47" t="s">
        <v>105</v>
      </c>
      <c r="H3" s="42">
        <v>32</v>
      </c>
      <c r="I3" s="42" t="s">
        <v>124</v>
      </c>
      <c r="J3" s="42">
        <v>101</v>
      </c>
      <c r="K3" s="67" t="s">
        <v>1616</v>
      </c>
      <c r="L3" s="43">
        <v>1</v>
      </c>
      <c r="M3" s="45" t="s">
        <v>346</v>
      </c>
      <c r="N3" s="44">
        <v>26</v>
      </c>
      <c r="O3" s="43" t="s">
        <v>1614</v>
      </c>
      <c r="P3" s="42" t="s">
        <v>1658</v>
      </c>
      <c r="Q3" s="49"/>
      <c r="R3" s="21" t="s">
        <v>1498</v>
      </c>
      <c r="S3" s="21" t="s">
        <v>1497</v>
      </c>
      <c r="T3" s="21" t="s">
        <v>1496</v>
      </c>
      <c r="U3" s="21" t="s">
        <v>1495</v>
      </c>
      <c r="V3" s="21" t="s">
        <v>1494</v>
      </c>
      <c r="W3" s="21" t="str">
        <f t="shared" ref="W3:W66" si="1">CONCATENATE(I3,J3)</f>
        <v>国語101</v>
      </c>
    </row>
    <row r="4" spans="1:23" ht="24.95" customHeight="1" x14ac:dyDescent="0.15">
      <c r="A4" s="20" t="str">
        <f t="shared" si="0"/>
        <v>002002</v>
      </c>
      <c r="B4" s="42" t="s">
        <v>1500</v>
      </c>
      <c r="C4" s="47" t="s">
        <v>1499</v>
      </c>
      <c r="D4" s="38">
        <v>2</v>
      </c>
      <c r="E4" s="38" t="s">
        <v>347</v>
      </c>
      <c r="F4" s="42" t="s">
        <v>367</v>
      </c>
      <c r="G4" s="47" t="s">
        <v>105</v>
      </c>
      <c r="H4" s="42">
        <v>32</v>
      </c>
      <c r="I4" s="42" t="s">
        <v>124</v>
      </c>
      <c r="J4" s="42">
        <v>101</v>
      </c>
      <c r="K4" s="67" t="s">
        <v>1615</v>
      </c>
      <c r="L4" s="43">
        <v>1</v>
      </c>
      <c r="M4" s="45" t="s">
        <v>398</v>
      </c>
      <c r="N4" s="44">
        <v>30</v>
      </c>
      <c r="O4" s="43" t="s">
        <v>1614</v>
      </c>
      <c r="P4" s="42" t="s">
        <v>1658</v>
      </c>
      <c r="Q4" s="49"/>
      <c r="R4" s="21" t="s">
        <v>1498</v>
      </c>
      <c r="S4" s="21" t="s">
        <v>1497</v>
      </c>
      <c r="T4" s="21" t="s">
        <v>1496</v>
      </c>
      <c r="U4" s="21" t="s">
        <v>1495</v>
      </c>
      <c r="V4" s="21" t="s">
        <v>1494</v>
      </c>
      <c r="W4" s="21" t="str">
        <f t="shared" si="1"/>
        <v>国語101</v>
      </c>
    </row>
    <row r="5" spans="1:23" ht="24.95" customHeight="1" x14ac:dyDescent="0.15">
      <c r="A5" s="20" t="str">
        <f t="shared" si="0"/>
        <v>002003</v>
      </c>
      <c r="B5" s="42" t="s">
        <v>1500</v>
      </c>
      <c r="C5" s="47" t="s">
        <v>1499</v>
      </c>
      <c r="D5" s="38">
        <v>3</v>
      </c>
      <c r="E5" s="38" t="s">
        <v>347</v>
      </c>
      <c r="F5" s="42" t="s">
        <v>367</v>
      </c>
      <c r="G5" s="47" t="s">
        <v>105</v>
      </c>
      <c r="H5" s="42">
        <v>32</v>
      </c>
      <c r="I5" s="42" t="s">
        <v>124</v>
      </c>
      <c r="J5" s="42" t="s">
        <v>1012</v>
      </c>
      <c r="K5" s="67" t="s">
        <v>1613</v>
      </c>
      <c r="L5" s="43">
        <v>2</v>
      </c>
      <c r="M5" s="45" t="s">
        <v>346</v>
      </c>
      <c r="N5" s="44">
        <v>26</v>
      </c>
      <c r="O5" s="43" t="s">
        <v>1451</v>
      </c>
      <c r="P5" s="42" t="s">
        <v>1658</v>
      </c>
      <c r="Q5" s="49"/>
      <c r="R5" s="21" t="s">
        <v>1498</v>
      </c>
      <c r="S5" s="21" t="s">
        <v>1497</v>
      </c>
      <c r="T5" s="21" t="s">
        <v>1496</v>
      </c>
      <c r="U5" s="21" t="s">
        <v>1495</v>
      </c>
      <c r="V5" s="21" t="s">
        <v>1494</v>
      </c>
      <c r="W5" s="21" t="str">
        <f t="shared" si="1"/>
        <v>国語102</v>
      </c>
    </row>
    <row r="6" spans="1:23" ht="24.95" customHeight="1" x14ac:dyDescent="0.15">
      <c r="A6" s="20" t="str">
        <f t="shared" si="0"/>
        <v>002004</v>
      </c>
      <c r="B6" s="42" t="s">
        <v>1500</v>
      </c>
      <c r="C6" s="47" t="s">
        <v>1499</v>
      </c>
      <c r="D6" s="38">
        <v>4</v>
      </c>
      <c r="E6" s="38" t="s">
        <v>347</v>
      </c>
      <c r="F6" s="42" t="s">
        <v>367</v>
      </c>
      <c r="G6" s="47" t="s">
        <v>105</v>
      </c>
      <c r="H6" s="42">
        <v>32</v>
      </c>
      <c r="I6" s="42" t="s">
        <v>124</v>
      </c>
      <c r="J6" s="42" t="s">
        <v>1012</v>
      </c>
      <c r="K6" s="67" t="s">
        <v>1612</v>
      </c>
      <c r="L6" s="43">
        <v>2</v>
      </c>
      <c r="M6" s="45" t="s">
        <v>398</v>
      </c>
      <c r="N6" s="44">
        <v>30</v>
      </c>
      <c r="O6" s="43" t="s">
        <v>1451</v>
      </c>
      <c r="P6" s="42" t="s">
        <v>1658</v>
      </c>
      <c r="Q6" s="49"/>
      <c r="R6" s="21" t="s">
        <v>1498</v>
      </c>
      <c r="S6" s="21" t="s">
        <v>1497</v>
      </c>
      <c r="T6" s="21" t="s">
        <v>1496</v>
      </c>
      <c r="U6" s="21" t="s">
        <v>1495</v>
      </c>
      <c r="V6" s="21" t="s">
        <v>1494</v>
      </c>
      <c r="W6" s="21" t="str">
        <f t="shared" si="1"/>
        <v>国語102</v>
      </c>
    </row>
    <row r="7" spans="1:23" ht="24.95" customHeight="1" x14ac:dyDescent="0.15">
      <c r="A7" s="20" t="str">
        <f t="shared" si="0"/>
        <v>002005</v>
      </c>
      <c r="B7" s="42" t="s">
        <v>1500</v>
      </c>
      <c r="C7" s="47" t="s">
        <v>1499</v>
      </c>
      <c r="D7" s="38">
        <v>5</v>
      </c>
      <c r="E7" s="38" t="s">
        <v>347</v>
      </c>
      <c r="F7" s="42" t="s">
        <v>367</v>
      </c>
      <c r="G7" s="47" t="s">
        <v>102</v>
      </c>
      <c r="H7" s="42">
        <v>32</v>
      </c>
      <c r="I7" s="42" t="s">
        <v>124</v>
      </c>
      <c r="J7" s="42" t="s">
        <v>1133</v>
      </c>
      <c r="K7" s="67" t="s">
        <v>1611</v>
      </c>
      <c r="L7" s="43">
        <v>3</v>
      </c>
      <c r="M7" s="45" t="s">
        <v>346</v>
      </c>
      <c r="N7" s="44">
        <v>26</v>
      </c>
      <c r="O7" s="43" t="s">
        <v>1451</v>
      </c>
      <c r="P7" s="42" t="s">
        <v>1658</v>
      </c>
      <c r="Q7" s="49"/>
      <c r="R7" s="21" t="s">
        <v>1498</v>
      </c>
      <c r="S7" s="21" t="s">
        <v>1497</v>
      </c>
      <c r="T7" s="21" t="s">
        <v>1496</v>
      </c>
      <c r="U7" s="21" t="s">
        <v>1495</v>
      </c>
      <c r="V7" s="21" t="s">
        <v>1494</v>
      </c>
      <c r="W7" s="21" t="str">
        <f t="shared" si="1"/>
        <v>国語201</v>
      </c>
    </row>
    <row r="8" spans="1:23" ht="24.95" customHeight="1" x14ac:dyDescent="0.15">
      <c r="A8" s="20" t="str">
        <f t="shared" si="0"/>
        <v>002006</v>
      </c>
      <c r="B8" s="42" t="s">
        <v>1500</v>
      </c>
      <c r="C8" s="47" t="s">
        <v>1499</v>
      </c>
      <c r="D8" s="38">
        <v>6</v>
      </c>
      <c r="E8" s="38" t="s">
        <v>347</v>
      </c>
      <c r="F8" s="42" t="s">
        <v>367</v>
      </c>
      <c r="G8" s="47" t="s">
        <v>102</v>
      </c>
      <c r="H8" s="42">
        <v>32</v>
      </c>
      <c r="I8" s="42" t="s">
        <v>124</v>
      </c>
      <c r="J8" s="45" t="s">
        <v>1133</v>
      </c>
      <c r="K8" s="67" t="s">
        <v>1610</v>
      </c>
      <c r="L8" s="43">
        <v>3</v>
      </c>
      <c r="M8" s="45" t="s">
        <v>398</v>
      </c>
      <c r="N8" s="44">
        <v>30</v>
      </c>
      <c r="O8" s="43" t="s">
        <v>1451</v>
      </c>
      <c r="P8" s="42" t="s">
        <v>1658</v>
      </c>
      <c r="Q8" s="49"/>
      <c r="R8" s="21" t="s">
        <v>1498</v>
      </c>
      <c r="S8" s="21" t="s">
        <v>1497</v>
      </c>
      <c r="T8" s="21" t="s">
        <v>1496</v>
      </c>
      <c r="U8" s="21" t="s">
        <v>1495</v>
      </c>
      <c r="V8" s="21" t="s">
        <v>1494</v>
      </c>
      <c r="W8" s="21" t="str">
        <f t="shared" si="1"/>
        <v>国語201</v>
      </c>
    </row>
    <row r="9" spans="1:23" ht="24.95" customHeight="1" x14ac:dyDescent="0.15">
      <c r="A9" s="20" t="str">
        <f t="shared" si="0"/>
        <v>002007</v>
      </c>
      <c r="B9" s="42" t="s">
        <v>1500</v>
      </c>
      <c r="C9" s="47" t="s">
        <v>1499</v>
      </c>
      <c r="D9" s="38">
        <v>7</v>
      </c>
      <c r="E9" s="38" t="s">
        <v>347</v>
      </c>
      <c r="F9" s="42" t="s">
        <v>367</v>
      </c>
      <c r="G9" s="47" t="s">
        <v>102</v>
      </c>
      <c r="H9" s="42">
        <v>32</v>
      </c>
      <c r="I9" s="42" t="s">
        <v>124</v>
      </c>
      <c r="J9" s="42" t="s">
        <v>1010</v>
      </c>
      <c r="K9" s="67" t="s">
        <v>1609</v>
      </c>
      <c r="L9" s="43">
        <v>3</v>
      </c>
      <c r="M9" s="45" t="s">
        <v>346</v>
      </c>
      <c r="N9" s="44">
        <v>26</v>
      </c>
      <c r="O9" s="43" t="s">
        <v>1451</v>
      </c>
      <c r="P9" s="42" t="s">
        <v>1658</v>
      </c>
      <c r="Q9" s="49"/>
      <c r="R9" s="21" t="s">
        <v>1498</v>
      </c>
      <c r="S9" s="21" t="s">
        <v>1497</v>
      </c>
      <c r="T9" s="21" t="s">
        <v>1496</v>
      </c>
      <c r="U9" s="21" t="s">
        <v>1495</v>
      </c>
      <c r="V9" s="21" t="s">
        <v>1494</v>
      </c>
      <c r="W9" s="21" t="str">
        <f t="shared" si="1"/>
        <v>国語202</v>
      </c>
    </row>
    <row r="10" spans="1:23" ht="24.95" customHeight="1" x14ac:dyDescent="0.15">
      <c r="A10" s="20" t="str">
        <f t="shared" si="0"/>
        <v>002008</v>
      </c>
      <c r="B10" s="42" t="s">
        <v>1500</v>
      </c>
      <c r="C10" s="47" t="s">
        <v>1499</v>
      </c>
      <c r="D10" s="38">
        <v>8</v>
      </c>
      <c r="E10" s="38" t="s">
        <v>347</v>
      </c>
      <c r="F10" s="42" t="s">
        <v>367</v>
      </c>
      <c r="G10" s="47" t="s">
        <v>102</v>
      </c>
      <c r="H10" s="42">
        <v>32</v>
      </c>
      <c r="I10" s="42" t="s">
        <v>124</v>
      </c>
      <c r="J10" s="42" t="s">
        <v>1010</v>
      </c>
      <c r="K10" s="67" t="s">
        <v>1608</v>
      </c>
      <c r="L10" s="43">
        <v>3</v>
      </c>
      <c r="M10" s="45" t="s">
        <v>398</v>
      </c>
      <c r="N10" s="44">
        <v>30</v>
      </c>
      <c r="O10" s="43" t="s">
        <v>1451</v>
      </c>
      <c r="P10" s="42" t="s">
        <v>1658</v>
      </c>
      <c r="Q10" s="49"/>
      <c r="R10" s="21" t="s">
        <v>1498</v>
      </c>
      <c r="S10" s="21" t="s">
        <v>1497</v>
      </c>
      <c r="T10" s="21" t="s">
        <v>1496</v>
      </c>
      <c r="U10" s="21" t="s">
        <v>1495</v>
      </c>
      <c r="V10" s="21" t="s">
        <v>1494</v>
      </c>
      <c r="W10" s="21" t="str">
        <f t="shared" si="1"/>
        <v>国語202</v>
      </c>
    </row>
    <row r="11" spans="1:23" ht="24.95" customHeight="1" x14ac:dyDescent="0.15">
      <c r="A11" s="20" t="str">
        <f t="shared" si="0"/>
        <v>002009</v>
      </c>
      <c r="B11" s="42" t="s">
        <v>1500</v>
      </c>
      <c r="C11" s="47" t="s">
        <v>1499</v>
      </c>
      <c r="D11" s="38">
        <v>9</v>
      </c>
      <c r="E11" s="38" t="s">
        <v>347</v>
      </c>
      <c r="F11" s="42" t="s">
        <v>367</v>
      </c>
      <c r="G11" s="47" t="s">
        <v>99</v>
      </c>
      <c r="H11" s="42">
        <v>32</v>
      </c>
      <c r="I11" s="42" t="s">
        <v>124</v>
      </c>
      <c r="J11" s="42" t="s">
        <v>1130</v>
      </c>
      <c r="K11" s="67" t="s">
        <v>1607</v>
      </c>
      <c r="L11" s="43">
        <v>3</v>
      </c>
      <c r="M11" s="45" t="s">
        <v>346</v>
      </c>
      <c r="N11" s="44">
        <v>26</v>
      </c>
      <c r="O11" s="43" t="s">
        <v>1451</v>
      </c>
      <c r="P11" s="42" t="s">
        <v>1658</v>
      </c>
      <c r="Q11" s="49"/>
      <c r="R11" s="21" t="s">
        <v>1498</v>
      </c>
      <c r="S11" s="21" t="s">
        <v>1497</v>
      </c>
      <c r="T11" s="21" t="s">
        <v>1496</v>
      </c>
      <c r="U11" s="21" t="s">
        <v>1495</v>
      </c>
      <c r="V11" s="21" t="s">
        <v>1494</v>
      </c>
      <c r="W11" s="21" t="str">
        <f t="shared" si="1"/>
        <v>国語301</v>
      </c>
    </row>
    <row r="12" spans="1:23" ht="24.95" customHeight="1" x14ac:dyDescent="0.15">
      <c r="A12" s="20" t="str">
        <f t="shared" si="0"/>
        <v>002010</v>
      </c>
      <c r="B12" s="42" t="s">
        <v>1500</v>
      </c>
      <c r="C12" s="47" t="s">
        <v>1499</v>
      </c>
      <c r="D12" s="38">
        <v>10</v>
      </c>
      <c r="E12" s="38" t="s">
        <v>347</v>
      </c>
      <c r="F12" s="42" t="s">
        <v>367</v>
      </c>
      <c r="G12" s="47" t="s">
        <v>99</v>
      </c>
      <c r="H12" s="42">
        <v>32</v>
      </c>
      <c r="I12" s="42" t="s">
        <v>124</v>
      </c>
      <c r="J12" s="42" t="s">
        <v>1130</v>
      </c>
      <c r="K12" s="67" t="s">
        <v>1606</v>
      </c>
      <c r="L12" s="43">
        <v>3</v>
      </c>
      <c r="M12" s="45" t="s">
        <v>398</v>
      </c>
      <c r="N12" s="44">
        <v>30</v>
      </c>
      <c r="O12" s="43" t="s">
        <v>1451</v>
      </c>
      <c r="P12" s="42" t="s">
        <v>1658</v>
      </c>
      <c r="Q12" s="49"/>
      <c r="R12" s="21" t="s">
        <v>1498</v>
      </c>
      <c r="S12" s="21" t="s">
        <v>1497</v>
      </c>
      <c r="T12" s="21" t="s">
        <v>1496</v>
      </c>
      <c r="U12" s="21" t="s">
        <v>1495</v>
      </c>
      <c r="V12" s="21" t="s">
        <v>1494</v>
      </c>
      <c r="W12" s="21" t="str">
        <f t="shared" si="1"/>
        <v>国語301</v>
      </c>
    </row>
    <row r="13" spans="1:23" ht="24.95" customHeight="1" x14ac:dyDescent="0.15">
      <c r="A13" s="20" t="str">
        <f t="shared" si="0"/>
        <v>002011</v>
      </c>
      <c r="B13" s="42" t="s">
        <v>1500</v>
      </c>
      <c r="C13" s="47" t="s">
        <v>1499</v>
      </c>
      <c r="D13" s="38">
        <v>11</v>
      </c>
      <c r="E13" s="38" t="s">
        <v>347</v>
      </c>
      <c r="F13" s="42" t="s">
        <v>367</v>
      </c>
      <c r="G13" s="47" t="s">
        <v>99</v>
      </c>
      <c r="H13" s="42">
        <v>32</v>
      </c>
      <c r="I13" s="42" t="s">
        <v>124</v>
      </c>
      <c r="J13" s="42" t="s">
        <v>886</v>
      </c>
      <c r="K13" s="67" t="s">
        <v>1605</v>
      </c>
      <c r="L13" s="43">
        <v>3</v>
      </c>
      <c r="M13" s="45" t="s">
        <v>346</v>
      </c>
      <c r="N13" s="44">
        <v>26</v>
      </c>
      <c r="O13" s="43" t="s">
        <v>1451</v>
      </c>
      <c r="P13" s="42" t="s">
        <v>1658</v>
      </c>
      <c r="Q13" s="49"/>
      <c r="R13" s="21" t="s">
        <v>1498</v>
      </c>
      <c r="S13" s="21" t="s">
        <v>1497</v>
      </c>
      <c r="T13" s="21" t="s">
        <v>1496</v>
      </c>
      <c r="U13" s="21" t="s">
        <v>1495</v>
      </c>
      <c r="V13" s="21" t="s">
        <v>1494</v>
      </c>
      <c r="W13" s="21" t="str">
        <f t="shared" si="1"/>
        <v>国語302</v>
      </c>
    </row>
    <row r="14" spans="1:23" ht="24.95" customHeight="1" x14ac:dyDescent="0.15">
      <c r="A14" s="20" t="str">
        <f t="shared" si="0"/>
        <v>002012</v>
      </c>
      <c r="B14" s="42" t="s">
        <v>1500</v>
      </c>
      <c r="C14" s="47" t="s">
        <v>1499</v>
      </c>
      <c r="D14" s="38">
        <v>12</v>
      </c>
      <c r="E14" s="38" t="s">
        <v>347</v>
      </c>
      <c r="F14" s="42" t="s">
        <v>367</v>
      </c>
      <c r="G14" s="47" t="s">
        <v>99</v>
      </c>
      <c r="H14" s="42">
        <v>32</v>
      </c>
      <c r="I14" s="42" t="s">
        <v>124</v>
      </c>
      <c r="J14" s="42" t="s">
        <v>886</v>
      </c>
      <c r="K14" s="67" t="s">
        <v>1604</v>
      </c>
      <c r="L14" s="43">
        <v>3</v>
      </c>
      <c r="M14" s="45" t="s">
        <v>398</v>
      </c>
      <c r="N14" s="44">
        <v>30</v>
      </c>
      <c r="O14" s="43" t="s">
        <v>1451</v>
      </c>
      <c r="P14" s="42" t="s">
        <v>1658</v>
      </c>
      <c r="Q14" s="49"/>
      <c r="R14" s="21" t="s">
        <v>1498</v>
      </c>
      <c r="S14" s="21" t="s">
        <v>1497</v>
      </c>
      <c r="T14" s="21" t="s">
        <v>1496</v>
      </c>
      <c r="U14" s="21" t="s">
        <v>1495</v>
      </c>
      <c r="V14" s="21" t="s">
        <v>1494</v>
      </c>
      <c r="W14" s="21" t="str">
        <f t="shared" si="1"/>
        <v>国語302</v>
      </c>
    </row>
    <row r="15" spans="1:23" ht="24.95" customHeight="1" x14ac:dyDescent="0.15">
      <c r="A15" s="20" t="str">
        <f t="shared" si="0"/>
        <v>002013</v>
      </c>
      <c r="B15" s="42" t="s">
        <v>1500</v>
      </c>
      <c r="C15" s="47" t="s">
        <v>1499</v>
      </c>
      <c r="D15" s="38">
        <v>13</v>
      </c>
      <c r="E15" s="38" t="s">
        <v>347</v>
      </c>
      <c r="F15" s="42" t="s">
        <v>367</v>
      </c>
      <c r="G15" s="47" t="s">
        <v>96</v>
      </c>
      <c r="H15" s="42">
        <v>32</v>
      </c>
      <c r="I15" s="42" t="s">
        <v>124</v>
      </c>
      <c r="J15" s="42" t="s">
        <v>1127</v>
      </c>
      <c r="K15" s="67" t="s">
        <v>1603</v>
      </c>
      <c r="L15" s="43">
        <v>3</v>
      </c>
      <c r="M15" s="45" t="s">
        <v>346</v>
      </c>
      <c r="N15" s="44">
        <v>22</v>
      </c>
      <c r="O15" s="43" t="s">
        <v>1451</v>
      </c>
      <c r="P15" s="42" t="s">
        <v>1658</v>
      </c>
      <c r="Q15" s="49"/>
      <c r="R15" s="21" t="s">
        <v>1498</v>
      </c>
      <c r="S15" s="21" t="s">
        <v>1497</v>
      </c>
      <c r="T15" s="21" t="s">
        <v>1496</v>
      </c>
      <c r="U15" s="21" t="s">
        <v>1495</v>
      </c>
      <c r="V15" s="21" t="s">
        <v>1494</v>
      </c>
      <c r="W15" s="21" t="str">
        <f t="shared" si="1"/>
        <v>国語401</v>
      </c>
    </row>
    <row r="16" spans="1:23" ht="24.95" customHeight="1" x14ac:dyDescent="0.15">
      <c r="A16" s="20" t="str">
        <f t="shared" si="0"/>
        <v>002014</v>
      </c>
      <c r="B16" s="42" t="s">
        <v>1500</v>
      </c>
      <c r="C16" s="47" t="s">
        <v>1499</v>
      </c>
      <c r="D16" s="38">
        <v>14</v>
      </c>
      <c r="E16" s="38" t="s">
        <v>347</v>
      </c>
      <c r="F16" s="42" t="s">
        <v>367</v>
      </c>
      <c r="G16" s="47" t="s">
        <v>96</v>
      </c>
      <c r="H16" s="42">
        <v>32</v>
      </c>
      <c r="I16" s="42" t="s">
        <v>124</v>
      </c>
      <c r="J16" s="42" t="s">
        <v>1127</v>
      </c>
      <c r="K16" s="67" t="s">
        <v>1602</v>
      </c>
      <c r="L16" s="43">
        <v>3</v>
      </c>
      <c r="M16" s="45" t="s">
        <v>398</v>
      </c>
      <c r="N16" s="44">
        <v>26</v>
      </c>
      <c r="O16" s="43" t="s">
        <v>1451</v>
      </c>
      <c r="P16" s="42" t="s">
        <v>1658</v>
      </c>
      <c r="Q16" s="49"/>
      <c r="R16" s="21" t="s">
        <v>1498</v>
      </c>
      <c r="S16" s="21" t="s">
        <v>1497</v>
      </c>
      <c r="T16" s="21" t="s">
        <v>1496</v>
      </c>
      <c r="U16" s="21" t="s">
        <v>1495</v>
      </c>
      <c r="V16" s="21" t="s">
        <v>1494</v>
      </c>
      <c r="W16" s="21" t="str">
        <f t="shared" si="1"/>
        <v>国語401</v>
      </c>
    </row>
    <row r="17" spans="1:23" ht="24.95" customHeight="1" x14ac:dyDescent="0.15">
      <c r="A17" s="20" t="str">
        <f t="shared" si="0"/>
        <v>002015</v>
      </c>
      <c r="B17" s="42" t="s">
        <v>1500</v>
      </c>
      <c r="C17" s="47" t="s">
        <v>1499</v>
      </c>
      <c r="D17" s="38">
        <v>15</v>
      </c>
      <c r="E17" s="38" t="s">
        <v>347</v>
      </c>
      <c r="F17" s="42" t="s">
        <v>367</v>
      </c>
      <c r="G17" s="47" t="s">
        <v>96</v>
      </c>
      <c r="H17" s="42">
        <v>32</v>
      </c>
      <c r="I17" s="42" t="s">
        <v>124</v>
      </c>
      <c r="J17" s="42" t="s">
        <v>1007</v>
      </c>
      <c r="K17" s="67" t="s">
        <v>1601</v>
      </c>
      <c r="L17" s="43">
        <v>3</v>
      </c>
      <c r="M17" s="45" t="s">
        <v>346</v>
      </c>
      <c r="N17" s="44">
        <v>22</v>
      </c>
      <c r="O17" s="43" t="s">
        <v>1451</v>
      </c>
      <c r="P17" s="42" t="s">
        <v>1658</v>
      </c>
      <c r="Q17" s="49"/>
      <c r="R17" s="21" t="s">
        <v>1498</v>
      </c>
      <c r="S17" s="21" t="s">
        <v>1497</v>
      </c>
      <c r="T17" s="21" t="s">
        <v>1496</v>
      </c>
      <c r="U17" s="21" t="s">
        <v>1495</v>
      </c>
      <c r="V17" s="21" t="s">
        <v>1494</v>
      </c>
      <c r="W17" s="21" t="str">
        <f t="shared" si="1"/>
        <v>国語402</v>
      </c>
    </row>
    <row r="18" spans="1:23" ht="24.95" customHeight="1" x14ac:dyDescent="0.15">
      <c r="A18" s="20" t="str">
        <f t="shared" si="0"/>
        <v>002016</v>
      </c>
      <c r="B18" s="42" t="s">
        <v>1500</v>
      </c>
      <c r="C18" s="47" t="s">
        <v>1499</v>
      </c>
      <c r="D18" s="38">
        <v>16</v>
      </c>
      <c r="E18" s="38" t="s">
        <v>347</v>
      </c>
      <c r="F18" s="42" t="s">
        <v>367</v>
      </c>
      <c r="G18" s="47" t="s">
        <v>96</v>
      </c>
      <c r="H18" s="42">
        <v>32</v>
      </c>
      <c r="I18" s="42" t="s">
        <v>124</v>
      </c>
      <c r="J18" s="42" t="s">
        <v>1007</v>
      </c>
      <c r="K18" s="67" t="s">
        <v>1600</v>
      </c>
      <c r="L18" s="43">
        <v>3</v>
      </c>
      <c r="M18" s="45" t="s">
        <v>398</v>
      </c>
      <c r="N18" s="44">
        <v>26</v>
      </c>
      <c r="O18" s="43" t="s">
        <v>1451</v>
      </c>
      <c r="P18" s="42" t="s">
        <v>1658</v>
      </c>
      <c r="Q18" s="49"/>
      <c r="R18" s="21" t="s">
        <v>1498</v>
      </c>
      <c r="S18" s="21" t="s">
        <v>1497</v>
      </c>
      <c r="T18" s="21" t="s">
        <v>1496</v>
      </c>
      <c r="U18" s="21" t="s">
        <v>1495</v>
      </c>
      <c r="V18" s="21" t="s">
        <v>1494</v>
      </c>
      <c r="W18" s="21" t="str">
        <f t="shared" si="1"/>
        <v>国語402</v>
      </c>
    </row>
    <row r="19" spans="1:23" ht="24.95" customHeight="1" x14ac:dyDescent="0.15">
      <c r="A19" s="20" t="str">
        <f t="shared" si="0"/>
        <v>002017</v>
      </c>
      <c r="B19" s="42" t="s">
        <v>1500</v>
      </c>
      <c r="C19" s="47" t="s">
        <v>1499</v>
      </c>
      <c r="D19" s="38">
        <v>17</v>
      </c>
      <c r="E19" s="38" t="s">
        <v>347</v>
      </c>
      <c r="F19" s="42" t="s">
        <v>367</v>
      </c>
      <c r="G19" s="47" t="s">
        <v>90</v>
      </c>
      <c r="H19" s="42">
        <v>32</v>
      </c>
      <c r="I19" s="42" t="s">
        <v>124</v>
      </c>
      <c r="J19" s="42" t="s">
        <v>1124</v>
      </c>
      <c r="K19" s="67" t="s">
        <v>1599</v>
      </c>
      <c r="L19" s="43">
        <v>5</v>
      </c>
      <c r="M19" s="45" t="s">
        <v>346</v>
      </c>
      <c r="N19" s="44">
        <v>22</v>
      </c>
      <c r="O19" s="43" t="s">
        <v>1451</v>
      </c>
      <c r="P19" s="42" t="s">
        <v>1658</v>
      </c>
      <c r="Q19" s="49"/>
      <c r="R19" s="21" t="s">
        <v>1498</v>
      </c>
      <c r="S19" s="21" t="s">
        <v>1497</v>
      </c>
      <c r="T19" s="21" t="s">
        <v>1496</v>
      </c>
      <c r="U19" s="21" t="s">
        <v>1495</v>
      </c>
      <c r="V19" s="21" t="s">
        <v>1494</v>
      </c>
      <c r="W19" s="21" t="str">
        <f t="shared" si="1"/>
        <v>国語501</v>
      </c>
    </row>
    <row r="20" spans="1:23" ht="24.95" customHeight="1" x14ac:dyDescent="0.15">
      <c r="A20" s="20" t="str">
        <f t="shared" si="0"/>
        <v>002018</v>
      </c>
      <c r="B20" s="42" t="s">
        <v>1500</v>
      </c>
      <c r="C20" s="47" t="s">
        <v>1499</v>
      </c>
      <c r="D20" s="38">
        <v>18</v>
      </c>
      <c r="E20" s="38" t="s">
        <v>347</v>
      </c>
      <c r="F20" s="42" t="s">
        <v>367</v>
      </c>
      <c r="G20" s="47" t="s">
        <v>90</v>
      </c>
      <c r="H20" s="42">
        <v>32</v>
      </c>
      <c r="I20" s="42" t="s">
        <v>124</v>
      </c>
      <c r="J20" s="42" t="s">
        <v>1124</v>
      </c>
      <c r="K20" s="67" t="s">
        <v>1598</v>
      </c>
      <c r="L20" s="43">
        <v>5</v>
      </c>
      <c r="M20" s="45" t="s">
        <v>398</v>
      </c>
      <c r="N20" s="44">
        <v>26</v>
      </c>
      <c r="O20" s="43" t="s">
        <v>1451</v>
      </c>
      <c r="P20" s="42" t="s">
        <v>1658</v>
      </c>
      <c r="Q20" s="49"/>
      <c r="R20" s="21" t="s">
        <v>1498</v>
      </c>
      <c r="S20" s="21" t="s">
        <v>1497</v>
      </c>
      <c r="T20" s="21" t="s">
        <v>1496</v>
      </c>
      <c r="U20" s="21" t="s">
        <v>1495</v>
      </c>
      <c r="V20" s="21" t="s">
        <v>1494</v>
      </c>
      <c r="W20" s="21" t="str">
        <f t="shared" si="1"/>
        <v>国語501</v>
      </c>
    </row>
    <row r="21" spans="1:23" ht="24.95" customHeight="1" x14ac:dyDescent="0.15">
      <c r="A21" s="20" t="str">
        <f t="shared" si="0"/>
        <v>002019</v>
      </c>
      <c r="B21" s="42" t="s">
        <v>1500</v>
      </c>
      <c r="C21" s="47" t="s">
        <v>1499</v>
      </c>
      <c r="D21" s="38">
        <v>19</v>
      </c>
      <c r="E21" s="38" t="s">
        <v>347</v>
      </c>
      <c r="F21" s="42" t="s">
        <v>367</v>
      </c>
      <c r="G21" s="47" t="s">
        <v>84</v>
      </c>
      <c r="H21" s="42">
        <v>32</v>
      </c>
      <c r="I21" s="42" t="s">
        <v>124</v>
      </c>
      <c r="J21" s="42" t="s">
        <v>1120</v>
      </c>
      <c r="K21" s="67" t="s">
        <v>1597</v>
      </c>
      <c r="L21" s="43">
        <v>5</v>
      </c>
      <c r="M21" s="45" t="s">
        <v>346</v>
      </c>
      <c r="N21" s="44">
        <v>22</v>
      </c>
      <c r="O21" s="43" t="s">
        <v>1451</v>
      </c>
      <c r="P21" s="42" t="s">
        <v>1658</v>
      </c>
      <c r="Q21" s="49"/>
      <c r="R21" s="21" t="s">
        <v>1498</v>
      </c>
      <c r="S21" s="21" t="s">
        <v>1497</v>
      </c>
      <c r="T21" s="21" t="s">
        <v>1496</v>
      </c>
      <c r="U21" s="21" t="s">
        <v>1495</v>
      </c>
      <c r="V21" s="21" t="s">
        <v>1494</v>
      </c>
      <c r="W21" s="21" t="str">
        <f t="shared" si="1"/>
        <v>国語601</v>
      </c>
    </row>
    <row r="22" spans="1:23" ht="24.95" customHeight="1" x14ac:dyDescent="0.15">
      <c r="A22" s="20" t="str">
        <f t="shared" si="0"/>
        <v>002020</v>
      </c>
      <c r="B22" s="42" t="s">
        <v>1500</v>
      </c>
      <c r="C22" s="47" t="s">
        <v>1499</v>
      </c>
      <c r="D22" s="38">
        <v>20</v>
      </c>
      <c r="E22" s="38" t="s">
        <v>347</v>
      </c>
      <c r="F22" s="42" t="s">
        <v>367</v>
      </c>
      <c r="G22" s="47" t="s">
        <v>84</v>
      </c>
      <c r="H22" s="42">
        <v>32</v>
      </c>
      <c r="I22" s="42" t="s">
        <v>124</v>
      </c>
      <c r="J22" s="42" t="s">
        <v>1120</v>
      </c>
      <c r="K22" s="67" t="s">
        <v>1596</v>
      </c>
      <c r="L22" s="43">
        <v>5</v>
      </c>
      <c r="M22" s="45" t="s">
        <v>398</v>
      </c>
      <c r="N22" s="44">
        <v>26</v>
      </c>
      <c r="O22" s="43" t="s">
        <v>1451</v>
      </c>
      <c r="P22" s="42" t="s">
        <v>1658</v>
      </c>
      <c r="Q22" s="49"/>
      <c r="R22" s="21" t="s">
        <v>1498</v>
      </c>
      <c r="S22" s="21" t="s">
        <v>1497</v>
      </c>
      <c r="T22" s="21" t="s">
        <v>1496</v>
      </c>
      <c r="U22" s="21" t="s">
        <v>1495</v>
      </c>
      <c r="V22" s="21" t="s">
        <v>1494</v>
      </c>
      <c r="W22" s="21" t="str">
        <f t="shared" si="1"/>
        <v>国語601</v>
      </c>
    </row>
    <row r="23" spans="1:23" ht="24.95" customHeight="1" x14ac:dyDescent="0.15">
      <c r="A23" s="20" t="str">
        <f t="shared" si="0"/>
        <v>002021</v>
      </c>
      <c r="B23" s="61" t="s">
        <v>1500</v>
      </c>
      <c r="C23" s="78" t="s">
        <v>1499</v>
      </c>
      <c r="D23" s="38">
        <v>21</v>
      </c>
      <c r="E23" s="38" t="s">
        <v>347</v>
      </c>
      <c r="F23" s="61" t="s">
        <v>367</v>
      </c>
      <c r="G23" s="62" t="s">
        <v>105</v>
      </c>
      <c r="H23" s="62">
        <v>32</v>
      </c>
      <c r="I23" s="61" t="s">
        <v>729</v>
      </c>
      <c r="J23" s="61" t="s">
        <v>1136</v>
      </c>
      <c r="K23" s="60" t="s">
        <v>1595</v>
      </c>
      <c r="L23" s="43">
        <v>1</v>
      </c>
      <c r="M23" s="45" t="s">
        <v>398</v>
      </c>
      <c r="N23" s="44">
        <v>30</v>
      </c>
      <c r="O23" s="43" t="s">
        <v>1451</v>
      </c>
      <c r="P23" s="42" t="s">
        <v>1658</v>
      </c>
      <c r="Q23" s="49"/>
      <c r="R23" s="21" t="s">
        <v>1498</v>
      </c>
      <c r="S23" s="21" t="s">
        <v>1497</v>
      </c>
      <c r="T23" s="21" t="s">
        <v>1496</v>
      </c>
      <c r="U23" s="21" t="s">
        <v>1495</v>
      </c>
      <c r="V23" s="21" t="s">
        <v>1494</v>
      </c>
      <c r="W23" s="21" t="str">
        <f t="shared" si="1"/>
        <v>書写101</v>
      </c>
    </row>
    <row r="24" spans="1:23" ht="24.95" customHeight="1" x14ac:dyDescent="0.15">
      <c r="A24" s="20" t="str">
        <f t="shared" si="0"/>
        <v>002022</v>
      </c>
      <c r="B24" s="61" t="s">
        <v>1500</v>
      </c>
      <c r="C24" s="62" t="s">
        <v>1499</v>
      </c>
      <c r="D24" s="38">
        <v>22</v>
      </c>
      <c r="E24" s="38" t="s">
        <v>347</v>
      </c>
      <c r="F24" s="61" t="s">
        <v>367</v>
      </c>
      <c r="G24" s="62" t="s">
        <v>102</v>
      </c>
      <c r="H24" s="62">
        <v>32</v>
      </c>
      <c r="I24" s="61" t="s">
        <v>729</v>
      </c>
      <c r="J24" s="61" t="s">
        <v>1133</v>
      </c>
      <c r="K24" s="60" t="s">
        <v>1594</v>
      </c>
      <c r="L24" s="43">
        <v>1</v>
      </c>
      <c r="M24" s="45" t="s">
        <v>398</v>
      </c>
      <c r="N24" s="44">
        <v>30</v>
      </c>
      <c r="O24" s="43" t="s">
        <v>1451</v>
      </c>
      <c r="P24" s="42" t="s">
        <v>1658</v>
      </c>
      <c r="Q24" s="49"/>
      <c r="R24" s="21" t="s">
        <v>1498</v>
      </c>
      <c r="S24" s="21" t="s">
        <v>1497</v>
      </c>
      <c r="T24" s="21" t="s">
        <v>1496</v>
      </c>
      <c r="U24" s="21" t="s">
        <v>1495</v>
      </c>
      <c r="V24" s="21" t="s">
        <v>1494</v>
      </c>
      <c r="W24" s="21" t="str">
        <f t="shared" si="1"/>
        <v>書写201</v>
      </c>
    </row>
    <row r="25" spans="1:23" ht="24.95" customHeight="1" x14ac:dyDescent="0.15">
      <c r="A25" s="20" t="str">
        <f t="shared" si="0"/>
        <v>002023</v>
      </c>
      <c r="B25" s="61" t="s">
        <v>1500</v>
      </c>
      <c r="C25" s="62" t="s">
        <v>1499</v>
      </c>
      <c r="D25" s="38">
        <v>23</v>
      </c>
      <c r="E25" s="38" t="s">
        <v>347</v>
      </c>
      <c r="F25" s="61" t="s">
        <v>367</v>
      </c>
      <c r="G25" s="62" t="s">
        <v>99</v>
      </c>
      <c r="H25" s="62">
        <v>32</v>
      </c>
      <c r="I25" s="61" t="s">
        <v>729</v>
      </c>
      <c r="J25" s="61" t="s">
        <v>1130</v>
      </c>
      <c r="K25" s="60" t="s">
        <v>1593</v>
      </c>
      <c r="L25" s="43">
        <v>1</v>
      </c>
      <c r="M25" s="45" t="s">
        <v>398</v>
      </c>
      <c r="N25" s="44">
        <v>30</v>
      </c>
      <c r="O25" s="43" t="s">
        <v>1451</v>
      </c>
      <c r="P25" s="42" t="s">
        <v>1658</v>
      </c>
      <c r="Q25" s="49"/>
      <c r="R25" s="21" t="s">
        <v>1498</v>
      </c>
      <c r="S25" s="21" t="s">
        <v>1497</v>
      </c>
      <c r="T25" s="21" t="s">
        <v>1496</v>
      </c>
      <c r="U25" s="21" t="s">
        <v>1495</v>
      </c>
      <c r="V25" s="21" t="s">
        <v>1494</v>
      </c>
      <c r="W25" s="21" t="str">
        <f t="shared" si="1"/>
        <v>書写301</v>
      </c>
    </row>
    <row r="26" spans="1:23" ht="24.95" customHeight="1" x14ac:dyDescent="0.15">
      <c r="A26" s="20" t="str">
        <f t="shared" si="0"/>
        <v>002024</v>
      </c>
      <c r="B26" s="61" t="s">
        <v>1500</v>
      </c>
      <c r="C26" s="62" t="s">
        <v>1499</v>
      </c>
      <c r="D26" s="38">
        <v>24</v>
      </c>
      <c r="E26" s="38" t="s">
        <v>347</v>
      </c>
      <c r="F26" s="61" t="s">
        <v>367</v>
      </c>
      <c r="G26" s="62" t="s">
        <v>96</v>
      </c>
      <c r="H26" s="62">
        <v>32</v>
      </c>
      <c r="I26" s="61" t="s">
        <v>729</v>
      </c>
      <c r="J26" s="61" t="s">
        <v>1127</v>
      </c>
      <c r="K26" s="60" t="s">
        <v>1592</v>
      </c>
      <c r="L26" s="43">
        <v>1</v>
      </c>
      <c r="M26" s="45" t="s">
        <v>398</v>
      </c>
      <c r="N26" s="44">
        <v>26</v>
      </c>
      <c r="O26" s="43" t="s">
        <v>1451</v>
      </c>
      <c r="P26" s="42" t="s">
        <v>1658</v>
      </c>
      <c r="Q26" s="49"/>
      <c r="R26" s="21" t="s">
        <v>1498</v>
      </c>
      <c r="S26" s="21" t="s">
        <v>1497</v>
      </c>
      <c r="T26" s="21" t="s">
        <v>1496</v>
      </c>
      <c r="U26" s="21" t="s">
        <v>1495</v>
      </c>
      <c r="V26" s="21" t="s">
        <v>1494</v>
      </c>
      <c r="W26" s="21" t="str">
        <f t="shared" si="1"/>
        <v>書写401</v>
      </c>
    </row>
    <row r="27" spans="1:23" ht="24.95" customHeight="1" x14ac:dyDescent="0.15">
      <c r="A27" s="20" t="str">
        <f t="shared" si="0"/>
        <v>002025</v>
      </c>
      <c r="B27" s="61" t="s">
        <v>1500</v>
      </c>
      <c r="C27" s="62" t="s">
        <v>1499</v>
      </c>
      <c r="D27" s="38">
        <v>25</v>
      </c>
      <c r="E27" s="38" t="s">
        <v>347</v>
      </c>
      <c r="F27" s="61" t="s">
        <v>367</v>
      </c>
      <c r="G27" s="62" t="s">
        <v>90</v>
      </c>
      <c r="H27" s="62">
        <v>32</v>
      </c>
      <c r="I27" s="61" t="s">
        <v>729</v>
      </c>
      <c r="J27" s="61" t="s">
        <v>1124</v>
      </c>
      <c r="K27" s="60" t="s">
        <v>1591</v>
      </c>
      <c r="L27" s="43">
        <v>1</v>
      </c>
      <c r="M27" s="45" t="s">
        <v>398</v>
      </c>
      <c r="N27" s="44">
        <v>26</v>
      </c>
      <c r="O27" s="43" t="s">
        <v>1451</v>
      </c>
      <c r="P27" s="42" t="s">
        <v>1658</v>
      </c>
      <c r="Q27" s="49"/>
      <c r="R27" s="21" t="s">
        <v>1498</v>
      </c>
      <c r="S27" s="21" t="s">
        <v>1497</v>
      </c>
      <c r="T27" s="21" t="s">
        <v>1496</v>
      </c>
      <c r="U27" s="21" t="s">
        <v>1495</v>
      </c>
      <c r="V27" s="21" t="s">
        <v>1494</v>
      </c>
      <c r="W27" s="21" t="str">
        <f t="shared" si="1"/>
        <v>書写501</v>
      </c>
    </row>
    <row r="28" spans="1:23" ht="24.95" customHeight="1" x14ac:dyDescent="0.15">
      <c r="A28" s="20" t="str">
        <f t="shared" si="0"/>
        <v>002026</v>
      </c>
      <c r="B28" s="61" t="s">
        <v>1500</v>
      </c>
      <c r="C28" s="62" t="s">
        <v>1499</v>
      </c>
      <c r="D28" s="38">
        <v>26</v>
      </c>
      <c r="E28" s="38" t="s">
        <v>347</v>
      </c>
      <c r="F28" s="61" t="s">
        <v>367</v>
      </c>
      <c r="G28" s="62" t="s">
        <v>84</v>
      </c>
      <c r="H28" s="62">
        <v>32</v>
      </c>
      <c r="I28" s="61" t="s">
        <v>729</v>
      </c>
      <c r="J28" s="77" t="s">
        <v>1120</v>
      </c>
      <c r="K28" s="60" t="s">
        <v>1590</v>
      </c>
      <c r="L28" s="43">
        <v>1</v>
      </c>
      <c r="M28" s="45" t="s">
        <v>398</v>
      </c>
      <c r="N28" s="44">
        <v>26</v>
      </c>
      <c r="O28" s="43" t="s">
        <v>1451</v>
      </c>
      <c r="P28" s="42" t="s">
        <v>1658</v>
      </c>
      <c r="Q28" s="49"/>
      <c r="R28" s="21" t="s">
        <v>1498</v>
      </c>
      <c r="S28" s="21" t="s">
        <v>1497</v>
      </c>
      <c r="T28" s="21" t="s">
        <v>1496</v>
      </c>
      <c r="U28" s="21" t="s">
        <v>1495</v>
      </c>
      <c r="V28" s="21" t="s">
        <v>1494</v>
      </c>
      <c r="W28" s="21" t="str">
        <f t="shared" si="1"/>
        <v>書写601</v>
      </c>
    </row>
    <row r="29" spans="1:23" ht="24.95" customHeight="1" x14ac:dyDescent="0.15">
      <c r="A29" s="20" t="str">
        <f t="shared" si="0"/>
        <v>002027</v>
      </c>
      <c r="B29" s="42" t="s">
        <v>1500</v>
      </c>
      <c r="C29" s="47" t="s">
        <v>1499</v>
      </c>
      <c r="D29" s="38">
        <v>27</v>
      </c>
      <c r="E29" s="38" t="s">
        <v>347</v>
      </c>
      <c r="F29" s="42" t="s">
        <v>367</v>
      </c>
      <c r="G29" s="47" t="s">
        <v>99</v>
      </c>
      <c r="H29" s="47">
        <v>32</v>
      </c>
      <c r="I29" s="42" t="s">
        <v>119</v>
      </c>
      <c r="J29" s="42" t="s">
        <v>1130</v>
      </c>
      <c r="K29" s="46" t="s">
        <v>1589</v>
      </c>
      <c r="L29" s="43">
        <v>3</v>
      </c>
      <c r="M29" s="45" t="s">
        <v>398</v>
      </c>
      <c r="N29" s="44">
        <v>30</v>
      </c>
      <c r="O29" s="43" t="s">
        <v>1451</v>
      </c>
      <c r="P29" s="42" t="s">
        <v>1658</v>
      </c>
      <c r="Q29" s="49"/>
      <c r="R29" s="21" t="s">
        <v>1498</v>
      </c>
      <c r="S29" s="21" t="s">
        <v>1497</v>
      </c>
      <c r="T29" s="21" t="s">
        <v>1496</v>
      </c>
      <c r="U29" s="21" t="s">
        <v>1495</v>
      </c>
      <c r="V29" s="21" t="s">
        <v>1494</v>
      </c>
      <c r="W29" s="21" t="str">
        <f t="shared" si="1"/>
        <v>社会301</v>
      </c>
    </row>
    <row r="30" spans="1:23" ht="24.95" customHeight="1" x14ac:dyDescent="0.15">
      <c r="A30" s="20" t="str">
        <f t="shared" si="0"/>
        <v>002028</v>
      </c>
      <c r="B30" s="42" t="s">
        <v>1500</v>
      </c>
      <c r="C30" s="47" t="s">
        <v>1499</v>
      </c>
      <c r="D30" s="38">
        <v>28</v>
      </c>
      <c r="E30" s="38" t="s">
        <v>347</v>
      </c>
      <c r="F30" s="42" t="s">
        <v>367</v>
      </c>
      <c r="G30" s="47" t="s">
        <v>96</v>
      </c>
      <c r="H30" s="47">
        <v>32</v>
      </c>
      <c r="I30" s="42" t="s">
        <v>119</v>
      </c>
      <c r="J30" s="42" t="s">
        <v>1127</v>
      </c>
      <c r="K30" s="46" t="s">
        <v>1588</v>
      </c>
      <c r="L30" s="43">
        <v>3</v>
      </c>
      <c r="M30" s="45" t="s">
        <v>398</v>
      </c>
      <c r="N30" s="44">
        <v>26</v>
      </c>
      <c r="O30" s="43" t="s">
        <v>1451</v>
      </c>
      <c r="P30" s="42" t="s">
        <v>1658</v>
      </c>
      <c r="Q30" s="49"/>
      <c r="R30" s="21" t="s">
        <v>1498</v>
      </c>
      <c r="S30" s="21" t="s">
        <v>1497</v>
      </c>
      <c r="T30" s="21" t="s">
        <v>1496</v>
      </c>
      <c r="U30" s="21" t="s">
        <v>1495</v>
      </c>
      <c r="V30" s="21" t="s">
        <v>1494</v>
      </c>
      <c r="W30" s="21" t="str">
        <f t="shared" si="1"/>
        <v>社会401</v>
      </c>
    </row>
    <row r="31" spans="1:23" ht="24.95" customHeight="1" x14ac:dyDescent="0.15">
      <c r="A31" s="20" t="str">
        <f t="shared" si="0"/>
        <v>002029</v>
      </c>
      <c r="B31" s="42" t="s">
        <v>1500</v>
      </c>
      <c r="C31" s="47" t="s">
        <v>1499</v>
      </c>
      <c r="D31" s="38">
        <v>29</v>
      </c>
      <c r="E31" s="38" t="s">
        <v>347</v>
      </c>
      <c r="F31" s="42" t="s">
        <v>367</v>
      </c>
      <c r="G31" s="47" t="s">
        <v>90</v>
      </c>
      <c r="H31" s="47">
        <v>32</v>
      </c>
      <c r="I31" s="42" t="s">
        <v>119</v>
      </c>
      <c r="J31" s="42" t="s">
        <v>1124</v>
      </c>
      <c r="K31" s="46" t="s">
        <v>1587</v>
      </c>
      <c r="L31" s="43">
        <v>2</v>
      </c>
      <c r="M31" s="45" t="s">
        <v>398</v>
      </c>
      <c r="N31" s="44">
        <v>26</v>
      </c>
      <c r="O31" s="43" t="s">
        <v>1451</v>
      </c>
      <c r="P31" s="42" t="s">
        <v>1658</v>
      </c>
      <c r="Q31" s="49"/>
      <c r="R31" s="21" t="s">
        <v>1498</v>
      </c>
      <c r="S31" s="21" t="s">
        <v>1497</v>
      </c>
      <c r="T31" s="21" t="s">
        <v>1496</v>
      </c>
      <c r="U31" s="21" t="s">
        <v>1495</v>
      </c>
      <c r="V31" s="21" t="s">
        <v>1494</v>
      </c>
      <c r="W31" s="21" t="str">
        <f t="shared" si="1"/>
        <v>社会501</v>
      </c>
    </row>
    <row r="32" spans="1:23" ht="24.95" customHeight="1" x14ac:dyDescent="0.15">
      <c r="A32" s="20" t="str">
        <f t="shared" si="0"/>
        <v>002030</v>
      </c>
      <c r="B32" s="42" t="s">
        <v>1500</v>
      </c>
      <c r="C32" s="47" t="s">
        <v>1499</v>
      </c>
      <c r="D32" s="38">
        <v>30</v>
      </c>
      <c r="E32" s="38" t="s">
        <v>347</v>
      </c>
      <c r="F32" s="42" t="s">
        <v>367</v>
      </c>
      <c r="G32" s="47" t="s">
        <v>90</v>
      </c>
      <c r="H32" s="47">
        <v>32</v>
      </c>
      <c r="I32" s="42" t="s">
        <v>119</v>
      </c>
      <c r="J32" s="42" t="s">
        <v>1005</v>
      </c>
      <c r="K32" s="46" t="s">
        <v>1586</v>
      </c>
      <c r="L32" s="43">
        <v>2</v>
      </c>
      <c r="M32" s="45" t="s">
        <v>398</v>
      </c>
      <c r="N32" s="44">
        <v>26</v>
      </c>
      <c r="O32" s="43" t="s">
        <v>1451</v>
      </c>
      <c r="P32" s="42" t="s">
        <v>1658</v>
      </c>
      <c r="Q32" s="49"/>
      <c r="R32" s="21" t="s">
        <v>1498</v>
      </c>
      <c r="S32" s="21" t="s">
        <v>1497</v>
      </c>
      <c r="T32" s="21" t="s">
        <v>1496</v>
      </c>
      <c r="U32" s="21" t="s">
        <v>1495</v>
      </c>
      <c r="V32" s="21" t="s">
        <v>1494</v>
      </c>
      <c r="W32" s="21" t="str">
        <f t="shared" si="1"/>
        <v>社会502</v>
      </c>
    </row>
    <row r="33" spans="1:23" ht="24.95" customHeight="1" x14ac:dyDescent="0.15">
      <c r="A33" s="20" t="str">
        <f t="shared" si="0"/>
        <v>002031</v>
      </c>
      <c r="B33" s="42" t="s">
        <v>1500</v>
      </c>
      <c r="C33" s="47" t="s">
        <v>1499</v>
      </c>
      <c r="D33" s="38">
        <v>31</v>
      </c>
      <c r="E33" s="38" t="s">
        <v>347</v>
      </c>
      <c r="F33" s="42" t="s">
        <v>367</v>
      </c>
      <c r="G33" s="47" t="s">
        <v>84</v>
      </c>
      <c r="H33" s="47">
        <v>32</v>
      </c>
      <c r="I33" s="42" t="s">
        <v>119</v>
      </c>
      <c r="J33" s="42" t="s">
        <v>1120</v>
      </c>
      <c r="K33" s="46" t="s">
        <v>1659</v>
      </c>
      <c r="L33" s="43">
        <v>2</v>
      </c>
      <c r="M33" s="45" t="s">
        <v>398</v>
      </c>
      <c r="N33" s="44">
        <v>26</v>
      </c>
      <c r="O33" s="43" t="s">
        <v>1451</v>
      </c>
      <c r="P33" s="42" t="s">
        <v>1658</v>
      </c>
      <c r="Q33" s="49" t="s">
        <v>1656</v>
      </c>
      <c r="R33" s="21" t="s">
        <v>1498</v>
      </c>
      <c r="S33" s="21" t="s">
        <v>1497</v>
      </c>
      <c r="T33" s="21" t="s">
        <v>1496</v>
      </c>
      <c r="U33" s="21" t="s">
        <v>1495</v>
      </c>
      <c r="V33" s="21" t="s">
        <v>1494</v>
      </c>
      <c r="W33" s="21" t="str">
        <f t="shared" si="1"/>
        <v>社会601</v>
      </c>
    </row>
    <row r="34" spans="1:23" ht="24.95" customHeight="1" x14ac:dyDescent="0.15">
      <c r="A34" s="20" t="str">
        <f t="shared" si="0"/>
        <v>002032</v>
      </c>
      <c r="B34" s="42" t="s">
        <v>1500</v>
      </c>
      <c r="C34" s="47" t="s">
        <v>1499</v>
      </c>
      <c r="D34" s="38">
        <v>32</v>
      </c>
      <c r="E34" s="38" t="s">
        <v>347</v>
      </c>
      <c r="F34" s="42" t="s">
        <v>367</v>
      </c>
      <c r="G34" s="47" t="s">
        <v>84</v>
      </c>
      <c r="H34" s="47">
        <v>32</v>
      </c>
      <c r="I34" s="42" t="s">
        <v>119</v>
      </c>
      <c r="J34" s="45" t="s">
        <v>1003</v>
      </c>
      <c r="K34" s="46" t="s">
        <v>1660</v>
      </c>
      <c r="L34" s="43">
        <v>3</v>
      </c>
      <c r="M34" s="45" t="s">
        <v>398</v>
      </c>
      <c r="N34" s="44">
        <v>26</v>
      </c>
      <c r="O34" s="43" t="s">
        <v>1451</v>
      </c>
      <c r="P34" s="42" t="s">
        <v>1658</v>
      </c>
      <c r="Q34" s="49" t="s">
        <v>1657</v>
      </c>
      <c r="R34" s="21" t="s">
        <v>1498</v>
      </c>
      <c r="S34" s="21" t="s">
        <v>1497</v>
      </c>
      <c r="T34" s="21" t="s">
        <v>1496</v>
      </c>
      <c r="U34" s="21" t="s">
        <v>1495</v>
      </c>
      <c r="V34" s="21" t="s">
        <v>1494</v>
      </c>
      <c r="W34" s="21" t="str">
        <f t="shared" si="1"/>
        <v>社会602</v>
      </c>
    </row>
    <row r="35" spans="1:23" ht="24.95" customHeight="1" x14ac:dyDescent="0.15">
      <c r="A35" s="20" t="str">
        <f t="shared" si="0"/>
        <v>002033</v>
      </c>
      <c r="B35" s="42" t="s">
        <v>1500</v>
      </c>
      <c r="C35" s="47" t="s">
        <v>1499</v>
      </c>
      <c r="D35" s="38">
        <v>33</v>
      </c>
      <c r="E35" s="38" t="s">
        <v>347</v>
      </c>
      <c r="F35" s="42" t="s">
        <v>367</v>
      </c>
      <c r="G35" s="47" t="s">
        <v>887</v>
      </c>
      <c r="H35" s="47">
        <v>32</v>
      </c>
      <c r="I35" s="42" t="s">
        <v>870</v>
      </c>
      <c r="J35" s="42" t="s">
        <v>1130</v>
      </c>
      <c r="K35" s="46" t="s">
        <v>1585</v>
      </c>
      <c r="L35" s="43">
        <v>2</v>
      </c>
      <c r="M35" s="45" t="s">
        <v>398</v>
      </c>
      <c r="N35" s="44">
        <v>26</v>
      </c>
      <c r="O35" s="43" t="s">
        <v>1451</v>
      </c>
      <c r="P35" s="42" t="s">
        <v>1658</v>
      </c>
      <c r="Q35" s="49"/>
      <c r="R35" s="21" t="s">
        <v>1498</v>
      </c>
      <c r="S35" s="21" t="s">
        <v>1497</v>
      </c>
      <c r="T35" s="21" t="s">
        <v>1496</v>
      </c>
      <c r="U35" s="21" t="s">
        <v>1495</v>
      </c>
      <c r="V35" s="21" t="s">
        <v>1494</v>
      </c>
      <c r="W35" s="21" t="str">
        <f t="shared" si="1"/>
        <v>地図301</v>
      </c>
    </row>
    <row r="36" spans="1:23" ht="24.95" customHeight="1" x14ac:dyDescent="0.15">
      <c r="A36" s="20" t="str">
        <f t="shared" si="0"/>
        <v>002034</v>
      </c>
      <c r="B36" s="42" t="s">
        <v>1500</v>
      </c>
      <c r="C36" s="47" t="s">
        <v>1499</v>
      </c>
      <c r="D36" s="38">
        <v>34</v>
      </c>
      <c r="E36" s="38" t="s">
        <v>347</v>
      </c>
      <c r="F36" s="42" t="s">
        <v>367</v>
      </c>
      <c r="G36" s="47" t="s">
        <v>105</v>
      </c>
      <c r="H36" s="47">
        <v>32</v>
      </c>
      <c r="I36" s="42" t="s">
        <v>112</v>
      </c>
      <c r="J36" s="42" t="s">
        <v>1136</v>
      </c>
      <c r="K36" s="46" t="s">
        <v>1584</v>
      </c>
      <c r="L36" s="43">
        <v>1</v>
      </c>
      <c r="M36" s="45" t="s">
        <v>398</v>
      </c>
      <c r="N36" s="44">
        <v>30</v>
      </c>
      <c r="O36" s="43" t="s">
        <v>1451</v>
      </c>
      <c r="P36" s="42" t="s">
        <v>1658</v>
      </c>
      <c r="Q36" s="49"/>
      <c r="R36" s="21" t="s">
        <v>1498</v>
      </c>
      <c r="S36" s="21" t="s">
        <v>1497</v>
      </c>
      <c r="T36" s="21" t="s">
        <v>1496</v>
      </c>
      <c r="U36" s="21" t="s">
        <v>1495</v>
      </c>
      <c r="V36" s="21" t="s">
        <v>1494</v>
      </c>
      <c r="W36" s="21" t="str">
        <f t="shared" si="1"/>
        <v>算数101</v>
      </c>
    </row>
    <row r="37" spans="1:23" ht="24.95" customHeight="1" x14ac:dyDescent="0.15">
      <c r="A37" s="20" t="str">
        <f t="shared" si="0"/>
        <v>002035</v>
      </c>
      <c r="B37" s="42" t="s">
        <v>1500</v>
      </c>
      <c r="C37" s="47" t="s">
        <v>1499</v>
      </c>
      <c r="D37" s="38">
        <v>35</v>
      </c>
      <c r="E37" s="38" t="s">
        <v>347</v>
      </c>
      <c r="F37" s="42" t="s">
        <v>367</v>
      </c>
      <c r="G37" s="47" t="s">
        <v>105</v>
      </c>
      <c r="H37" s="47">
        <v>32</v>
      </c>
      <c r="I37" s="42" t="s">
        <v>112</v>
      </c>
      <c r="J37" s="42" t="s">
        <v>1012</v>
      </c>
      <c r="K37" s="58" t="s">
        <v>1583</v>
      </c>
      <c r="L37" s="43">
        <v>1</v>
      </c>
      <c r="M37" s="45" t="s">
        <v>346</v>
      </c>
      <c r="N37" s="44">
        <v>26</v>
      </c>
      <c r="O37" s="43" t="s">
        <v>1451</v>
      </c>
      <c r="P37" s="42" t="s">
        <v>1658</v>
      </c>
      <c r="Q37" s="49"/>
      <c r="R37" s="21" t="s">
        <v>1498</v>
      </c>
      <c r="S37" s="21" t="s">
        <v>1497</v>
      </c>
      <c r="T37" s="21" t="s">
        <v>1496</v>
      </c>
      <c r="U37" s="21" t="s">
        <v>1495</v>
      </c>
      <c r="V37" s="21" t="s">
        <v>1494</v>
      </c>
      <c r="W37" s="21" t="str">
        <f t="shared" si="1"/>
        <v>算数102</v>
      </c>
    </row>
    <row r="38" spans="1:23" ht="24.95" customHeight="1" x14ac:dyDescent="0.15">
      <c r="A38" s="20" t="str">
        <f t="shared" si="0"/>
        <v>002036</v>
      </c>
      <c r="B38" s="42" t="s">
        <v>1500</v>
      </c>
      <c r="C38" s="47" t="s">
        <v>1499</v>
      </c>
      <c r="D38" s="38">
        <v>36</v>
      </c>
      <c r="E38" s="38" t="s">
        <v>347</v>
      </c>
      <c r="F38" s="42" t="s">
        <v>367</v>
      </c>
      <c r="G38" s="47" t="s">
        <v>105</v>
      </c>
      <c r="H38" s="47">
        <v>32</v>
      </c>
      <c r="I38" s="42" t="s">
        <v>112</v>
      </c>
      <c r="J38" s="42" t="s">
        <v>1012</v>
      </c>
      <c r="K38" s="58" t="s">
        <v>1582</v>
      </c>
      <c r="L38" s="43">
        <v>1</v>
      </c>
      <c r="M38" s="45" t="s">
        <v>398</v>
      </c>
      <c r="N38" s="44">
        <v>30</v>
      </c>
      <c r="O38" s="43" t="s">
        <v>1451</v>
      </c>
      <c r="P38" s="42" t="s">
        <v>1658</v>
      </c>
      <c r="Q38" s="49"/>
      <c r="R38" s="21" t="s">
        <v>1498</v>
      </c>
      <c r="S38" s="21" t="s">
        <v>1497</v>
      </c>
      <c r="T38" s="21" t="s">
        <v>1496</v>
      </c>
      <c r="U38" s="21" t="s">
        <v>1495</v>
      </c>
      <c r="V38" s="21" t="s">
        <v>1494</v>
      </c>
      <c r="W38" s="21" t="str">
        <f t="shared" si="1"/>
        <v>算数102</v>
      </c>
    </row>
    <row r="39" spans="1:23" ht="24.95" customHeight="1" x14ac:dyDescent="0.15">
      <c r="A39" s="20" t="str">
        <f t="shared" si="0"/>
        <v>002037</v>
      </c>
      <c r="B39" s="42" t="s">
        <v>1500</v>
      </c>
      <c r="C39" s="47" t="s">
        <v>1499</v>
      </c>
      <c r="D39" s="38">
        <v>37</v>
      </c>
      <c r="E39" s="38" t="s">
        <v>347</v>
      </c>
      <c r="F39" s="42" t="s">
        <v>367</v>
      </c>
      <c r="G39" s="47" t="s">
        <v>102</v>
      </c>
      <c r="H39" s="47">
        <v>32</v>
      </c>
      <c r="I39" s="42" t="s">
        <v>112</v>
      </c>
      <c r="J39" s="42" t="s">
        <v>1133</v>
      </c>
      <c r="K39" s="58" t="s">
        <v>1581</v>
      </c>
      <c r="L39" s="43">
        <v>3</v>
      </c>
      <c r="M39" s="45" t="s">
        <v>346</v>
      </c>
      <c r="N39" s="44">
        <v>26</v>
      </c>
      <c r="O39" s="43" t="s">
        <v>1451</v>
      </c>
      <c r="P39" s="42" t="s">
        <v>1658</v>
      </c>
      <c r="Q39" s="49"/>
      <c r="R39" s="21" t="s">
        <v>1498</v>
      </c>
      <c r="S39" s="21" t="s">
        <v>1497</v>
      </c>
      <c r="T39" s="21" t="s">
        <v>1496</v>
      </c>
      <c r="U39" s="21" t="s">
        <v>1495</v>
      </c>
      <c r="V39" s="21" t="s">
        <v>1494</v>
      </c>
      <c r="W39" s="21" t="str">
        <f t="shared" si="1"/>
        <v>算数201</v>
      </c>
    </row>
    <row r="40" spans="1:23" ht="24.95" customHeight="1" x14ac:dyDescent="0.15">
      <c r="A40" s="20" t="str">
        <f t="shared" si="0"/>
        <v>002038</v>
      </c>
      <c r="B40" s="42" t="s">
        <v>1500</v>
      </c>
      <c r="C40" s="47" t="s">
        <v>1499</v>
      </c>
      <c r="D40" s="38">
        <v>38</v>
      </c>
      <c r="E40" s="38" t="s">
        <v>347</v>
      </c>
      <c r="F40" s="42" t="s">
        <v>367</v>
      </c>
      <c r="G40" s="47" t="s">
        <v>102</v>
      </c>
      <c r="H40" s="47">
        <v>32</v>
      </c>
      <c r="I40" s="42" t="s">
        <v>112</v>
      </c>
      <c r="J40" s="42" t="s">
        <v>1133</v>
      </c>
      <c r="K40" s="58" t="s">
        <v>1580</v>
      </c>
      <c r="L40" s="43">
        <v>3</v>
      </c>
      <c r="M40" s="45" t="s">
        <v>398</v>
      </c>
      <c r="N40" s="44">
        <v>30</v>
      </c>
      <c r="O40" s="43" t="s">
        <v>1451</v>
      </c>
      <c r="P40" s="42" t="s">
        <v>1658</v>
      </c>
      <c r="Q40" s="49"/>
      <c r="R40" s="21" t="s">
        <v>1498</v>
      </c>
      <c r="S40" s="21" t="s">
        <v>1497</v>
      </c>
      <c r="T40" s="21" t="s">
        <v>1496</v>
      </c>
      <c r="U40" s="21" t="s">
        <v>1495</v>
      </c>
      <c r="V40" s="21" t="s">
        <v>1494</v>
      </c>
      <c r="W40" s="21" t="str">
        <f t="shared" si="1"/>
        <v>算数201</v>
      </c>
    </row>
    <row r="41" spans="1:23" ht="24.95" customHeight="1" x14ac:dyDescent="0.15">
      <c r="A41" s="20" t="str">
        <f t="shared" si="0"/>
        <v>002039</v>
      </c>
      <c r="B41" s="42" t="s">
        <v>1500</v>
      </c>
      <c r="C41" s="47" t="s">
        <v>1499</v>
      </c>
      <c r="D41" s="38">
        <v>39</v>
      </c>
      <c r="E41" s="38" t="s">
        <v>347</v>
      </c>
      <c r="F41" s="42" t="s">
        <v>367</v>
      </c>
      <c r="G41" s="47" t="s">
        <v>102</v>
      </c>
      <c r="H41" s="47">
        <v>32</v>
      </c>
      <c r="I41" s="42" t="s">
        <v>112</v>
      </c>
      <c r="J41" s="45" t="s">
        <v>1010</v>
      </c>
      <c r="K41" s="58" t="s">
        <v>1579</v>
      </c>
      <c r="L41" s="43">
        <v>2</v>
      </c>
      <c r="M41" s="45" t="s">
        <v>346</v>
      </c>
      <c r="N41" s="44">
        <v>26</v>
      </c>
      <c r="O41" s="43" t="s">
        <v>1451</v>
      </c>
      <c r="P41" s="42" t="s">
        <v>1658</v>
      </c>
      <c r="Q41" s="49"/>
      <c r="R41" s="21" t="s">
        <v>1498</v>
      </c>
      <c r="S41" s="21" t="s">
        <v>1497</v>
      </c>
      <c r="T41" s="21" t="s">
        <v>1496</v>
      </c>
      <c r="U41" s="21" t="s">
        <v>1495</v>
      </c>
      <c r="V41" s="21" t="s">
        <v>1494</v>
      </c>
      <c r="W41" s="21" t="str">
        <f t="shared" si="1"/>
        <v>算数202</v>
      </c>
    </row>
    <row r="42" spans="1:23" ht="24.95" customHeight="1" x14ac:dyDescent="0.15">
      <c r="A42" s="20" t="str">
        <f t="shared" si="0"/>
        <v>002040</v>
      </c>
      <c r="B42" s="42" t="s">
        <v>1500</v>
      </c>
      <c r="C42" s="47" t="s">
        <v>1499</v>
      </c>
      <c r="D42" s="38">
        <v>40</v>
      </c>
      <c r="E42" s="38" t="s">
        <v>347</v>
      </c>
      <c r="F42" s="42" t="s">
        <v>367</v>
      </c>
      <c r="G42" s="47" t="s">
        <v>102</v>
      </c>
      <c r="H42" s="47">
        <v>32</v>
      </c>
      <c r="I42" s="42" t="s">
        <v>112</v>
      </c>
      <c r="J42" s="42" t="s">
        <v>1010</v>
      </c>
      <c r="K42" s="58" t="s">
        <v>1578</v>
      </c>
      <c r="L42" s="43">
        <v>2</v>
      </c>
      <c r="M42" s="45" t="s">
        <v>398</v>
      </c>
      <c r="N42" s="44">
        <v>30</v>
      </c>
      <c r="O42" s="43" t="s">
        <v>1451</v>
      </c>
      <c r="P42" s="42" t="s">
        <v>1658</v>
      </c>
      <c r="Q42" s="49"/>
      <c r="R42" s="21" t="s">
        <v>1498</v>
      </c>
      <c r="S42" s="21" t="s">
        <v>1497</v>
      </c>
      <c r="T42" s="21" t="s">
        <v>1496</v>
      </c>
      <c r="U42" s="21" t="s">
        <v>1495</v>
      </c>
      <c r="V42" s="21" t="s">
        <v>1494</v>
      </c>
      <c r="W42" s="21" t="str">
        <f t="shared" si="1"/>
        <v>算数202</v>
      </c>
    </row>
    <row r="43" spans="1:23" ht="24.95" customHeight="1" x14ac:dyDescent="0.15">
      <c r="A43" s="20" t="str">
        <f t="shared" si="0"/>
        <v>002041</v>
      </c>
      <c r="B43" s="42" t="s">
        <v>1500</v>
      </c>
      <c r="C43" s="47" t="s">
        <v>1499</v>
      </c>
      <c r="D43" s="38">
        <v>41</v>
      </c>
      <c r="E43" s="38" t="s">
        <v>347</v>
      </c>
      <c r="F43" s="42" t="s">
        <v>367</v>
      </c>
      <c r="G43" s="47" t="s">
        <v>99</v>
      </c>
      <c r="H43" s="47">
        <v>32</v>
      </c>
      <c r="I43" s="42" t="s">
        <v>112</v>
      </c>
      <c r="J43" s="42" t="s">
        <v>1130</v>
      </c>
      <c r="K43" s="58" t="s">
        <v>1577</v>
      </c>
      <c r="L43" s="43">
        <v>3</v>
      </c>
      <c r="M43" s="45" t="s">
        <v>346</v>
      </c>
      <c r="N43" s="44">
        <v>26</v>
      </c>
      <c r="O43" s="43" t="s">
        <v>1451</v>
      </c>
      <c r="P43" s="42" t="s">
        <v>1658</v>
      </c>
      <c r="Q43" s="49"/>
      <c r="R43" s="21" t="s">
        <v>1498</v>
      </c>
      <c r="S43" s="21" t="s">
        <v>1497</v>
      </c>
      <c r="T43" s="21" t="s">
        <v>1496</v>
      </c>
      <c r="U43" s="21" t="s">
        <v>1495</v>
      </c>
      <c r="V43" s="21" t="s">
        <v>1494</v>
      </c>
      <c r="W43" s="21" t="str">
        <f t="shared" si="1"/>
        <v>算数301</v>
      </c>
    </row>
    <row r="44" spans="1:23" ht="24.95" customHeight="1" x14ac:dyDescent="0.15">
      <c r="A44" s="20" t="str">
        <f t="shared" si="0"/>
        <v>002042</v>
      </c>
      <c r="B44" s="42" t="s">
        <v>1500</v>
      </c>
      <c r="C44" s="47" t="s">
        <v>1499</v>
      </c>
      <c r="D44" s="38">
        <v>42</v>
      </c>
      <c r="E44" s="38" t="s">
        <v>347</v>
      </c>
      <c r="F44" s="42" t="s">
        <v>367</v>
      </c>
      <c r="G44" s="47" t="s">
        <v>99</v>
      </c>
      <c r="H44" s="47">
        <v>32</v>
      </c>
      <c r="I44" s="42" t="s">
        <v>112</v>
      </c>
      <c r="J44" s="42" t="s">
        <v>1130</v>
      </c>
      <c r="K44" s="58" t="s">
        <v>1576</v>
      </c>
      <c r="L44" s="43">
        <v>3</v>
      </c>
      <c r="M44" s="45" t="s">
        <v>398</v>
      </c>
      <c r="N44" s="44">
        <v>30</v>
      </c>
      <c r="O44" s="43" t="s">
        <v>1451</v>
      </c>
      <c r="P44" s="42" t="s">
        <v>1658</v>
      </c>
      <c r="Q44" s="49"/>
      <c r="R44" s="21" t="s">
        <v>1498</v>
      </c>
      <c r="S44" s="21" t="s">
        <v>1497</v>
      </c>
      <c r="T44" s="21" t="s">
        <v>1496</v>
      </c>
      <c r="U44" s="21" t="s">
        <v>1495</v>
      </c>
      <c r="V44" s="21" t="s">
        <v>1494</v>
      </c>
      <c r="W44" s="21" t="str">
        <f t="shared" si="1"/>
        <v>算数301</v>
      </c>
    </row>
    <row r="45" spans="1:23" ht="24.95" customHeight="1" x14ac:dyDescent="0.15">
      <c r="A45" s="20" t="str">
        <f t="shared" si="0"/>
        <v>002043</v>
      </c>
      <c r="B45" s="42" t="s">
        <v>1500</v>
      </c>
      <c r="C45" s="47" t="s">
        <v>1499</v>
      </c>
      <c r="D45" s="38">
        <v>43</v>
      </c>
      <c r="E45" s="38" t="s">
        <v>347</v>
      </c>
      <c r="F45" s="42" t="s">
        <v>367</v>
      </c>
      <c r="G45" s="47" t="s">
        <v>99</v>
      </c>
      <c r="H45" s="47">
        <v>32</v>
      </c>
      <c r="I45" s="42" t="s">
        <v>112</v>
      </c>
      <c r="J45" s="42" t="s">
        <v>886</v>
      </c>
      <c r="K45" s="58" t="s">
        <v>1575</v>
      </c>
      <c r="L45" s="43">
        <v>3</v>
      </c>
      <c r="M45" s="45" t="s">
        <v>346</v>
      </c>
      <c r="N45" s="44">
        <v>26</v>
      </c>
      <c r="O45" s="43" t="s">
        <v>1451</v>
      </c>
      <c r="P45" s="42" t="s">
        <v>1658</v>
      </c>
      <c r="Q45" s="49"/>
      <c r="R45" s="21" t="s">
        <v>1498</v>
      </c>
      <c r="S45" s="21" t="s">
        <v>1497</v>
      </c>
      <c r="T45" s="21" t="s">
        <v>1496</v>
      </c>
      <c r="U45" s="21" t="s">
        <v>1495</v>
      </c>
      <c r="V45" s="21" t="s">
        <v>1494</v>
      </c>
      <c r="W45" s="21" t="str">
        <f t="shared" si="1"/>
        <v>算数302</v>
      </c>
    </row>
    <row r="46" spans="1:23" ht="24.95" customHeight="1" x14ac:dyDescent="0.15">
      <c r="A46" s="20" t="str">
        <f t="shared" si="0"/>
        <v>002044</v>
      </c>
      <c r="B46" s="42" t="s">
        <v>1500</v>
      </c>
      <c r="C46" s="47" t="s">
        <v>1499</v>
      </c>
      <c r="D46" s="38">
        <v>44</v>
      </c>
      <c r="E46" s="38" t="s">
        <v>347</v>
      </c>
      <c r="F46" s="42" t="s">
        <v>367</v>
      </c>
      <c r="G46" s="47" t="s">
        <v>99</v>
      </c>
      <c r="H46" s="47">
        <v>32</v>
      </c>
      <c r="I46" s="42" t="s">
        <v>112</v>
      </c>
      <c r="J46" s="42" t="s">
        <v>886</v>
      </c>
      <c r="K46" s="58" t="s">
        <v>1574</v>
      </c>
      <c r="L46" s="43">
        <v>3</v>
      </c>
      <c r="M46" s="45" t="s">
        <v>398</v>
      </c>
      <c r="N46" s="44">
        <v>30</v>
      </c>
      <c r="O46" s="43" t="s">
        <v>1451</v>
      </c>
      <c r="P46" s="42" t="s">
        <v>1658</v>
      </c>
      <c r="Q46" s="49"/>
      <c r="R46" s="21" t="s">
        <v>1498</v>
      </c>
      <c r="S46" s="21" t="s">
        <v>1497</v>
      </c>
      <c r="T46" s="21" t="s">
        <v>1496</v>
      </c>
      <c r="U46" s="21" t="s">
        <v>1495</v>
      </c>
      <c r="V46" s="21" t="s">
        <v>1494</v>
      </c>
      <c r="W46" s="21" t="str">
        <f t="shared" si="1"/>
        <v>算数302</v>
      </c>
    </row>
    <row r="47" spans="1:23" ht="24.95" customHeight="1" x14ac:dyDescent="0.15">
      <c r="A47" s="20" t="str">
        <f t="shared" si="0"/>
        <v>002045</v>
      </c>
      <c r="B47" s="42" t="s">
        <v>1500</v>
      </c>
      <c r="C47" s="47" t="s">
        <v>1499</v>
      </c>
      <c r="D47" s="38">
        <v>45</v>
      </c>
      <c r="E47" s="38" t="s">
        <v>347</v>
      </c>
      <c r="F47" s="42" t="s">
        <v>367</v>
      </c>
      <c r="G47" s="47" t="s">
        <v>96</v>
      </c>
      <c r="H47" s="47">
        <v>32</v>
      </c>
      <c r="I47" s="42" t="s">
        <v>112</v>
      </c>
      <c r="J47" s="42" t="s">
        <v>1127</v>
      </c>
      <c r="K47" s="58" t="s">
        <v>1573</v>
      </c>
      <c r="L47" s="43">
        <v>4</v>
      </c>
      <c r="M47" s="45" t="s">
        <v>346</v>
      </c>
      <c r="N47" s="44">
        <v>22</v>
      </c>
      <c r="O47" s="43" t="s">
        <v>1451</v>
      </c>
      <c r="P47" s="42" t="s">
        <v>1658</v>
      </c>
      <c r="Q47" s="49"/>
      <c r="R47" s="21" t="s">
        <v>1498</v>
      </c>
      <c r="S47" s="21" t="s">
        <v>1497</v>
      </c>
      <c r="T47" s="21" t="s">
        <v>1496</v>
      </c>
      <c r="U47" s="21" t="s">
        <v>1495</v>
      </c>
      <c r="V47" s="21" t="s">
        <v>1494</v>
      </c>
      <c r="W47" s="21" t="str">
        <f t="shared" si="1"/>
        <v>算数401</v>
      </c>
    </row>
    <row r="48" spans="1:23" ht="24.95" customHeight="1" x14ac:dyDescent="0.15">
      <c r="A48" s="20" t="str">
        <f t="shared" si="0"/>
        <v>002046</v>
      </c>
      <c r="B48" s="42" t="s">
        <v>1500</v>
      </c>
      <c r="C48" s="47" t="s">
        <v>1499</v>
      </c>
      <c r="D48" s="38">
        <v>46</v>
      </c>
      <c r="E48" s="38" t="s">
        <v>347</v>
      </c>
      <c r="F48" s="42" t="s">
        <v>367</v>
      </c>
      <c r="G48" s="47" t="s">
        <v>96</v>
      </c>
      <c r="H48" s="47">
        <v>32</v>
      </c>
      <c r="I48" s="42" t="s">
        <v>112</v>
      </c>
      <c r="J48" s="42" t="s">
        <v>1127</v>
      </c>
      <c r="K48" s="58" t="s">
        <v>1572</v>
      </c>
      <c r="L48" s="43">
        <v>4</v>
      </c>
      <c r="M48" s="45" t="s">
        <v>398</v>
      </c>
      <c r="N48" s="44">
        <v>26</v>
      </c>
      <c r="O48" s="43" t="s">
        <v>1451</v>
      </c>
      <c r="P48" s="42" t="s">
        <v>1658</v>
      </c>
      <c r="Q48" s="49"/>
      <c r="R48" s="21" t="s">
        <v>1498</v>
      </c>
      <c r="S48" s="21" t="s">
        <v>1497</v>
      </c>
      <c r="T48" s="21" t="s">
        <v>1496</v>
      </c>
      <c r="U48" s="21" t="s">
        <v>1495</v>
      </c>
      <c r="V48" s="21" t="s">
        <v>1494</v>
      </c>
      <c r="W48" s="21" t="str">
        <f t="shared" si="1"/>
        <v>算数401</v>
      </c>
    </row>
    <row r="49" spans="1:23" ht="24.95" customHeight="1" x14ac:dyDescent="0.15">
      <c r="A49" s="20" t="str">
        <f t="shared" si="0"/>
        <v>002047</v>
      </c>
      <c r="B49" s="42" t="s">
        <v>1500</v>
      </c>
      <c r="C49" s="47" t="s">
        <v>1499</v>
      </c>
      <c r="D49" s="38">
        <v>47</v>
      </c>
      <c r="E49" s="38" t="s">
        <v>347</v>
      </c>
      <c r="F49" s="42" t="s">
        <v>367</v>
      </c>
      <c r="G49" s="47" t="s">
        <v>96</v>
      </c>
      <c r="H49" s="47">
        <v>32</v>
      </c>
      <c r="I49" s="42" t="s">
        <v>112</v>
      </c>
      <c r="J49" s="42" t="s">
        <v>1007</v>
      </c>
      <c r="K49" s="58" t="s">
        <v>1571</v>
      </c>
      <c r="L49" s="43">
        <v>3</v>
      </c>
      <c r="M49" s="45" t="s">
        <v>346</v>
      </c>
      <c r="N49" s="44">
        <v>22</v>
      </c>
      <c r="O49" s="43" t="s">
        <v>1451</v>
      </c>
      <c r="P49" s="42" t="s">
        <v>1658</v>
      </c>
      <c r="Q49" s="49"/>
      <c r="R49" s="21" t="s">
        <v>1498</v>
      </c>
      <c r="S49" s="21" t="s">
        <v>1497</v>
      </c>
      <c r="T49" s="21" t="s">
        <v>1496</v>
      </c>
      <c r="U49" s="21" t="s">
        <v>1495</v>
      </c>
      <c r="V49" s="21" t="s">
        <v>1494</v>
      </c>
      <c r="W49" s="21" t="str">
        <f t="shared" si="1"/>
        <v>算数402</v>
      </c>
    </row>
    <row r="50" spans="1:23" ht="24.95" customHeight="1" x14ac:dyDescent="0.15">
      <c r="A50" s="20" t="str">
        <f t="shared" si="0"/>
        <v>002048</v>
      </c>
      <c r="B50" s="42" t="s">
        <v>1500</v>
      </c>
      <c r="C50" s="47" t="s">
        <v>1499</v>
      </c>
      <c r="D50" s="38">
        <v>48</v>
      </c>
      <c r="E50" s="38" t="s">
        <v>347</v>
      </c>
      <c r="F50" s="42" t="s">
        <v>367</v>
      </c>
      <c r="G50" s="47" t="s">
        <v>96</v>
      </c>
      <c r="H50" s="47">
        <v>32</v>
      </c>
      <c r="I50" s="42" t="s">
        <v>112</v>
      </c>
      <c r="J50" s="42" t="s">
        <v>1007</v>
      </c>
      <c r="K50" s="58" t="s">
        <v>1570</v>
      </c>
      <c r="L50" s="43">
        <v>3</v>
      </c>
      <c r="M50" s="45" t="s">
        <v>398</v>
      </c>
      <c r="N50" s="44">
        <v>26</v>
      </c>
      <c r="O50" s="43" t="s">
        <v>1451</v>
      </c>
      <c r="P50" s="42" t="s">
        <v>1658</v>
      </c>
      <c r="Q50" s="49"/>
      <c r="R50" s="21" t="s">
        <v>1498</v>
      </c>
      <c r="S50" s="21" t="s">
        <v>1497</v>
      </c>
      <c r="T50" s="21" t="s">
        <v>1496</v>
      </c>
      <c r="U50" s="21" t="s">
        <v>1495</v>
      </c>
      <c r="V50" s="21" t="s">
        <v>1494</v>
      </c>
      <c r="W50" s="21" t="str">
        <f t="shared" si="1"/>
        <v>算数402</v>
      </c>
    </row>
    <row r="51" spans="1:23" ht="24.95" customHeight="1" x14ac:dyDescent="0.15">
      <c r="A51" s="20" t="str">
        <f t="shared" si="0"/>
        <v>002049</v>
      </c>
      <c r="B51" s="42" t="s">
        <v>1500</v>
      </c>
      <c r="C51" s="47" t="s">
        <v>1499</v>
      </c>
      <c r="D51" s="38">
        <v>49</v>
      </c>
      <c r="E51" s="38" t="s">
        <v>347</v>
      </c>
      <c r="F51" s="42" t="s">
        <v>367</v>
      </c>
      <c r="G51" s="47" t="s">
        <v>90</v>
      </c>
      <c r="H51" s="47">
        <v>32</v>
      </c>
      <c r="I51" s="42" t="s">
        <v>112</v>
      </c>
      <c r="J51" s="42" t="s">
        <v>1124</v>
      </c>
      <c r="K51" s="58" t="s">
        <v>1569</v>
      </c>
      <c r="L51" s="43">
        <v>4</v>
      </c>
      <c r="M51" s="45" t="s">
        <v>346</v>
      </c>
      <c r="N51" s="44">
        <v>22</v>
      </c>
      <c r="O51" s="43" t="s">
        <v>1451</v>
      </c>
      <c r="P51" s="42" t="s">
        <v>1658</v>
      </c>
      <c r="Q51" s="49"/>
      <c r="R51" s="21" t="s">
        <v>1498</v>
      </c>
      <c r="S51" s="21" t="s">
        <v>1497</v>
      </c>
      <c r="T51" s="21" t="s">
        <v>1496</v>
      </c>
      <c r="U51" s="21" t="s">
        <v>1495</v>
      </c>
      <c r="V51" s="21" t="s">
        <v>1494</v>
      </c>
      <c r="W51" s="21" t="str">
        <f t="shared" si="1"/>
        <v>算数501</v>
      </c>
    </row>
    <row r="52" spans="1:23" ht="24.95" customHeight="1" x14ac:dyDescent="0.15">
      <c r="A52" s="20" t="str">
        <f t="shared" si="0"/>
        <v>002050</v>
      </c>
      <c r="B52" s="42" t="s">
        <v>1500</v>
      </c>
      <c r="C52" s="47" t="s">
        <v>1499</v>
      </c>
      <c r="D52" s="38">
        <v>50</v>
      </c>
      <c r="E52" s="38" t="s">
        <v>347</v>
      </c>
      <c r="F52" s="42" t="s">
        <v>367</v>
      </c>
      <c r="G52" s="47" t="s">
        <v>90</v>
      </c>
      <c r="H52" s="47">
        <v>32</v>
      </c>
      <c r="I52" s="42" t="s">
        <v>112</v>
      </c>
      <c r="J52" s="42" t="s">
        <v>1124</v>
      </c>
      <c r="K52" s="58" t="s">
        <v>1568</v>
      </c>
      <c r="L52" s="43">
        <v>4</v>
      </c>
      <c r="M52" s="45" t="s">
        <v>398</v>
      </c>
      <c r="N52" s="44">
        <v>26</v>
      </c>
      <c r="O52" s="43" t="s">
        <v>1451</v>
      </c>
      <c r="P52" s="42" t="s">
        <v>1658</v>
      </c>
      <c r="Q52" s="49"/>
      <c r="R52" s="21" t="s">
        <v>1498</v>
      </c>
      <c r="S52" s="21" t="s">
        <v>1497</v>
      </c>
      <c r="T52" s="21" t="s">
        <v>1496</v>
      </c>
      <c r="U52" s="21" t="s">
        <v>1495</v>
      </c>
      <c r="V52" s="21" t="s">
        <v>1494</v>
      </c>
      <c r="W52" s="21" t="str">
        <f t="shared" si="1"/>
        <v>算数501</v>
      </c>
    </row>
    <row r="53" spans="1:23" ht="24.95" customHeight="1" x14ac:dyDescent="0.15">
      <c r="A53" s="20" t="str">
        <f t="shared" si="0"/>
        <v>002051</v>
      </c>
      <c r="B53" s="42" t="s">
        <v>1500</v>
      </c>
      <c r="C53" s="47" t="s">
        <v>1499</v>
      </c>
      <c r="D53" s="38">
        <v>51</v>
      </c>
      <c r="E53" s="38" t="s">
        <v>347</v>
      </c>
      <c r="F53" s="42" t="s">
        <v>367</v>
      </c>
      <c r="G53" s="47" t="s">
        <v>90</v>
      </c>
      <c r="H53" s="47">
        <v>32</v>
      </c>
      <c r="I53" s="42" t="s">
        <v>112</v>
      </c>
      <c r="J53" s="42" t="s">
        <v>1005</v>
      </c>
      <c r="K53" s="58" t="s">
        <v>1567</v>
      </c>
      <c r="L53" s="43">
        <v>3</v>
      </c>
      <c r="M53" s="45" t="s">
        <v>346</v>
      </c>
      <c r="N53" s="44">
        <v>22</v>
      </c>
      <c r="O53" s="43" t="s">
        <v>1451</v>
      </c>
      <c r="P53" s="42" t="s">
        <v>1658</v>
      </c>
      <c r="Q53" s="49"/>
      <c r="R53" s="21" t="s">
        <v>1498</v>
      </c>
      <c r="S53" s="21" t="s">
        <v>1497</v>
      </c>
      <c r="T53" s="21" t="s">
        <v>1496</v>
      </c>
      <c r="U53" s="21" t="s">
        <v>1495</v>
      </c>
      <c r="V53" s="21" t="s">
        <v>1494</v>
      </c>
      <c r="W53" s="21" t="str">
        <f t="shared" si="1"/>
        <v>算数502</v>
      </c>
    </row>
    <row r="54" spans="1:23" ht="24.95" customHeight="1" x14ac:dyDescent="0.15">
      <c r="A54" s="20" t="str">
        <f t="shared" si="0"/>
        <v>002052</v>
      </c>
      <c r="B54" s="42" t="s">
        <v>1500</v>
      </c>
      <c r="C54" s="47" t="s">
        <v>1499</v>
      </c>
      <c r="D54" s="38">
        <v>52</v>
      </c>
      <c r="E54" s="38" t="s">
        <v>347</v>
      </c>
      <c r="F54" s="42" t="s">
        <v>367</v>
      </c>
      <c r="G54" s="47" t="s">
        <v>90</v>
      </c>
      <c r="H54" s="47">
        <v>32</v>
      </c>
      <c r="I54" s="42" t="s">
        <v>112</v>
      </c>
      <c r="J54" s="42" t="s">
        <v>1005</v>
      </c>
      <c r="K54" s="58" t="s">
        <v>1566</v>
      </c>
      <c r="L54" s="43">
        <v>3</v>
      </c>
      <c r="M54" s="45" t="s">
        <v>398</v>
      </c>
      <c r="N54" s="44">
        <v>26</v>
      </c>
      <c r="O54" s="43" t="s">
        <v>1451</v>
      </c>
      <c r="P54" s="42" t="s">
        <v>1658</v>
      </c>
      <c r="Q54" s="49"/>
      <c r="R54" s="21" t="s">
        <v>1498</v>
      </c>
      <c r="S54" s="21" t="s">
        <v>1497</v>
      </c>
      <c r="T54" s="21" t="s">
        <v>1496</v>
      </c>
      <c r="U54" s="21" t="s">
        <v>1495</v>
      </c>
      <c r="V54" s="21" t="s">
        <v>1494</v>
      </c>
      <c r="W54" s="21" t="str">
        <f t="shared" si="1"/>
        <v>算数502</v>
      </c>
    </row>
    <row r="55" spans="1:23" ht="24.95" customHeight="1" x14ac:dyDescent="0.15">
      <c r="A55" s="20" t="str">
        <f t="shared" si="0"/>
        <v>002053</v>
      </c>
      <c r="B55" s="42" t="s">
        <v>1500</v>
      </c>
      <c r="C55" s="47" t="s">
        <v>1499</v>
      </c>
      <c r="D55" s="38">
        <v>53</v>
      </c>
      <c r="E55" s="38" t="s">
        <v>347</v>
      </c>
      <c r="F55" s="42" t="s">
        <v>367</v>
      </c>
      <c r="G55" s="47" t="s">
        <v>84</v>
      </c>
      <c r="H55" s="47">
        <v>32</v>
      </c>
      <c r="I55" s="42" t="s">
        <v>112</v>
      </c>
      <c r="J55" s="42" t="s">
        <v>1120</v>
      </c>
      <c r="K55" s="58" t="s">
        <v>1565</v>
      </c>
      <c r="L55" s="43">
        <v>9</v>
      </c>
      <c r="M55" s="45" t="s">
        <v>346</v>
      </c>
      <c r="N55" s="44">
        <v>22</v>
      </c>
      <c r="O55" s="43" t="s">
        <v>1451</v>
      </c>
      <c r="P55" s="42" t="s">
        <v>1658</v>
      </c>
      <c r="Q55" s="49"/>
      <c r="R55" s="21" t="s">
        <v>1498</v>
      </c>
      <c r="S55" s="21" t="s">
        <v>1497</v>
      </c>
      <c r="T55" s="21" t="s">
        <v>1496</v>
      </c>
      <c r="U55" s="21" t="s">
        <v>1495</v>
      </c>
      <c r="V55" s="21" t="s">
        <v>1494</v>
      </c>
      <c r="W55" s="21" t="str">
        <f t="shared" si="1"/>
        <v>算数601</v>
      </c>
    </row>
    <row r="56" spans="1:23" ht="24.95" customHeight="1" x14ac:dyDescent="0.15">
      <c r="A56" s="20" t="str">
        <f t="shared" si="0"/>
        <v>002054</v>
      </c>
      <c r="B56" s="42" t="s">
        <v>1500</v>
      </c>
      <c r="C56" s="47" t="s">
        <v>1499</v>
      </c>
      <c r="D56" s="38">
        <v>54</v>
      </c>
      <c r="E56" s="38" t="s">
        <v>347</v>
      </c>
      <c r="F56" s="42" t="s">
        <v>367</v>
      </c>
      <c r="G56" s="47" t="s">
        <v>84</v>
      </c>
      <c r="H56" s="47">
        <v>32</v>
      </c>
      <c r="I56" s="42" t="s">
        <v>112</v>
      </c>
      <c r="J56" s="42" t="s">
        <v>1120</v>
      </c>
      <c r="K56" s="58" t="s">
        <v>1564</v>
      </c>
      <c r="L56" s="43">
        <v>9</v>
      </c>
      <c r="M56" s="45" t="s">
        <v>398</v>
      </c>
      <c r="N56" s="44">
        <v>26</v>
      </c>
      <c r="O56" s="43" t="s">
        <v>1451</v>
      </c>
      <c r="P56" s="42" t="s">
        <v>1658</v>
      </c>
      <c r="Q56" s="49"/>
      <c r="R56" s="21" t="s">
        <v>1498</v>
      </c>
      <c r="S56" s="21" t="s">
        <v>1497</v>
      </c>
      <c r="T56" s="21" t="s">
        <v>1496</v>
      </c>
      <c r="U56" s="21" t="s">
        <v>1495</v>
      </c>
      <c r="V56" s="21" t="s">
        <v>1494</v>
      </c>
      <c r="W56" s="21" t="str">
        <f t="shared" si="1"/>
        <v>算数601</v>
      </c>
    </row>
    <row r="57" spans="1:23" ht="24.95" customHeight="1" x14ac:dyDescent="0.15">
      <c r="A57" s="20" t="str">
        <f t="shared" si="0"/>
        <v>002055</v>
      </c>
      <c r="B57" s="42" t="s">
        <v>1500</v>
      </c>
      <c r="C57" s="47" t="s">
        <v>1499</v>
      </c>
      <c r="D57" s="38">
        <v>55</v>
      </c>
      <c r="E57" s="38" t="s">
        <v>347</v>
      </c>
      <c r="F57" s="42" t="s">
        <v>367</v>
      </c>
      <c r="G57" s="47" t="s">
        <v>99</v>
      </c>
      <c r="H57" s="47">
        <v>32</v>
      </c>
      <c r="I57" s="42" t="s">
        <v>107</v>
      </c>
      <c r="J57" s="42" t="s">
        <v>1130</v>
      </c>
      <c r="K57" s="46" t="s">
        <v>1563</v>
      </c>
      <c r="L57" s="43">
        <v>5</v>
      </c>
      <c r="M57" s="45" t="s">
        <v>398</v>
      </c>
      <c r="N57" s="44">
        <v>30</v>
      </c>
      <c r="O57" s="43" t="s">
        <v>1451</v>
      </c>
      <c r="P57" s="42" t="s">
        <v>1658</v>
      </c>
      <c r="Q57" s="49"/>
      <c r="R57" s="21" t="s">
        <v>1498</v>
      </c>
      <c r="S57" s="21" t="s">
        <v>1497</v>
      </c>
      <c r="T57" s="21" t="s">
        <v>1496</v>
      </c>
      <c r="U57" s="21" t="s">
        <v>1495</v>
      </c>
      <c r="V57" s="21" t="s">
        <v>1494</v>
      </c>
      <c r="W57" s="21" t="str">
        <f t="shared" si="1"/>
        <v>理科301</v>
      </c>
    </row>
    <row r="58" spans="1:23" ht="24.95" customHeight="1" x14ac:dyDescent="0.15">
      <c r="A58" s="20" t="str">
        <f t="shared" si="0"/>
        <v>002056</v>
      </c>
      <c r="B58" s="42" t="s">
        <v>1500</v>
      </c>
      <c r="C58" s="47" t="s">
        <v>1499</v>
      </c>
      <c r="D58" s="38">
        <v>56</v>
      </c>
      <c r="E58" s="38" t="s">
        <v>347</v>
      </c>
      <c r="F58" s="42" t="s">
        <v>367</v>
      </c>
      <c r="G58" s="47" t="s">
        <v>96</v>
      </c>
      <c r="H58" s="47">
        <v>32</v>
      </c>
      <c r="I58" s="42" t="s">
        <v>107</v>
      </c>
      <c r="J58" s="42" t="s">
        <v>1127</v>
      </c>
      <c r="K58" s="46" t="s">
        <v>1562</v>
      </c>
      <c r="L58" s="43">
        <v>5</v>
      </c>
      <c r="M58" s="45" t="s">
        <v>398</v>
      </c>
      <c r="N58" s="44">
        <v>26</v>
      </c>
      <c r="O58" s="43" t="s">
        <v>1451</v>
      </c>
      <c r="P58" s="42" t="s">
        <v>1658</v>
      </c>
      <c r="Q58" s="49"/>
      <c r="R58" s="21" t="s">
        <v>1498</v>
      </c>
      <c r="S58" s="21" t="s">
        <v>1497</v>
      </c>
      <c r="T58" s="21" t="s">
        <v>1496</v>
      </c>
      <c r="U58" s="21" t="s">
        <v>1495</v>
      </c>
      <c r="V58" s="21" t="s">
        <v>1494</v>
      </c>
      <c r="W58" s="21" t="str">
        <f t="shared" si="1"/>
        <v>理科401</v>
      </c>
    </row>
    <row r="59" spans="1:23" ht="24.95" customHeight="1" x14ac:dyDescent="0.15">
      <c r="A59" s="20" t="str">
        <f t="shared" si="0"/>
        <v>002057</v>
      </c>
      <c r="B59" s="42" t="s">
        <v>1500</v>
      </c>
      <c r="C59" s="47" t="s">
        <v>1499</v>
      </c>
      <c r="D59" s="38">
        <v>57</v>
      </c>
      <c r="E59" s="38" t="s">
        <v>347</v>
      </c>
      <c r="F59" s="42" t="s">
        <v>367</v>
      </c>
      <c r="G59" s="47" t="s">
        <v>90</v>
      </c>
      <c r="H59" s="47">
        <v>32</v>
      </c>
      <c r="I59" s="42" t="s">
        <v>107</v>
      </c>
      <c r="J59" s="42" t="s">
        <v>1124</v>
      </c>
      <c r="K59" s="46" t="s">
        <v>1561</v>
      </c>
      <c r="L59" s="43">
        <v>5</v>
      </c>
      <c r="M59" s="45" t="s">
        <v>398</v>
      </c>
      <c r="N59" s="44">
        <v>26</v>
      </c>
      <c r="O59" s="43" t="s">
        <v>1451</v>
      </c>
      <c r="P59" s="42" t="s">
        <v>1658</v>
      </c>
      <c r="Q59" s="49"/>
      <c r="R59" s="21" t="s">
        <v>1498</v>
      </c>
      <c r="S59" s="21" t="s">
        <v>1497</v>
      </c>
      <c r="T59" s="21" t="s">
        <v>1496</v>
      </c>
      <c r="U59" s="21" t="s">
        <v>1495</v>
      </c>
      <c r="V59" s="21" t="s">
        <v>1494</v>
      </c>
      <c r="W59" s="21" t="str">
        <f t="shared" si="1"/>
        <v>理科501</v>
      </c>
    </row>
    <row r="60" spans="1:23" ht="24.95" customHeight="1" x14ac:dyDescent="0.15">
      <c r="A60" s="20" t="str">
        <f t="shared" si="0"/>
        <v>002058</v>
      </c>
      <c r="B60" s="42" t="s">
        <v>1500</v>
      </c>
      <c r="C60" s="47" t="s">
        <v>1499</v>
      </c>
      <c r="D60" s="38">
        <v>58</v>
      </c>
      <c r="E60" s="38" t="s">
        <v>347</v>
      </c>
      <c r="F60" s="42" t="s">
        <v>367</v>
      </c>
      <c r="G60" s="47" t="s">
        <v>84</v>
      </c>
      <c r="H60" s="47">
        <v>32</v>
      </c>
      <c r="I60" s="42" t="s">
        <v>107</v>
      </c>
      <c r="J60" s="42" t="s">
        <v>1120</v>
      </c>
      <c r="K60" s="46" t="s">
        <v>1560</v>
      </c>
      <c r="L60" s="43">
        <v>6</v>
      </c>
      <c r="M60" s="45" t="s">
        <v>398</v>
      </c>
      <c r="N60" s="44">
        <v>26</v>
      </c>
      <c r="O60" s="43" t="s">
        <v>1451</v>
      </c>
      <c r="P60" s="42" t="s">
        <v>1658</v>
      </c>
      <c r="Q60" s="49"/>
      <c r="R60" s="21" t="s">
        <v>1498</v>
      </c>
      <c r="S60" s="21" t="s">
        <v>1497</v>
      </c>
      <c r="T60" s="21" t="s">
        <v>1496</v>
      </c>
      <c r="U60" s="21" t="s">
        <v>1495</v>
      </c>
      <c r="V60" s="21" t="s">
        <v>1494</v>
      </c>
      <c r="W60" s="21" t="str">
        <f t="shared" si="1"/>
        <v>理科601</v>
      </c>
    </row>
    <row r="61" spans="1:23" ht="24.95" customHeight="1" x14ac:dyDescent="0.15">
      <c r="A61" s="20" t="str">
        <f t="shared" si="0"/>
        <v>002059</v>
      </c>
      <c r="B61" s="42" t="s">
        <v>1500</v>
      </c>
      <c r="C61" s="47" t="s">
        <v>1499</v>
      </c>
      <c r="D61" s="38">
        <v>59</v>
      </c>
      <c r="E61" s="38" t="s">
        <v>347</v>
      </c>
      <c r="F61" s="42" t="s">
        <v>367</v>
      </c>
      <c r="G61" s="47" t="s">
        <v>164</v>
      </c>
      <c r="H61" s="47">
        <v>32</v>
      </c>
      <c r="I61" s="42" t="s">
        <v>593</v>
      </c>
      <c r="J61" s="42" t="s">
        <v>1136</v>
      </c>
      <c r="K61" s="46" t="s">
        <v>1559</v>
      </c>
      <c r="L61" s="43">
        <v>1</v>
      </c>
      <c r="M61" s="45" t="s">
        <v>398</v>
      </c>
      <c r="N61" s="44">
        <v>30</v>
      </c>
      <c r="O61" s="43" t="s">
        <v>1557</v>
      </c>
      <c r="P61" s="42" t="s">
        <v>1658</v>
      </c>
      <c r="Q61" s="49"/>
      <c r="R61" s="21" t="s">
        <v>1498</v>
      </c>
      <c r="S61" s="21" t="s">
        <v>1497</v>
      </c>
      <c r="T61" s="21" t="s">
        <v>1496</v>
      </c>
      <c r="U61" s="21" t="s">
        <v>1495</v>
      </c>
      <c r="V61" s="21" t="s">
        <v>1494</v>
      </c>
      <c r="W61" s="21" t="str">
        <f t="shared" si="1"/>
        <v>生活101</v>
      </c>
    </row>
    <row r="62" spans="1:23" ht="24.95" customHeight="1" x14ac:dyDescent="0.15">
      <c r="A62" s="20" t="str">
        <f t="shared" si="0"/>
        <v>002060</v>
      </c>
      <c r="B62" s="42" t="s">
        <v>1500</v>
      </c>
      <c r="C62" s="47" t="s">
        <v>1499</v>
      </c>
      <c r="D62" s="38">
        <v>60</v>
      </c>
      <c r="E62" s="38" t="s">
        <v>347</v>
      </c>
      <c r="F62" s="42" t="s">
        <v>367</v>
      </c>
      <c r="G62" s="47" t="s">
        <v>164</v>
      </c>
      <c r="H62" s="47">
        <v>32</v>
      </c>
      <c r="I62" s="42" t="s">
        <v>593</v>
      </c>
      <c r="J62" s="42" t="s">
        <v>1012</v>
      </c>
      <c r="K62" s="46" t="s">
        <v>1558</v>
      </c>
      <c r="L62" s="43">
        <v>1</v>
      </c>
      <c r="M62" s="45" t="s">
        <v>398</v>
      </c>
      <c r="N62" s="44">
        <v>30</v>
      </c>
      <c r="O62" s="43" t="s">
        <v>1557</v>
      </c>
      <c r="P62" s="42" t="s">
        <v>1658</v>
      </c>
      <c r="Q62" s="49"/>
      <c r="R62" s="21" t="s">
        <v>1498</v>
      </c>
      <c r="S62" s="21" t="s">
        <v>1497</v>
      </c>
      <c r="T62" s="21" t="s">
        <v>1496</v>
      </c>
      <c r="U62" s="21" t="s">
        <v>1495</v>
      </c>
      <c r="V62" s="21" t="s">
        <v>1494</v>
      </c>
      <c r="W62" s="21" t="str">
        <f t="shared" si="1"/>
        <v>生活102</v>
      </c>
    </row>
    <row r="63" spans="1:23" ht="24.95" customHeight="1" x14ac:dyDescent="0.15">
      <c r="A63" s="20" t="str">
        <f t="shared" si="0"/>
        <v>002061</v>
      </c>
      <c r="B63" s="42" t="s">
        <v>1500</v>
      </c>
      <c r="C63" s="47" t="s">
        <v>1499</v>
      </c>
      <c r="D63" s="38">
        <v>61</v>
      </c>
      <c r="E63" s="38" t="s">
        <v>347</v>
      </c>
      <c r="F63" s="42" t="s">
        <v>367</v>
      </c>
      <c r="G63" s="47" t="s">
        <v>435</v>
      </c>
      <c r="H63" s="47">
        <v>32</v>
      </c>
      <c r="I63" s="42" t="s">
        <v>1344</v>
      </c>
      <c r="J63" s="42" t="s">
        <v>1124</v>
      </c>
      <c r="K63" s="46" t="s">
        <v>1556</v>
      </c>
      <c r="L63" s="43">
        <v>4</v>
      </c>
      <c r="M63" s="45" t="s">
        <v>398</v>
      </c>
      <c r="N63" s="44">
        <v>26</v>
      </c>
      <c r="O63" s="43" t="s">
        <v>1451</v>
      </c>
      <c r="P63" s="42" t="s">
        <v>1658</v>
      </c>
      <c r="Q63" s="49"/>
      <c r="R63" s="21" t="s">
        <v>1498</v>
      </c>
      <c r="S63" s="21" t="s">
        <v>1497</v>
      </c>
      <c r="T63" s="21" t="s">
        <v>1496</v>
      </c>
      <c r="U63" s="21" t="s">
        <v>1495</v>
      </c>
      <c r="V63" s="21" t="s">
        <v>1494</v>
      </c>
      <c r="W63" s="21" t="str">
        <f t="shared" si="1"/>
        <v>家庭501</v>
      </c>
    </row>
    <row r="64" spans="1:23" ht="24.95" customHeight="1" x14ac:dyDescent="0.15">
      <c r="A64" s="20" t="str">
        <f t="shared" si="0"/>
        <v>002062</v>
      </c>
      <c r="B64" s="42" t="s">
        <v>1500</v>
      </c>
      <c r="C64" s="47" t="s">
        <v>1499</v>
      </c>
      <c r="D64" s="38">
        <v>62</v>
      </c>
      <c r="E64" s="38" t="s">
        <v>347</v>
      </c>
      <c r="F64" s="42" t="s">
        <v>367</v>
      </c>
      <c r="G64" s="47" t="s">
        <v>437</v>
      </c>
      <c r="H64" s="47">
        <v>32</v>
      </c>
      <c r="I64" s="42" t="s">
        <v>434</v>
      </c>
      <c r="J64" s="42" t="s">
        <v>1130</v>
      </c>
      <c r="K64" s="46" t="s">
        <v>1555</v>
      </c>
      <c r="L64" s="43">
        <v>1</v>
      </c>
      <c r="M64" s="45" t="s">
        <v>398</v>
      </c>
      <c r="N64" s="44">
        <v>30</v>
      </c>
      <c r="O64" s="43" t="s">
        <v>1451</v>
      </c>
      <c r="P64" s="42" t="s">
        <v>1658</v>
      </c>
      <c r="Q64" s="49"/>
      <c r="R64" s="21" t="s">
        <v>1498</v>
      </c>
      <c r="S64" s="21" t="s">
        <v>1497</v>
      </c>
      <c r="T64" s="21" t="s">
        <v>1496</v>
      </c>
      <c r="U64" s="21" t="s">
        <v>1495</v>
      </c>
      <c r="V64" s="21" t="s">
        <v>1494</v>
      </c>
      <c r="W64" s="21" t="str">
        <f t="shared" si="1"/>
        <v>保健301</v>
      </c>
    </row>
    <row r="65" spans="1:23" ht="24.95" customHeight="1" x14ac:dyDescent="0.15">
      <c r="A65" s="20" t="str">
        <f t="shared" si="0"/>
        <v>002063</v>
      </c>
      <c r="B65" s="42" t="s">
        <v>1500</v>
      </c>
      <c r="C65" s="47" t="s">
        <v>1499</v>
      </c>
      <c r="D65" s="38">
        <v>63</v>
      </c>
      <c r="E65" s="38" t="s">
        <v>347</v>
      </c>
      <c r="F65" s="42" t="s">
        <v>367</v>
      </c>
      <c r="G65" s="47" t="s">
        <v>435</v>
      </c>
      <c r="H65" s="47">
        <v>32</v>
      </c>
      <c r="I65" s="42" t="s">
        <v>434</v>
      </c>
      <c r="J65" s="42" t="s">
        <v>1124</v>
      </c>
      <c r="K65" s="46" t="s">
        <v>1554</v>
      </c>
      <c r="L65" s="43">
        <v>2</v>
      </c>
      <c r="M65" s="45" t="s">
        <v>398</v>
      </c>
      <c r="N65" s="44">
        <v>26</v>
      </c>
      <c r="O65" s="43" t="s">
        <v>1451</v>
      </c>
      <c r="P65" s="42" t="s">
        <v>1658</v>
      </c>
      <c r="Q65" s="49"/>
      <c r="R65" s="21" t="s">
        <v>1498</v>
      </c>
      <c r="S65" s="21" t="s">
        <v>1497</v>
      </c>
      <c r="T65" s="21" t="s">
        <v>1496</v>
      </c>
      <c r="U65" s="21" t="s">
        <v>1495</v>
      </c>
      <c r="V65" s="21" t="s">
        <v>1494</v>
      </c>
      <c r="W65" s="21" t="str">
        <f t="shared" si="1"/>
        <v>保健501</v>
      </c>
    </row>
    <row r="66" spans="1:23" ht="24.95" customHeight="1" x14ac:dyDescent="0.15">
      <c r="A66" s="20" t="str">
        <f t="shared" si="0"/>
        <v>002064</v>
      </c>
      <c r="B66" s="42" t="s">
        <v>1500</v>
      </c>
      <c r="C66" s="47" t="s">
        <v>1499</v>
      </c>
      <c r="D66" s="38">
        <v>64</v>
      </c>
      <c r="E66" s="38" t="s">
        <v>347</v>
      </c>
      <c r="F66" s="42" t="s">
        <v>367</v>
      </c>
      <c r="G66" s="47" t="s">
        <v>90</v>
      </c>
      <c r="H66" s="47">
        <v>32</v>
      </c>
      <c r="I66" s="42" t="s">
        <v>82</v>
      </c>
      <c r="J66" s="42" t="s">
        <v>1124</v>
      </c>
      <c r="K66" s="46" t="s">
        <v>1553</v>
      </c>
      <c r="L66" s="43">
        <v>2</v>
      </c>
      <c r="M66" s="45" t="s">
        <v>398</v>
      </c>
      <c r="N66" s="44">
        <v>26</v>
      </c>
      <c r="O66" s="43" t="s">
        <v>1451</v>
      </c>
      <c r="P66" s="42" t="s">
        <v>1658</v>
      </c>
      <c r="Q66" s="49" t="s">
        <v>1551</v>
      </c>
      <c r="R66" s="21" t="s">
        <v>1498</v>
      </c>
      <c r="S66" s="21" t="s">
        <v>1497</v>
      </c>
      <c r="T66" s="21" t="s">
        <v>1496</v>
      </c>
      <c r="U66" s="21" t="s">
        <v>1495</v>
      </c>
      <c r="V66" s="21" t="s">
        <v>1494</v>
      </c>
      <c r="W66" s="21" t="str">
        <f t="shared" si="1"/>
        <v>英語501</v>
      </c>
    </row>
    <row r="67" spans="1:23" ht="24.95" customHeight="1" x14ac:dyDescent="0.15">
      <c r="A67" s="20" t="str">
        <f t="shared" ref="A67:A130" si="2">CONCATENATE(TEXT(C67,"000"),(TEXT(D67,"000")))</f>
        <v>002065</v>
      </c>
      <c r="B67" s="42" t="s">
        <v>1500</v>
      </c>
      <c r="C67" s="47" t="s">
        <v>1499</v>
      </c>
      <c r="D67" s="38">
        <v>65</v>
      </c>
      <c r="E67" s="38" t="s">
        <v>347</v>
      </c>
      <c r="F67" s="42" t="s">
        <v>367</v>
      </c>
      <c r="G67" s="47" t="s">
        <v>435</v>
      </c>
      <c r="H67" s="47">
        <v>32</v>
      </c>
      <c r="I67" s="42" t="s">
        <v>82</v>
      </c>
      <c r="J67" s="42" t="s">
        <v>1005</v>
      </c>
      <c r="K67" s="46" t="s">
        <v>1661</v>
      </c>
      <c r="L67" s="43">
        <v>1</v>
      </c>
      <c r="M67" s="45" t="s">
        <v>398</v>
      </c>
      <c r="N67" s="44">
        <v>26</v>
      </c>
      <c r="O67" s="43" t="s">
        <v>1451</v>
      </c>
      <c r="P67" s="42" t="s">
        <v>1658</v>
      </c>
      <c r="Q67" s="49" t="s">
        <v>1552</v>
      </c>
      <c r="R67" s="21" t="s">
        <v>1498</v>
      </c>
      <c r="S67" s="21" t="s">
        <v>1497</v>
      </c>
      <c r="T67" s="21" t="s">
        <v>1496</v>
      </c>
      <c r="U67" s="21" t="s">
        <v>1495</v>
      </c>
      <c r="V67" s="21" t="s">
        <v>1494</v>
      </c>
      <c r="W67" s="21" t="str">
        <f t="shared" ref="W67:W130" si="3">CONCATENATE(I67,J67)</f>
        <v>英語502</v>
      </c>
    </row>
    <row r="68" spans="1:23" ht="24.95" customHeight="1" x14ac:dyDescent="0.15">
      <c r="A68" s="20" t="str">
        <f t="shared" si="2"/>
        <v>002066</v>
      </c>
      <c r="B68" s="42" t="s">
        <v>1500</v>
      </c>
      <c r="C68" s="47" t="s">
        <v>1499</v>
      </c>
      <c r="D68" s="38">
        <v>66</v>
      </c>
      <c r="E68" s="38" t="s">
        <v>347</v>
      </c>
      <c r="F68" s="42" t="s">
        <v>367</v>
      </c>
      <c r="G68" s="47" t="s">
        <v>84</v>
      </c>
      <c r="H68" s="47">
        <v>32</v>
      </c>
      <c r="I68" s="42" t="s">
        <v>82</v>
      </c>
      <c r="J68" s="42" t="s">
        <v>1120</v>
      </c>
      <c r="K68" s="46" t="s">
        <v>1662</v>
      </c>
      <c r="L68" s="43">
        <v>2</v>
      </c>
      <c r="M68" s="45" t="s">
        <v>398</v>
      </c>
      <c r="N68" s="44">
        <v>26</v>
      </c>
      <c r="O68" s="43" t="s">
        <v>1451</v>
      </c>
      <c r="P68" s="42" t="s">
        <v>1658</v>
      </c>
      <c r="Q68" s="49" t="s">
        <v>1551</v>
      </c>
      <c r="R68" s="21" t="s">
        <v>1498</v>
      </c>
      <c r="S68" s="21" t="s">
        <v>1497</v>
      </c>
      <c r="T68" s="21" t="s">
        <v>1496</v>
      </c>
      <c r="U68" s="21" t="s">
        <v>1495</v>
      </c>
      <c r="V68" s="21" t="s">
        <v>1494</v>
      </c>
      <c r="W68" s="21" t="str">
        <f t="shared" si="3"/>
        <v>英語601</v>
      </c>
    </row>
    <row r="69" spans="1:23" ht="24.95" customHeight="1" x14ac:dyDescent="0.15">
      <c r="A69" s="20" t="str">
        <f t="shared" si="2"/>
        <v>002067</v>
      </c>
      <c r="B69" s="42" t="s">
        <v>1500</v>
      </c>
      <c r="C69" s="47" t="s">
        <v>1499</v>
      </c>
      <c r="D69" s="38">
        <v>67</v>
      </c>
      <c r="E69" s="38" t="s">
        <v>347</v>
      </c>
      <c r="F69" s="42" t="s">
        <v>367</v>
      </c>
      <c r="G69" s="47" t="s">
        <v>105</v>
      </c>
      <c r="H69" s="47">
        <v>32</v>
      </c>
      <c r="I69" s="42" t="s">
        <v>92</v>
      </c>
      <c r="J69" s="42" t="s">
        <v>1136</v>
      </c>
      <c r="K69" s="46" t="s">
        <v>1550</v>
      </c>
      <c r="L69" s="43">
        <v>1</v>
      </c>
      <c r="M69" s="45" t="s">
        <v>398</v>
      </c>
      <c r="N69" s="44">
        <v>30</v>
      </c>
      <c r="O69" s="43" t="s">
        <v>1451</v>
      </c>
      <c r="P69" s="42" t="s">
        <v>1658</v>
      </c>
      <c r="Q69" s="49"/>
      <c r="R69" s="21" t="s">
        <v>1498</v>
      </c>
      <c r="S69" s="21" t="s">
        <v>1497</v>
      </c>
      <c r="T69" s="21" t="s">
        <v>1496</v>
      </c>
      <c r="U69" s="21" t="s">
        <v>1495</v>
      </c>
      <c r="V69" s="21" t="s">
        <v>1494</v>
      </c>
      <c r="W69" s="21" t="str">
        <f t="shared" si="3"/>
        <v>道徳101</v>
      </c>
    </row>
    <row r="70" spans="1:23" ht="24.95" customHeight="1" x14ac:dyDescent="0.15">
      <c r="A70" s="20" t="str">
        <f t="shared" si="2"/>
        <v>002068</v>
      </c>
      <c r="B70" s="42" t="s">
        <v>1500</v>
      </c>
      <c r="C70" s="47" t="s">
        <v>1499</v>
      </c>
      <c r="D70" s="38">
        <v>68</v>
      </c>
      <c r="E70" s="38" t="s">
        <v>347</v>
      </c>
      <c r="F70" s="42" t="s">
        <v>367</v>
      </c>
      <c r="G70" s="47" t="s">
        <v>102</v>
      </c>
      <c r="H70" s="47">
        <v>32</v>
      </c>
      <c r="I70" s="42" t="s">
        <v>92</v>
      </c>
      <c r="J70" s="42" t="s">
        <v>1133</v>
      </c>
      <c r="K70" s="46" t="s">
        <v>1549</v>
      </c>
      <c r="L70" s="43">
        <v>2</v>
      </c>
      <c r="M70" s="45" t="s">
        <v>398</v>
      </c>
      <c r="N70" s="44">
        <v>30</v>
      </c>
      <c r="O70" s="43" t="s">
        <v>1451</v>
      </c>
      <c r="P70" s="42" t="s">
        <v>1658</v>
      </c>
      <c r="Q70" s="49"/>
      <c r="R70" s="21" t="s">
        <v>1498</v>
      </c>
      <c r="S70" s="21" t="s">
        <v>1497</v>
      </c>
      <c r="T70" s="21" t="s">
        <v>1496</v>
      </c>
      <c r="U70" s="21" t="s">
        <v>1495</v>
      </c>
      <c r="V70" s="21" t="s">
        <v>1494</v>
      </c>
      <c r="W70" s="21" t="str">
        <f t="shared" si="3"/>
        <v>道徳201</v>
      </c>
    </row>
    <row r="71" spans="1:23" ht="24.95" customHeight="1" x14ac:dyDescent="0.15">
      <c r="A71" s="20" t="str">
        <f t="shared" si="2"/>
        <v>002069</v>
      </c>
      <c r="B71" s="42" t="s">
        <v>1500</v>
      </c>
      <c r="C71" s="47" t="s">
        <v>1499</v>
      </c>
      <c r="D71" s="38">
        <v>69</v>
      </c>
      <c r="E71" s="38" t="s">
        <v>347</v>
      </c>
      <c r="F71" s="42" t="s">
        <v>367</v>
      </c>
      <c r="G71" s="47" t="s">
        <v>99</v>
      </c>
      <c r="H71" s="47">
        <v>32</v>
      </c>
      <c r="I71" s="42" t="s">
        <v>92</v>
      </c>
      <c r="J71" s="42" t="s">
        <v>1130</v>
      </c>
      <c r="K71" s="46" t="s">
        <v>1548</v>
      </c>
      <c r="L71" s="43">
        <v>2</v>
      </c>
      <c r="M71" s="45" t="s">
        <v>398</v>
      </c>
      <c r="N71" s="44">
        <v>30</v>
      </c>
      <c r="O71" s="43" t="s">
        <v>1451</v>
      </c>
      <c r="P71" s="42" t="s">
        <v>1658</v>
      </c>
      <c r="Q71" s="49"/>
      <c r="R71" s="21" t="s">
        <v>1498</v>
      </c>
      <c r="S71" s="21" t="s">
        <v>1497</v>
      </c>
      <c r="T71" s="21" t="s">
        <v>1496</v>
      </c>
      <c r="U71" s="21" t="s">
        <v>1495</v>
      </c>
      <c r="V71" s="21" t="s">
        <v>1494</v>
      </c>
      <c r="W71" s="21" t="str">
        <f t="shared" si="3"/>
        <v>道徳301</v>
      </c>
    </row>
    <row r="72" spans="1:23" ht="24.95" customHeight="1" x14ac:dyDescent="0.15">
      <c r="A72" s="20" t="str">
        <f t="shared" si="2"/>
        <v>002070</v>
      </c>
      <c r="B72" s="42" t="s">
        <v>1500</v>
      </c>
      <c r="C72" s="47" t="s">
        <v>1499</v>
      </c>
      <c r="D72" s="38">
        <v>70</v>
      </c>
      <c r="E72" s="38" t="s">
        <v>347</v>
      </c>
      <c r="F72" s="42" t="s">
        <v>367</v>
      </c>
      <c r="G72" s="47" t="s">
        <v>96</v>
      </c>
      <c r="H72" s="47">
        <v>32</v>
      </c>
      <c r="I72" s="42" t="s">
        <v>92</v>
      </c>
      <c r="J72" s="42" t="s">
        <v>1127</v>
      </c>
      <c r="K72" s="46" t="s">
        <v>1547</v>
      </c>
      <c r="L72" s="43">
        <v>2</v>
      </c>
      <c r="M72" s="45" t="s">
        <v>398</v>
      </c>
      <c r="N72" s="44">
        <v>26</v>
      </c>
      <c r="O72" s="43" t="s">
        <v>1451</v>
      </c>
      <c r="P72" s="42" t="s">
        <v>1658</v>
      </c>
      <c r="Q72" s="49"/>
      <c r="R72" s="21" t="s">
        <v>1498</v>
      </c>
      <c r="S72" s="21" t="s">
        <v>1497</v>
      </c>
      <c r="T72" s="21" t="s">
        <v>1496</v>
      </c>
      <c r="U72" s="21" t="s">
        <v>1495</v>
      </c>
      <c r="V72" s="21" t="s">
        <v>1494</v>
      </c>
      <c r="W72" s="21" t="str">
        <f t="shared" si="3"/>
        <v>道徳401</v>
      </c>
    </row>
    <row r="73" spans="1:23" ht="24.95" customHeight="1" x14ac:dyDescent="0.15">
      <c r="A73" s="20" t="str">
        <f t="shared" si="2"/>
        <v>002071</v>
      </c>
      <c r="B73" s="42" t="s">
        <v>1500</v>
      </c>
      <c r="C73" s="47" t="s">
        <v>1499</v>
      </c>
      <c r="D73" s="38">
        <v>71</v>
      </c>
      <c r="E73" s="38" t="s">
        <v>347</v>
      </c>
      <c r="F73" s="42" t="s">
        <v>367</v>
      </c>
      <c r="G73" s="47" t="s">
        <v>90</v>
      </c>
      <c r="H73" s="47">
        <v>32</v>
      </c>
      <c r="I73" s="42" t="s">
        <v>92</v>
      </c>
      <c r="J73" s="42" t="s">
        <v>1124</v>
      </c>
      <c r="K73" s="46" t="s">
        <v>1546</v>
      </c>
      <c r="L73" s="43">
        <v>3</v>
      </c>
      <c r="M73" s="45" t="s">
        <v>398</v>
      </c>
      <c r="N73" s="44">
        <v>26</v>
      </c>
      <c r="O73" s="43" t="s">
        <v>1451</v>
      </c>
      <c r="P73" s="42" t="s">
        <v>1658</v>
      </c>
      <c r="Q73" s="49"/>
      <c r="R73" s="21" t="s">
        <v>1498</v>
      </c>
      <c r="S73" s="21" t="s">
        <v>1497</v>
      </c>
      <c r="T73" s="21" t="s">
        <v>1496</v>
      </c>
      <c r="U73" s="21" t="s">
        <v>1495</v>
      </c>
      <c r="V73" s="21" t="s">
        <v>1494</v>
      </c>
      <c r="W73" s="21" t="str">
        <f t="shared" si="3"/>
        <v>道徳501</v>
      </c>
    </row>
    <row r="74" spans="1:23" ht="24.95" customHeight="1" x14ac:dyDescent="0.15">
      <c r="A74" s="20" t="str">
        <f t="shared" si="2"/>
        <v>002072</v>
      </c>
      <c r="B74" s="42" t="s">
        <v>1500</v>
      </c>
      <c r="C74" s="47" t="s">
        <v>1499</v>
      </c>
      <c r="D74" s="38">
        <v>72</v>
      </c>
      <c r="E74" s="38" t="s">
        <v>347</v>
      </c>
      <c r="F74" s="42" t="s">
        <v>367</v>
      </c>
      <c r="G74" s="47" t="s">
        <v>84</v>
      </c>
      <c r="H74" s="47">
        <v>32</v>
      </c>
      <c r="I74" s="42" t="s">
        <v>92</v>
      </c>
      <c r="J74" s="45" t="s">
        <v>1120</v>
      </c>
      <c r="K74" s="46" t="s">
        <v>1545</v>
      </c>
      <c r="L74" s="43">
        <v>3</v>
      </c>
      <c r="M74" s="45" t="s">
        <v>398</v>
      </c>
      <c r="N74" s="44">
        <v>26</v>
      </c>
      <c r="O74" s="43" t="s">
        <v>1451</v>
      </c>
      <c r="P74" s="42" t="s">
        <v>1658</v>
      </c>
      <c r="Q74" s="49"/>
      <c r="R74" s="21" t="s">
        <v>1498</v>
      </c>
      <c r="S74" s="21" t="s">
        <v>1497</v>
      </c>
      <c r="T74" s="21" t="s">
        <v>1496</v>
      </c>
      <c r="U74" s="21" t="s">
        <v>1495</v>
      </c>
      <c r="V74" s="21" t="s">
        <v>1494</v>
      </c>
      <c r="W74" s="21" t="str">
        <f t="shared" si="3"/>
        <v>道徳601</v>
      </c>
    </row>
    <row r="75" spans="1:23" ht="24.95" customHeight="1" x14ac:dyDescent="0.15">
      <c r="A75" s="20" t="str">
        <f t="shared" si="2"/>
        <v>002073</v>
      </c>
      <c r="B75" s="42" t="s">
        <v>1500</v>
      </c>
      <c r="C75" s="42" t="s">
        <v>1499</v>
      </c>
      <c r="D75" s="38">
        <v>73</v>
      </c>
      <c r="E75" s="38" t="s">
        <v>347</v>
      </c>
      <c r="F75" s="42" t="s">
        <v>1663</v>
      </c>
      <c r="G75" s="42" t="s">
        <v>437</v>
      </c>
      <c r="H75" s="43">
        <v>31</v>
      </c>
      <c r="I75" s="42" t="s">
        <v>119</v>
      </c>
      <c r="J75" s="42">
        <v>331</v>
      </c>
      <c r="K75" s="59" t="s">
        <v>1664</v>
      </c>
      <c r="L75" s="42">
        <v>3</v>
      </c>
      <c r="M75" s="43" t="s">
        <v>346</v>
      </c>
      <c r="N75" s="57">
        <v>26</v>
      </c>
      <c r="O75" s="66" t="s">
        <v>344</v>
      </c>
      <c r="P75" s="42" t="s">
        <v>431</v>
      </c>
      <c r="Q75" s="49"/>
      <c r="R75" s="21" t="s">
        <v>1498</v>
      </c>
      <c r="S75" s="21" t="s">
        <v>1497</v>
      </c>
      <c r="T75" s="21" t="s">
        <v>1496</v>
      </c>
      <c r="U75" s="21" t="s">
        <v>1495</v>
      </c>
      <c r="V75" s="21" t="s">
        <v>1494</v>
      </c>
      <c r="W75" s="21" t="str">
        <f t="shared" si="3"/>
        <v>社会331</v>
      </c>
    </row>
    <row r="76" spans="1:23" ht="24.95" customHeight="1" x14ac:dyDescent="0.15">
      <c r="A76" s="20" t="str">
        <f t="shared" si="2"/>
        <v>002074</v>
      </c>
      <c r="B76" s="42" t="s">
        <v>1500</v>
      </c>
      <c r="C76" s="42" t="s">
        <v>1499</v>
      </c>
      <c r="D76" s="38">
        <v>74</v>
      </c>
      <c r="E76" s="38" t="s">
        <v>347</v>
      </c>
      <c r="F76" s="42" t="s">
        <v>1663</v>
      </c>
      <c r="G76" s="42" t="s">
        <v>437</v>
      </c>
      <c r="H76" s="52">
        <v>31</v>
      </c>
      <c r="I76" s="42" t="s">
        <v>119</v>
      </c>
      <c r="J76" s="42">
        <v>331</v>
      </c>
      <c r="K76" s="59" t="s">
        <v>1665</v>
      </c>
      <c r="L76" s="42">
        <v>3</v>
      </c>
      <c r="M76" s="43" t="s">
        <v>398</v>
      </c>
      <c r="N76" s="57">
        <v>30</v>
      </c>
      <c r="O76" s="66" t="s">
        <v>344</v>
      </c>
      <c r="P76" s="42" t="s">
        <v>431</v>
      </c>
      <c r="Q76" s="49"/>
      <c r="R76" s="21" t="s">
        <v>1498</v>
      </c>
      <c r="S76" s="21" t="s">
        <v>1497</v>
      </c>
      <c r="T76" s="21" t="s">
        <v>1496</v>
      </c>
      <c r="U76" s="21" t="s">
        <v>1495</v>
      </c>
      <c r="V76" s="21" t="s">
        <v>1494</v>
      </c>
      <c r="W76" s="21" t="str">
        <f t="shared" si="3"/>
        <v>社会331</v>
      </c>
    </row>
    <row r="77" spans="1:23" ht="24.95" customHeight="1" x14ac:dyDescent="0.15">
      <c r="A77" s="20" t="str">
        <f t="shared" si="2"/>
        <v>002075</v>
      </c>
      <c r="B77" s="42" t="s">
        <v>1500</v>
      </c>
      <c r="C77" s="42" t="s">
        <v>1499</v>
      </c>
      <c r="D77" s="38">
        <v>75</v>
      </c>
      <c r="E77" s="38" t="s">
        <v>347</v>
      </c>
      <c r="F77" s="42" t="s">
        <v>1663</v>
      </c>
      <c r="G77" s="42" t="s">
        <v>437</v>
      </c>
      <c r="H77" s="43">
        <v>31</v>
      </c>
      <c r="I77" s="42" t="s">
        <v>119</v>
      </c>
      <c r="J77" s="42">
        <v>332</v>
      </c>
      <c r="K77" s="59" t="s">
        <v>1666</v>
      </c>
      <c r="L77" s="42">
        <v>3</v>
      </c>
      <c r="M77" s="43" t="s">
        <v>346</v>
      </c>
      <c r="N77" s="57">
        <v>22</v>
      </c>
      <c r="O77" s="66" t="s">
        <v>344</v>
      </c>
      <c r="P77" s="42" t="s">
        <v>431</v>
      </c>
      <c r="Q77" s="49"/>
      <c r="R77" s="21" t="s">
        <v>1498</v>
      </c>
      <c r="S77" s="21" t="s">
        <v>1497</v>
      </c>
      <c r="T77" s="21" t="s">
        <v>1496</v>
      </c>
      <c r="U77" s="21" t="s">
        <v>1495</v>
      </c>
      <c r="V77" s="21" t="s">
        <v>1494</v>
      </c>
      <c r="W77" s="21" t="str">
        <f t="shared" si="3"/>
        <v>社会332</v>
      </c>
    </row>
    <row r="78" spans="1:23" ht="24.95" customHeight="1" x14ac:dyDescent="0.15">
      <c r="A78" s="20" t="str">
        <f t="shared" si="2"/>
        <v>002076</v>
      </c>
      <c r="B78" s="42" t="s">
        <v>1500</v>
      </c>
      <c r="C78" s="42" t="s">
        <v>1499</v>
      </c>
      <c r="D78" s="38">
        <v>76</v>
      </c>
      <c r="E78" s="38" t="s">
        <v>347</v>
      </c>
      <c r="F78" s="42" t="s">
        <v>1663</v>
      </c>
      <c r="G78" s="42" t="s">
        <v>437</v>
      </c>
      <c r="H78" s="43">
        <v>31</v>
      </c>
      <c r="I78" s="42" t="s">
        <v>119</v>
      </c>
      <c r="J78" s="42">
        <v>332</v>
      </c>
      <c r="K78" s="59" t="s">
        <v>1667</v>
      </c>
      <c r="L78" s="42">
        <v>3</v>
      </c>
      <c r="M78" s="43" t="s">
        <v>398</v>
      </c>
      <c r="N78" s="57">
        <v>26</v>
      </c>
      <c r="O78" s="66" t="s">
        <v>344</v>
      </c>
      <c r="P78" s="42" t="s">
        <v>431</v>
      </c>
      <c r="Q78" s="49"/>
      <c r="R78" s="21" t="s">
        <v>1498</v>
      </c>
      <c r="S78" s="21" t="s">
        <v>1497</v>
      </c>
      <c r="T78" s="21" t="s">
        <v>1496</v>
      </c>
      <c r="U78" s="21" t="s">
        <v>1495</v>
      </c>
      <c r="V78" s="21" t="s">
        <v>1494</v>
      </c>
      <c r="W78" s="21" t="str">
        <f t="shared" si="3"/>
        <v>社会332</v>
      </c>
    </row>
    <row r="79" spans="1:23" ht="24.95" customHeight="1" x14ac:dyDescent="0.15">
      <c r="A79" s="20" t="str">
        <f t="shared" si="2"/>
        <v>002077</v>
      </c>
      <c r="B79" s="41" t="s">
        <v>1500</v>
      </c>
      <c r="C79" s="41" t="s">
        <v>1499</v>
      </c>
      <c r="D79" s="38">
        <v>77</v>
      </c>
      <c r="E79" s="38" t="s">
        <v>347</v>
      </c>
      <c r="F79" s="53" t="s">
        <v>1663</v>
      </c>
      <c r="G79" s="76" t="s">
        <v>883</v>
      </c>
      <c r="H79" s="52">
        <v>31</v>
      </c>
      <c r="I79" s="52" t="s">
        <v>870</v>
      </c>
      <c r="J79" s="52">
        <v>431</v>
      </c>
      <c r="K79" s="75" t="s">
        <v>1668</v>
      </c>
      <c r="L79" s="52">
        <v>2</v>
      </c>
      <c r="M79" s="54" t="s">
        <v>398</v>
      </c>
      <c r="N79" s="54" t="s">
        <v>345</v>
      </c>
      <c r="O79" s="55" t="s">
        <v>344</v>
      </c>
      <c r="P79" s="43" t="s">
        <v>431</v>
      </c>
      <c r="Q79" s="49"/>
      <c r="R79" s="21" t="s">
        <v>1498</v>
      </c>
      <c r="S79" s="21" t="s">
        <v>1497</v>
      </c>
      <c r="T79" s="21" t="s">
        <v>1496</v>
      </c>
      <c r="U79" s="21" t="s">
        <v>1495</v>
      </c>
      <c r="V79" s="21" t="s">
        <v>1494</v>
      </c>
      <c r="W79" s="21" t="str">
        <f t="shared" si="3"/>
        <v>地図431</v>
      </c>
    </row>
    <row r="80" spans="1:23" ht="24.95" customHeight="1" x14ac:dyDescent="0.15">
      <c r="A80" s="20" t="str">
        <f t="shared" si="2"/>
        <v>002078</v>
      </c>
      <c r="B80" s="42" t="s">
        <v>1500</v>
      </c>
      <c r="C80" s="42" t="s">
        <v>1499</v>
      </c>
      <c r="D80" s="38">
        <v>78</v>
      </c>
      <c r="E80" s="38" t="s">
        <v>347</v>
      </c>
      <c r="F80" s="42" t="s">
        <v>1663</v>
      </c>
      <c r="G80" s="42" t="s">
        <v>164</v>
      </c>
      <c r="H80" s="42">
        <v>31</v>
      </c>
      <c r="I80" s="42" t="s">
        <v>593</v>
      </c>
      <c r="J80" s="42">
        <v>131</v>
      </c>
      <c r="K80" s="59" t="s">
        <v>1669</v>
      </c>
      <c r="L80" s="42">
        <v>1</v>
      </c>
      <c r="M80" s="42" t="s">
        <v>398</v>
      </c>
      <c r="N80" s="42" t="s">
        <v>397</v>
      </c>
      <c r="O80" s="43" t="s">
        <v>344</v>
      </c>
      <c r="P80" s="43" t="s">
        <v>431</v>
      </c>
      <c r="Q80" s="49"/>
      <c r="R80" s="21" t="s">
        <v>1498</v>
      </c>
      <c r="S80" s="21" t="s">
        <v>1497</v>
      </c>
      <c r="T80" s="21" t="s">
        <v>1496</v>
      </c>
      <c r="U80" s="21" t="s">
        <v>1495</v>
      </c>
      <c r="V80" s="21" t="s">
        <v>1494</v>
      </c>
      <c r="W80" s="21" t="str">
        <f t="shared" si="3"/>
        <v>生活131</v>
      </c>
    </row>
    <row r="81" spans="1:23" ht="24.95" customHeight="1" x14ac:dyDescent="0.15">
      <c r="A81" s="20" t="str">
        <f t="shared" si="2"/>
        <v>002079</v>
      </c>
      <c r="B81" s="42" t="s">
        <v>1500</v>
      </c>
      <c r="C81" s="42" t="s">
        <v>1499</v>
      </c>
      <c r="D81" s="38">
        <v>79</v>
      </c>
      <c r="E81" s="38" t="s">
        <v>347</v>
      </c>
      <c r="F81" s="42" t="s">
        <v>1663</v>
      </c>
      <c r="G81" s="42" t="s">
        <v>164</v>
      </c>
      <c r="H81" s="42">
        <v>31</v>
      </c>
      <c r="I81" s="42" t="s">
        <v>593</v>
      </c>
      <c r="J81" s="42">
        <v>132</v>
      </c>
      <c r="K81" s="59" t="s">
        <v>1670</v>
      </c>
      <c r="L81" s="42">
        <v>1</v>
      </c>
      <c r="M81" s="42" t="s">
        <v>398</v>
      </c>
      <c r="N81" s="42" t="s">
        <v>397</v>
      </c>
      <c r="O81" s="43" t="s">
        <v>344</v>
      </c>
      <c r="P81" s="43" t="s">
        <v>431</v>
      </c>
      <c r="Q81" s="49"/>
      <c r="R81" s="21" t="s">
        <v>1498</v>
      </c>
      <c r="S81" s="21" t="s">
        <v>1497</v>
      </c>
      <c r="T81" s="21" t="s">
        <v>1496</v>
      </c>
      <c r="U81" s="21" t="s">
        <v>1495</v>
      </c>
      <c r="V81" s="21" t="s">
        <v>1494</v>
      </c>
      <c r="W81" s="21" t="str">
        <f t="shared" si="3"/>
        <v>生活132</v>
      </c>
    </row>
    <row r="82" spans="1:23" ht="24.95" customHeight="1" x14ac:dyDescent="0.15">
      <c r="A82" s="20" t="str">
        <f t="shared" si="2"/>
        <v>002080</v>
      </c>
      <c r="B82" s="42" t="s">
        <v>1500</v>
      </c>
      <c r="C82" s="42" t="s">
        <v>1499</v>
      </c>
      <c r="D82" s="38">
        <v>80</v>
      </c>
      <c r="E82" s="38" t="s">
        <v>347</v>
      </c>
      <c r="F82" s="42" t="s">
        <v>1663</v>
      </c>
      <c r="G82" s="42" t="s">
        <v>435</v>
      </c>
      <c r="H82" s="42">
        <v>31</v>
      </c>
      <c r="I82" s="42" t="s">
        <v>1344</v>
      </c>
      <c r="J82" s="42">
        <v>531</v>
      </c>
      <c r="K82" s="59" t="s">
        <v>1671</v>
      </c>
      <c r="L82" s="42">
        <v>4</v>
      </c>
      <c r="M82" s="42" t="s">
        <v>398</v>
      </c>
      <c r="N82" s="42" t="s">
        <v>345</v>
      </c>
      <c r="O82" s="42" t="s">
        <v>344</v>
      </c>
      <c r="P82" s="42" t="s">
        <v>431</v>
      </c>
      <c r="Q82" s="49"/>
      <c r="R82" s="21" t="s">
        <v>1498</v>
      </c>
      <c r="S82" s="21" t="s">
        <v>1497</v>
      </c>
      <c r="T82" s="21" t="s">
        <v>1496</v>
      </c>
      <c r="U82" s="21" t="s">
        <v>1495</v>
      </c>
      <c r="V82" s="21" t="s">
        <v>1494</v>
      </c>
      <c r="W82" s="21" t="str">
        <f t="shared" si="3"/>
        <v>家庭531</v>
      </c>
    </row>
    <row r="83" spans="1:23" ht="24.95" customHeight="1" x14ac:dyDescent="0.15">
      <c r="A83" s="20" t="str">
        <f t="shared" si="2"/>
        <v>002081</v>
      </c>
      <c r="B83" s="41" t="s">
        <v>1500</v>
      </c>
      <c r="C83" s="41" t="s">
        <v>1499</v>
      </c>
      <c r="D83" s="38">
        <v>81</v>
      </c>
      <c r="E83" s="38" t="s">
        <v>347</v>
      </c>
      <c r="F83" s="53" t="s">
        <v>1663</v>
      </c>
      <c r="G83" s="76" t="s">
        <v>437</v>
      </c>
      <c r="H83" s="43">
        <v>31</v>
      </c>
      <c r="I83" s="52" t="s">
        <v>434</v>
      </c>
      <c r="J83" s="52">
        <v>331</v>
      </c>
      <c r="K83" s="75" t="s">
        <v>1672</v>
      </c>
      <c r="L83" s="52">
        <v>1</v>
      </c>
      <c r="M83" s="54" t="s">
        <v>346</v>
      </c>
      <c r="N83" s="54" t="s">
        <v>397</v>
      </c>
      <c r="O83" s="52" t="s">
        <v>344</v>
      </c>
      <c r="P83" s="52" t="s">
        <v>431</v>
      </c>
      <c r="Q83" s="49"/>
      <c r="R83" s="21" t="s">
        <v>1498</v>
      </c>
      <c r="S83" s="21" t="s">
        <v>1497</v>
      </c>
      <c r="T83" s="21" t="s">
        <v>1496</v>
      </c>
      <c r="U83" s="21" t="s">
        <v>1495</v>
      </c>
      <c r="V83" s="21" t="s">
        <v>1494</v>
      </c>
      <c r="W83" s="21" t="str">
        <f t="shared" si="3"/>
        <v>保健331</v>
      </c>
    </row>
    <row r="84" spans="1:23" ht="24.95" customHeight="1" x14ac:dyDescent="0.15">
      <c r="A84" s="20" t="str">
        <f t="shared" si="2"/>
        <v>002082</v>
      </c>
      <c r="B84" s="41" t="s">
        <v>1500</v>
      </c>
      <c r="C84" s="41" t="s">
        <v>1499</v>
      </c>
      <c r="D84" s="38">
        <v>82</v>
      </c>
      <c r="E84" s="38" t="s">
        <v>347</v>
      </c>
      <c r="F84" s="53" t="s">
        <v>1663</v>
      </c>
      <c r="G84" s="76" t="s">
        <v>437</v>
      </c>
      <c r="H84" s="43">
        <v>31</v>
      </c>
      <c r="I84" s="52" t="s">
        <v>434</v>
      </c>
      <c r="J84" s="52">
        <v>331</v>
      </c>
      <c r="K84" s="75" t="s">
        <v>1673</v>
      </c>
      <c r="L84" s="52">
        <v>1</v>
      </c>
      <c r="M84" s="54" t="s">
        <v>398</v>
      </c>
      <c r="N84" s="54" t="s">
        <v>436</v>
      </c>
      <c r="O84" s="52" t="s">
        <v>344</v>
      </c>
      <c r="P84" s="52" t="s">
        <v>431</v>
      </c>
      <c r="Q84" s="49"/>
      <c r="R84" s="21" t="s">
        <v>1498</v>
      </c>
      <c r="S84" s="21" t="s">
        <v>1497</v>
      </c>
      <c r="T84" s="21" t="s">
        <v>1496</v>
      </c>
      <c r="U84" s="21" t="s">
        <v>1495</v>
      </c>
      <c r="V84" s="21" t="s">
        <v>1494</v>
      </c>
      <c r="W84" s="21" t="str">
        <f t="shared" si="3"/>
        <v>保健331</v>
      </c>
    </row>
    <row r="85" spans="1:23" ht="24.95" customHeight="1" x14ac:dyDescent="0.15">
      <c r="A85" s="20" t="str">
        <f t="shared" si="2"/>
        <v>002083</v>
      </c>
      <c r="B85" s="41" t="s">
        <v>1500</v>
      </c>
      <c r="C85" s="41" t="s">
        <v>1499</v>
      </c>
      <c r="D85" s="38">
        <v>83</v>
      </c>
      <c r="E85" s="38" t="s">
        <v>347</v>
      </c>
      <c r="F85" s="53" t="s">
        <v>1663</v>
      </c>
      <c r="G85" s="76" t="s">
        <v>435</v>
      </c>
      <c r="H85" s="43">
        <v>31</v>
      </c>
      <c r="I85" s="52" t="s">
        <v>434</v>
      </c>
      <c r="J85" s="52">
        <v>531</v>
      </c>
      <c r="K85" s="75" t="s">
        <v>1674</v>
      </c>
      <c r="L85" s="52">
        <v>1</v>
      </c>
      <c r="M85" s="54" t="s">
        <v>346</v>
      </c>
      <c r="N85" s="54" t="s">
        <v>345</v>
      </c>
      <c r="O85" s="52" t="s">
        <v>344</v>
      </c>
      <c r="P85" s="52" t="s">
        <v>431</v>
      </c>
      <c r="Q85" s="49"/>
      <c r="R85" s="21" t="s">
        <v>1498</v>
      </c>
      <c r="S85" s="21" t="s">
        <v>1497</v>
      </c>
      <c r="T85" s="21" t="s">
        <v>1496</v>
      </c>
      <c r="U85" s="21" t="s">
        <v>1495</v>
      </c>
      <c r="V85" s="21" t="s">
        <v>1494</v>
      </c>
      <c r="W85" s="21" t="str">
        <f t="shared" si="3"/>
        <v>保健531</v>
      </c>
    </row>
    <row r="86" spans="1:23" ht="24.95" customHeight="1" x14ac:dyDescent="0.15">
      <c r="A86" s="20" t="str">
        <f t="shared" si="2"/>
        <v>002084</v>
      </c>
      <c r="B86" s="41" t="s">
        <v>1500</v>
      </c>
      <c r="C86" s="41" t="s">
        <v>1499</v>
      </c>
      <c r="D86" s="38">
        <v>84</v>
      </c>
      <c r="E86" s="38" t="s">
        <v>347</v>
      </c>
      <c r="F86" s="53" t="s">
        <v>1663</v>
      </c>
      <c r="G86" s="76" t="s">
        <v>435</v>
      </c>
      <c r="H86" s="43">
        <v>31</v>
      </c>
      <c r="I86" s="52" t="s">
        <v>434</v>
      </c>
      <c r="J86" s="52">
        <v>531</v>
      </c>
      <c r="K86" s="75" t="s">
        <v>1675</v>
      </c>
      <c r="L86" s="52">
        <v>1</v>
      </c>
      <c r="M86" s="54" t="s">
        <v>398</v>
      </c>
      <c r="N86" s="54" t="s">
        <v>397</v>
      </c>
      <c r="O86" s="52" t="s">
        <v>344</v>
      </c>
      <c r="P86" s="52" t="s">
        <v>431</v>
      </c>
      <c r="Q86" s="49"/>
      <c r="R86" s="21" t="s">
        <v>1498</v>
      </c>
      <c r="S86" s="21" t="s">
        <v>1497</v>
      </c>
      <c r="T86" s="21" t="s">
        <v>1496</v>
      </c>
      <c r="U86" s="21" t="s">
        <v>1495</v>
      </c>
      <c r="V86" s="21" t="s">
        <v>1494</v>
      </c>
      <c r="W86" s="21" t="str">
        <f t="shared" si="3"/>
        <v>保健531</v>
      </c>
    </row>
    <row r="87" spans="1:23" ht="24.95" customHeight="1" x14ac:dyDescent="0.15">
      <c r="A87" s="20" t="str">
        <f t="shared" si="2"/>
        <v>002085</v>
      </c>
      <c r="B87" s="41" t="s">
        <v>1535</v>
      </c>
      <c r="C87" s="40" t="s">
        <v>1499</v>
      </c>
      <c r="D87" s="38">
        <v>85</v>
      </c>
      <c r="E87" s="38" t="s">
        <v>347</v>
      </c>
      <c r="F87" s="30" t="s">
        <v>1676</v>
      </c>
      <c r="G87" s="37" t="s">
        <v>529</v>
      </c>
      <c r="H87" s="36">
        <v>32</v>
      </c>
      <c r="I87" s="36" t="s">
        <v>1542</v>
      </c>
      <c r="J87" s="36">
        <v>727</v>
      </c>
      <c r="K87" s="35" t="s">
        <v>1544</v>
      </c>
      <c r="L87" s="33">
        <v>5</v>
      </c>
      <c r="M87" s="34" t="s">
        <v>429</v>
      </c>
      <c r="N87" s="33" t="s">
        <v>428</v>
      </c>
      <c r="O87" s="32" t="s">
        <v>344</v>
      </c>
      <c r="P87" s="31" t="s">
        <v>354</v>
      </c>
      <c r="Q87" s="49"/>
      <c r="R87" s="21" t="s">
        <v>1498</v>
      </c>
      <c r="S87" s="21" t="s">
        <v>1497</v>
      </c>
      <c r="T87" s="21" t="s">
        <v>1496</v>
      </c>
      <c r="U87" s="21" t="s">
        <v>1495</v>
      </c>
      <c r="V87" s="21" t="s">
        <v>1494</v>
      </c>
      <c r="W87" s="21" t="str">
        <f t="shared" si="3"/>
        <v>国語727</v>
      </c>
    </row>
    <row r="88" spans="1:23" ht="24.95" customHeight="1" x14ac:dyDescent="0.15">
      <c r="A88" s="20" t="str">
        <f t="shared" si="2"/>
        <v>002086</v>
      </c>
      <c r="B88" s="41" t="s">
        <v>1535</v>
      </c>
      <c r="C88" s="40" t="s">
        <v>1499</v>
      </c>
      <c r="D88" s="38">
        <v>86</v>
      </c>
      <c r="E88" s="38" t="s">
        <v>347</v>
      </c>
      <c r="F88" s="30" t="s">
        <v>1676</v>
      </c>
      <c r="G88" s="37" t="s">
        <v>529</v>
      </c>
      <c r="H88" s="36">
        <v>32</v>
      </c>
      <c r="I88" s="36" t="s">
        <v>1542</v>
      </c>
      <c r="J88" s="36">
        <v>727</v>
      </c>
      <c r="K88" s="35" t="s">
        <v>1543</v>
      </c>
      <c r="L88" s="33">
        <v>5</v>
      </c>
      <c r="M88" s="34" t="s">
        <v>346</v>
      </c>
      <c r="N88" s="33" t="s">
        <v>345</v>
      </c>
      <c r="O88" s="32" t="s">
        <v>344</v>
      </c>
      <c r="P88" s="31" t="s">
        <v>354</v>
      </c>
      <c r="Q88" s="49"/>
      <c r="R88" s="21" t="s">
        <v>1498</v>
      </c>
      <c r="S88" s="21" t="s">
        <v>1497</v>
      </c>
      <c r="T88" s="21" t="s">
        <v>1496</v>
      </c>
      <c r="U88" s="21" t="s">
        <v>1495</v>
      </c>
      <c r="V88" s="21" t="s">
        <v>1494</v>
      </c>
      <c r="W88" s="21" t="str">
        <f t="shared" si="3"/>
        <v>国語727</v>
      </c>
    </row>
    <row r="89" spans="1:23" ht="24.95" customHeight="1" x14ac:dyDescent="0.15">
      <c r="A89" s="20" t="str">
        <f t="shared" si="2"/>
        <v>002087</v>
      </c>
      <c r="B89" s="41" t="s">
        <v>1535</v>
      </c>
      <c r="C89" s="40" t="s">
        <v>1499</v>
      </c>
      <c r="D89" s="38">
        <v>87</v>
      </c>
      <c r="E89" s="38" t="s">
        <v>347</v>
      </c>
      <c r="F89" s="30" t="s">
        <v>1676</v>
      </c>
      <c r="G89" s="37" t="s">
        <v>529</v>
      </c>
      <c r="H89" s="36">
        <v>32</v>
      </c>
      <c r="I89" s="36" t="s">
        <v>1542</v>
      </c>
      <c r="J89" s="36">
        <v>727</v>
      </c>
      <c r="K89" s="35" t="s">
        <v>1541</v>
      </c>
      <c r="L89" s="33">
        <v>5</v>
      </c>
      <c r="M89" s="34" t="s">
        <v>398</v>
      </c>
      <c r="N89" s="33" t="s">
        <v>397</v>
      </c>
      <c r="O89" s="32" t="s">
        <v>344</v>
      </c>
      <c r="P89" s="31" t="s">
        <v>354</v>
      </c>
      <c r="Q89" s="49"/>
      <c r="R89" s="21" t="s">
        <v>1498</v>
      </c>
      <c r="S89" s="21" t="s">
        <v>1497</v>
      </c>
      <c r="T89" s="21" t="s">
        <v>1496</v>
      </c>
      <c r="U89" s="21" t="s">
        <v>1495</v>
      </c>
      <c r="V89" s="21" t="s">
        <v>1494</v>
      </c>
      <c r="W89" s="21" t="str">
        <f t="shared" si="3"/>
        <v>国語727</v>
      </c>
    </row>
    <row r="90" spans="1:23" ht="24.95" customHeight="1" x14ac:dyDescent="0.15">
      <c r="A90" s="20" t="str">
        <f t="shared" si="2"/>
        <v>002088</v>
      </c>
      <c r="B90" s="41" t="s">
        <v>1535</v>
      </c>
      <c r="C90" s="40" t="s">
        <v>1499</v>
      </c>
      <c r="D90" s="38">
        <v>88</v>
      </c>
      <c r="E90" s="38" t="s">
        <v>347</v>
      </c>
      <c r="F90" s="30" t="s">
        <v>284</v>
      </c>
      <c r="G90" s="37" t="s">
        <v>102</v>
      </c>
      <c r="H90" s="36">
        <v>32</v>
      </c>
      <c r="I90" s="36" t="s">
        <v>124</v>
      </c>
      <c r="J90" s="36" t="s">
        <v>899</v>
      </c>
      <c r="K90" s="35" t="s">
        <v>1540</v>
      </c>
      <c r="L90" s="33">
        <v>5</v>
      </c>
      <c r="M90" s="34" t="s">
        <v>429</v>
      </c>
      <c r="N90" s="33" t="s">
        <v>428</v>
      </c>
      <c r="O90" s="32" t="s">
        <v>344</v>
      </c>
      <c r="P90" s="31" t="s">
        <v>354</v>
      </c>
      <c r="Q90" s="49"/>
      <c r="R90" s="21" t="s">
        <v>1498</v>
      </c>
      <c r="S90" s="21" t="s">
        <v>1497</v>
      </c>
      <c r="T90" s="21" t="s">
        <v>1496</v>
      </c>
      <c r="U90" s="21" t="s">
        <v>1495</v>
      </c>
      <c r="V90" s="21" t="s">
        <v>1494</v>
      </c>
      <c r="W90" s="21" t="str">
        <f t="shared" si="3"/>
        <v>国語827</v>
      </c>
    </row>
    <row r="91" spans="1:23" ht="24.95" customHeight="1" x14ac:dyDescent="0.15">
      <c r="A91" s="20" t="str">
        <f t="shared" si="2"/>
        <v>002089</v>
      </c>
      <c r="B91" s="41" t="s">
        <v>1535</v>
      </c>
      <c r="C91" s="40" t="s">
        <v>1499</v>
      </c>
      <c r="D91" s="38">
        <v>89</v>
      </c>
      <c r="E91" s="38" t="s">
        <v>347</v>
      </c>
      <c r="F91" s="30" t="s">
        <v>284</v>
      </c>
      <c r="G91" s="37" t="s">
        <v>102</v>
      </c>
      <c r="H91" s="36">
        <v>32</v>
      </c>
      <c r="I91" s="36" t="s">
        <v>124</v>
      </c>
      <c r="J91" s="36">
        <v>827</v>
      </c>
      <c r="K91" s="35" t="s">
        <v>1539</v>
      </c>
      <c r="L91" s="33">
        <v>5</v>
      </c>
      <c r="M91" s="34" t="s">
        <v>346</v>
      </c>
      <c r="N91" s="33" t="s">
        <v>345</v>
      </c>
      <c r="O91" s="32" t="s">
        <v>344</v>
      </c>
      <c r="P91" s="31" t="s">
        <v>354</v>
      </c>
      <c r="Q91" s="49"/>
      <c r="R91" s="21" t="s">
        <v>1498</v>
      </c>
      <c r="S91" s="21" t="s">
        <v>1497</v>
      </c>
      <c r="T91" s="21" t="s">
        <v>1496</v>
      </c>
      <c r="U91" s="21" t="s">
        <v>1495</v>
      </c>
      <c r="V91" s="21" t="s">
        <v>1494</v>
      </c>
      <c r="W91" s="21" t="str">
        <f t="shared" si="3"/>
        <v>国語827</v>
      </c>
    </row>
    <row r="92" spans="1:23" ht="24.95" customHeight="1" x14ac:dyDescent="0.15">
      <c r="A92" s="20" t="str">
        <f t="shared" si="2"/>
        <v>002090</v>
      </c>
      <c r="B92" s="41" t="s">
        <v>1535</v>
      </c>
      <c r="C92" s="40" t="s">
        <v>1499</v>
      </c>
      <c r="D92" s="38">
        <v>90</v>
      </c>
      <c r="E92" s="38" t="s">
        <v>347</v>
      </c>
      <c r="F92" s="30" t="s">
        <v>284</v>
      </c>
      <c r="G92" s="37" t="s">
        <v>102</v>
      </c>
      <c r="H92" s="36">
        <v>32</v>
      </c>
      <c r="I92" s="36" t="s">
        <v>124</v>
      </c>
      <c r="J92" s="36">
        <v>827</v>
      </c>
      <c r="K92" s="35" t="s">
        <v>1538</v>
      </c>
      <c r="L92" s="33">
        <v>5</v>
      </c>
      <c r="M92" s="34" t="s">
        <v>398</v>
      </c>
      <c r="N92" s="33" t="s">
        <v>397</v>
      </c>
      <c r="O92" s="32" t="s">
        <v>344</v>
      </c>
      <c r="P92" s="31" t="s">
        <v>354</v>
      </c>
      <c r="Q92" s="49"/>
      <c r="R92" s="21" t="s">
        <v>1498</v>
      </c>
      <c r="S92" s="21" t="s">
        <v>1497</v>
      </c>
      <c r="T92" s="21" t="s">
        <v>1496</v>
      </c>
      <c r="U92" s="21" t="s">
        <v>1495</v>
      </c>
      <c r="V92" s="21" t="s">
        <v>1494</v>
      </c>
      <c r="W92" s="21" t="str">
        <f t="shared" si="3"/>
        <v>国語827</v>
      </c>
    </row>
    <row r="93" spans="1:23" ht="24.95" customHeight="1" x14ac:dyDescent="0.15">
      <c r="A93" s="20" t="str">
        <f t="shared" si="2"/>
        <v>002091</v>
      </c>
      <c r="B93" s="41" t="s">
        <v>1535</v>
      </c>
      <c r="C93" s="40" t="s">
        <v>1499</v>
      </c>
      <c r="D93" s="38">
        <v>91</v>
      </c>
      <c r="E93" s="38" t="s">
        <v>347</v>
      </c>
      <c r="F93" s="30" t="s">
        <v>284</v>
      </c>
      <c r="G93" s="37" t="s">
        <v>99</v>
      </c>
      <c r="H93" s="36">
        <v>32</v>
      </c>
      <c r="I93" s="36" t="s">
        <v>124</v>
      </c>
      <c r="J93" s="36" t="s">
        <v>412</v>
      </c>
      <c r="K93" s="35" t="s">
        <v>1537</v>
      </c>
      <c r="L93" s="33">
        <v>5</v>
      </c>
      <c r="M93" s="34" t="s">
        <v>429</v>
      </c>
      <c r="N93" s="33" t="s">
        <v>428</v>
      </c>
      <c r="O93" s="32" t="s">
        <v>344</v>
      </c>
      <c r="P93" s="31" t="s">
        <v>354</v>
      </c>
      <c r="Q93" s="49"/>
      <c r="R93" s="21" t="s">
        <v>1498</v>
      </c>
      <c r="S93" s="21" t="s">
        <v>1497</v>
      </c>
      <c r="T93" s="21" t="s">
        <v>1496</v>
      </c>
      <c r="U93" s="21" t="s">
        <v>1495</v>
      </c>
      <c r="V93" s="21" t="s">
        <v>1494</v>
      </c>
      <c r="W93" s="21" t="str">
        <f t="shared" si="3"/>
        <v>国語927</v>
      </c>
    </row>
    <row r="94" spans="1:23" ht="24.95" customHeight="1" x14ac:dyDescent="0.15">
      <c r="A94" s="20" t="str">
        <f t="shared" si="2"/>
        <v>002092</v>
      </c>
      <c r="B94" s="41" t="s">
        <v>1535</v>
      </c>
      <c r="C94" s="40" t="s">
        <v>1499</v>
      </c>
      <c r="D94" s="38">
        <v>92</v>
      </c>
      <c r="E94" s="38" t="s">
        <v>347</v>
      </c>
      <c r="F94" s="30" t="s">
        <v>284</v>
      </c>
      <c r="G94" s="37" t="s">
        <v>99</v>
      </c>
      <c r="H94" s="36">
        <v>32</v>
      </c>
      <c r="I94" s="36" t="s">
        <v>124</v>
      </c>
      <c r="J94" s="36">
        <v>927</v>
      </c>
      <c r="K94" s="35" t="s">
        <v>1536</v>
      </c>
      <c r="L94" s="33">
        <v>5</v>
      </c>
      <c r="M94" s="34" t="s">
        <v>346</v>
      </c>
      <c r="N94" s="33" t="s">
        <v>345</v>
      </c>
      <c r="O94" s="32" t="s">
        <v>344</v>
      </c>
      <c r="P94" s="31" t="s">
        <v>354</v>
      </c>
      <c r="Q94" s="49"/>
      <c r="R94" s="21" t="s">
        <v>1498</v>
      </c>
      <c r="S94" s="21" t="s">
        <v>1497</v>
      </c>
      <c r="T94" s="21" t="s">
        <v>1496</v>
      </c>
      <c r="U94" s="21" t="s">
        <v>1495</v>
      </c>
      <c r="V94" s="21" t="s">
        <v>1494</v>
      </c>
      <c r="W94" s="21" t="str">
        <f t="shared" si="3"/>
        <v>国語927</v>
      </c>
    </row>
    <row r="95" spans="1:23" ht="24.95" customHeight="1" x14ac:dyDescent="0.15">
      <c r="A95" s="20" t="str">
        <f t="shared" si="2"/>
        <v>002093</v>
      </c>
      <c r="B95" s="41" t="s">
        <v>1535</v>
      </c>
      <c r="C95" s="40" t="s">
        <v>1499</v>
      </c>
      <c r="D95" s="38">
        <v>93</v>
      </c>
      <c r="E95" s="38" t="s">
        <v>347</v>
      </c>
      <c r="F95" s="30" t="s">
        <v>284</v>
      </c>
      <c r="G95" s="37" t="s">
        <v>99</v>
      </c>
      <c r="H95" s="36">
        <v>32</v>
      </c>
      <c r="I95" s="36" t="s">
        <v>124</v>
      </c>
      <c r="J95" s="36">
        <v>927</v>
      </c>
      <c r="K95" s="35" t="s">
        <v>1534</v>
      </c>
      <c r="L95" s="33">
        <v>5</v>
      </c>
      <c r="M95" s="34" t="s">
        <v>398</v>
      </c>
      <c r="N95" s="33" t="s">
        <v>397</v>
      </c>
      <c r="O95" s="32" t="s">
        <v>344</v>
      </c>
      <c r="P95" s="31" t="s">
        <v>354</v>
      </c>
      <c r="Q95" s="49"/>
      <c r="R95" s="21" t="s">
        <v>1498</v>
      </c>
      <c r="S95" s="21" t="s">
        <v>1497</v>
      </c>
      <c r="T95" s="21" t="s">
        <v>1496</v>
      </c>
      <c r="U95" s="21" t="s">
        <v>1495</v>
      </c>
      <c r="V95" s="21" t="s">
        <v>1494</v>
      </c>
      <c r="W95" s="21" t="str">
        <f t="shared" si="3"/>
        <v>国語927</v>
      </c>
    </row>
    <row r="96" spans="1:23" ht="24.95" customHeight="1" x14ac:dyDescent="0.15">
      <c r="A96" s="20" t="str">
        <f t="shared" si="2"/>
        <v>002094</v>
      </c>
      <c r="B96" s="41" t="s">
        <v>1500</v>
      </c>
      <c r="C96" s="40" t="s">
        <v>1499</v>
      </c>
      <c r="D96" s="38">
        <v>94</v>
      </c>
      <c r="E96" s="38" t="s">
        <v>347</v>
      </c>
      <c r="F96" s="30" t="s">
        <v>284</v>
      </c>
      <c r="G96" s="37" t="s">
        <v>234</v>
      </c>
      <c r="H96" s="36">
        <v>32</v>
      </c>
      <c r="I96" s="36" t="s">
        <v>729</v>
      </c>
      <c r="J96" s="36" t="s">
        <v>914</v>
      </c>
      <c r="K96" s="35" t="s">
        <v>1533</v>
      </c>
      <c r="L96" s="33">
        <v>4</v>
      </c>
      <c r="M96" s="34" t="s">
        <v>398</v>
      </c>
      <c r="N96" s="33" t="s">
        <v>345</v>
      </c>
      <c r="O96" s="32" t="s">
        <v>344</v>
      </c>
      <c r="P96" s="31" t="s">
        <v>395</v>
      </c>
      <c r="Q96" s="49"/>
      <c r="R96" s="21" t="s">
        <v>1498</v>
      </c>
      <c r="S96" s="21" t="s">
        <v>1497</v>
      </c>
      <c r="T96" s="21" t="s">
        <v>1496</v>
      </c>
      <c r="U96" s="21" t="s">
        <v>1495</v>
      </c>
      <c r="V96" s="21" t="s">
        <v>1494</v>
      </c>
      <c r="W96" s="21" t="str">
        <f t="shared" si="3"/>
        <v>書写731</v>
      </c>
    </row>
    <row r="97" spans="1:23" ht="24.95" customHeight="1" x14ac:dyDescent="0.15">
      <c r="A97" s="20" t="str">
        <f t="shared" si="2"/>
        <v>002095</v>
      </c>
      <c r="B97" s="41" t="s">
        <v>1500</v>
      </c>
      <c r="C97" s="40" t="s">
        <v>1499</v>
      </c>
      <c r="D97" s="38">
        <v>95</v>
      </c>
      <c r="E97" s="38" t="s">
        <v>347</v>
      </c>
      <c r="F97" s="30" t="s">
        <v>284</v>
      </c>
      <c r="G97" s="37" t="s">
        <v>570</v>
      </c>
      <c r="H97" s="36">
        <v>32</v>
      </c>
      <c r="I97" s="36" t="s">
        <v>163</v>
      </c>
      <c r="J97" s="36" t="s">
        <v>1059</v>
      </c>
      <c r="K97" s="35" t="s">
        <v>1532</v>
      </c>
      <c r="L97" s="33">
        <v>7</v>
      </c>
      <c r="M97" s="34" t="s">
        <v>346</v>
      </c>
      <c r="N97" s="33" t="s">
        <v>345</v>
      </c>
      <c r="O97" s="32" t="s">
        <v>344</v>
      </c>
      <c r="P97" s="31" t="s">
        <v>395</v>
      </c>
      <c r="Q97" s="49"/>
      <c r="R97" s="21" t="s">
        <v>1498</v>
      </c>
      <c r="S97" s="21" t="s">
        <v>1497</v>
      </c>
      <c r="T97" s="21" t="s">
        <v>1496</v>
      </c>
      <c r="U97" s="21" t="s">
        <v>1495</v>
      </c>
      <c r="V97" s="21" t="s">
        <v>1494</v>
      </c>
      <c r="W97" s="21" t="str">
        <f t="shared" si="3"/>
        <v>地理725</v>
      </c>
    </row>
    <row r="98" spans="1:23" ht="24.95" customHeight="1" x14ac:dyDescent="0.15">
      <c r="A98" s="20" t="str">
        <f t="shared" si="2"/>
        <v>002096</v>
      </c>
      <c r="B98" s="41" t="s">
        <v>1500</v>
      </c>
      <c r="C98" s="40" t="s">
        <v>1499</v>
      </c>
      <c r="D98" s="38">
        <v>96</v>
      </c>
      <c r="E98" s="38" t="s">
        <v>347</v>
      </c>
      <c r="F98" s="30" t="s">
        <v>284</v>
      </c>
      <c r="G98" s="37" t="s">
        <v>570</v>
      </c>
      <c r="H98" s="36">
        <v>32</v>
      </c>
      <c r="I98" s="36" t="s">
        <v>163</v>
      </c>
      <c r="J98" s="36" t="s">
        <v>1059</v>
      </c>
      <c r="K98" s="35" t="s">
        <v>1531</v>
      </c>
      <c r="L98" s="33">
        <v>7</v>
      </c>
      <c r="M98" s="34" t="s">
        <v>398</v>
      </c>
      <c r="N98" s="33" t="s">
        <v>397</v>
      </c>
      <c r="O98" s="32" t="s">
        <v>344</v>
      </c>
      <c r="P98" s="31" t="s">
        <v>395</v>
      </c>
      <c r="Q98" s="49"/>
      <c r="R98" s="21" t="s">
        <v>1498</v>
      </c>
      <c r="S98" s="21" t="s">
        <v>1497</v>
      </c>
      <c r="T98" s="21" t="s">
        <v>1496</v>
      </c>
      <c r="U98" s="21" t="s">
        <v>1495</v>
      </c>
      <c r="V98" s="21" t="s">
        <v>1494</v>
      </c>
      <c r="W98" s="21" t="str">
        <f t="shared" si="3"/>
        <v>地理725</v>
      </c>
    </row>
    <row r="99" spans="1:23" ht="24.95" customHeight="1" x14ac:dyDescent="0.15">
      <c r="A99" s="20" t="str">
        <f t="shared" si="2"/>
        <v>002097</v>
      </c>
      <c r="B99" s="41" t="s">
        <v>1500</v>
      </c>
      <c r="C99" s="40" t="s">
        <v>1499</v>
      </c>
      <c r="D99" s="38">
        <v>97</v>
      </c>
      <c r="E99" s="38" t="s">
        <v>347</v>
      </c>
      <c r="F99" s="30" t="s">
        <v>284</v>
      </c>
      <c r="G99" s="37" t="s">
        <v>234</v>
      </c>
      <c r="H99" s="36">
        <v>32</v>
      </c>
      <c r="I99" s="36" t="s">
        <v>233</v>
      </c>
      <c r="J99" s="36" t="s">
        <v>1246</v>
      </c>
      <c r="K99" s="35" t="s">
        <v>1530</v>
      </c>
      <c r="L99" s="33">
        <v>7</v>
      </c>
      <c r="M99" s="34" t="s">
        <v>346</v>
      </c>
      <c r="N99" s="33" t="s">
        <v>345</v>
      </c>
      <c r="O99" s="32" t="s">
        <v>344</v>
      </c>
      <c r="P99" s="31" t="s">
        <v>395</v>
      </c>
      <c r="Q99" s="49"/>
      <c r="R99" s="21" t="s">
        <v>1498</v>
      </c>
      <c r="S99" s="21" t="s">
        <v>1497</v>
      </c>
      <c r="T99" s="21" t="s">
        <v>1496</v>
      </c>
      <c r="U99" s="21" t="s">
        <v>1495</v>
      </c>
      <c r="V99" s="21" t="s">
        <v>1494</v>
      </c>
      <c r="W99" s="21" t="str">
        <f t="shared" si="3"/>
        <v>歴史729</v>
      </c>
    </row>
    <row r="100" spans="1:23" ht="24.95" customHeight="1" x14ac:dyDescent="0.15">
      <c r="A100" s="20" t="str">
        <f t="shared" si="2"/>
        <v>002098</v>
      </c>
      <c r="B100" s="41" t="s">
        <v>1500</v>
      </c>
      <c r="C100" s="40" t="s">
        <v>1499</v>
      </c>
      <c r="D100" s="38">
        <v>98</v>
      </c>
      <c r="E100" s="38" t="s">
        <v>347</v>
      </c>
      <c r="F100" s="30" t="s">
        <v>284</v>
      </c>
      <c r="G100" s="37" t="s">
        <v>234</v>
      </c>
      <c r="H100" s="36">
        <v>32</v>
      </c>
      <c r="I100" s="36" t="s">
        <v>233</v>
      </c>
      <c r="J100" s="36" t="s">
        <v>1246</v>
      </c>
      <c r="K100" s="35" t="s">
        <v>1529</v>
      </c>
      <c r="L100" s="33">
        <v>7</v>
      </c>
      <c r="M100" s="34" t="s">
        <v>398</v>
      </c>
      <c r="N100" s="33" t="s">
        <v>397</v>
      </c>
      <c r="O100" s="32" t="s">
        <v>344</v>
      </c>
      <c r="P100" s="31" t="s">
        <v>395</v>
      </c>
      <c r="Q100" s="49"/>
      <c r="R100" s="21" t="s">
        <v>1498</v>
      </c>
      <c r="S100" s="21" t="s">
        <v>1497</v>
      </c>
      <c r="T100" s="21" t="s">
        <v>1496</v>
      </c>
      <c r="U100" s="21" t="s">
        <v>1495</v>
      </c>
      <c r="V100" s="21" t="s">
        <v>1494</v>
      </c>
      <c r="W100" s="21" t="str">
        <f t="shared" si="3"/>
        <v>歴史729</v>
      </c>
    </row>
    <row r="101" spans="1:23" ht="24.95" customHeight="1" x14ac:dyDescent="0.15">
      <c r="A101" s="20" t="str">
        <f t="shared" si="2"/>
        <v>002099</v>
      </c>
      <c r="B101" s="41" t="s">
        <v>1500</v>
      </c>
      <c r="C101" s="40" t="s">
        <v>1499</v>
      </c>
      <c r="D101" s="38">
        <v>99</v>
      </c>
      <c r="E101" s="38" t="s">
        <v>347</v>
      </c>
      <c r="F101" s="30" t="s">
        <v>284</v>
      </c>
      <c r="G101" s="37" t="s">
        <v>99</v>
      </c>
      <c r="H101" s="36">
        <v>32</v>
      </c>
      <c r="I101" s="36" t="s">
        <v>136</v>
      </c>
      <c r="J101" s="36" t="s">
        <v>1239</v>
      </c>
      <c r="K101" s="35" t="s">
        <v>1528</v>
      </c>
      <c r="L101" s="33">
        <v>6</v>
      </c>
      <c r="M101" s="34" t="s">
        <v>346</v>
      </c>
      <c r="N101" s="33" t="s">
        <v>345</v>
      </c>
      <c r="O101" s="32" t="s">
        <v>344</v>
      </c>
      <c r="P101" s="31" t="s">
        <v>395</v>
      </c>
      <c r="Q101" s="49"/>
      <c r="R101" s="21" t="s">
        <v>1498</v>
      </c>
      <c r="S101" s="21" t="s">
        <v>1497</v>
      </c>
      <c r="T101" s="21" t="s">
        <v>1496</v>
      </c>
      <c r="U101" s="21" t="s">
        <v>1495</v>
      </c>
      <c r="V101" s="21" t="s">
        <v>1494</v>
      </c>
      <c r="W101" s="21" t="str">
        <f t="shared" si="3"/>
        <v>公民929</v>
      </c>
    </row>
    <row r="102" spans="1:23" ht="24.95" customHeight="1" x14ac:dyDescent="0.15">
      <c r="A102" s="20" t="str">
        <f t="shared" si="2"/>
        <v>002100</v>
      </c>
      <c r="B102" s="41" t="s">
        <v>1500</v>
      </c>
      <c r="C102" s="40" t="s">
        <v>1499</v>
      </c>
      <c r="D102" s="38">
        <v>100</v>
      </c>
      <c r="E102" s="38" t="s">
        <v>347</v>
      </c>
      <c r="F102" s="30" t="s">
        <v>284</v>
      </c>
      <c r="G102" s="37" t="s">
        <v>99</v>
      </c>
      <c r="H102" s="36">
        <v>32</v>
      </c>
      <c r="I102" s="36" t="s">
        <v>136</v>
      </c>
      <c r="J102" s="36" t="s">
        <v>1239</v>
      </c>
      <c r="K102" s="35" t="s">
        <v>1527</v>
      </c>
      <c r="L102" s="33">
        <v>6</v>
      </c>
      <c r="M102" s="34" t="s">
        <v>398</v>
      </c>
      <c r="N102" s="33" t="s">
        <v>397</v>
      </c>
      <c r="O102" s="32" t="s">
        <v>344</v>
      </c>
      <c r="P102" s="31" t="s">
        <v>395</v>
      </c>
      <c r="Q102" s="49"/>
      <c r="R102" s="21" t="s">
        <v>1498</v>
      </c>
      <c r="S102" s="21" t="s">
        <v>1497</v>
      </c>
      <c r="T102" s="21" t="s">
        <v>1496</v>
      </c>
      <c r="U102" s="21" t="s">
        <v>1495</v>
      </c>
      <c r="V102" s="21" t="s">
        <v>1494</v>
      </c>
      <c r="W102" s="21" t="str">
        <f t="shared" si="3"/>
        <v>公民929</v>
      </c>
    </row>
    <row r="103" spans="1:23" ht="24.95" customHeight="1" x14ac:dyDescent="0.15">
      <c r="A103" s="20" t="str">
        <f t="shared" si="2"/>
        <v>002101</v>
      </c>
      <c r="B103" s="41" t="s">
        <v>1500</v>
      </c>
      <c r="C103" s="40" t="s">
        <v>1499</v>
      </c>
      <c r="D103" s="38">
        <v>101</v>
      </c>
      <c r="E103" s="38" t="s">
        <v>347</v>
      </c>
      <c r="F103" s="30" t="s">
        <v>284</v>
      </c>
      <c r="G103" s="37" t="s">
        <v>234</v>
      </c>
      <c r="H103" s="36">
        <v>32</v>
      </c>
      <c r="I103" s="36" t="s">
        <v>870</v>
      </c>
      <c r="J103" s="36" t="s">
        <v>1526</v>
      </c>
      <c r="K103" s="35" t="s">
        <v>1525</v>
      </c>
      <c r="L103" s="33">
        <v>3</v>
      </c>
      <c r="M103" s="34" t="s">
        <v>398</v>
      </c>
      <c r="N103" s="33" t="s">
        <v>345</v>
      </c>
      <c r="O103" s="32" t="s">
        <v>344</v>
      </c>
      <c r="P103" s="31" t="s">
        <v>354</v>
      </c>
      <c r="Q103" s="49"/>
      <c r="R103" s="21" t="s">
        <v>1498</v>
      </c>
      <c r="S103" s="21" t="s">
        <v>1497</v>
      </c>
      <c r="T103" s="21" t="s">
        <v>1496</v>
      </c>
      <c r="U103" s="21" t="s">
        <v>1495</v>
      </c>
      <c r="V103" s="21" t="s">
        <v>1494</v>
      </c>
      <c r="W103" s="21" t="str">
        <f t="shared" si="3"/>
        <v>地図723</v>
      </c>
    </row>
    <row r="104" spans="1:23" ht="24.95" customHeight="1" x14ac:dyDescent="0.15">
      <c r="A104" s="20" t="str">
        <f t="shared" si="2"/>
        <v>002102</v>
      </c>
      <c r="B104" s="41" t="s">
        <v>1500</v>
      </c>
      <c r="C104" s="40" t="s">
        <v>1499</v>
      </c>
      <c r="D104" s="38">
        <v>102</v>
      </c>
      <c r="E104" s="38" t="s">
        <v>347</v>
      </c>
      <c r="F104" s="30" t="s">
        <v>284</v>
      </c>
      <c r="G104" s="37" t="s">
        <v>105</v>
      </c>
      <c r="H104" s="36">
        <v>32</v>
      </c>
      <c r="I104" s="36" t="s">
        <v>249</v>
      </c>
      <c r="J104" s="36" t="s">
        <v>425</v>
      </c>
      <c r="K104" s="35" t="s">
        <v>1524</v>
      </c>
      <c r="L104" s="33">
        <v>5</v>
      </c>
      <c r="M104" s="34" t="s">
        <v>429</v>
      </c>
      <c r="N104" s="33" t="s">
        <v>428</v>
      </c>
      <c r="O104" s="32" t="s">
        <v>344</v>
      </c>
      <c r="P104" s="31" t="s">
        <v>395</v>
      </c>
      <c r="Q104" s="49"/>
      <c r="R104" s="21" t="s">
        <v>1498</v>
      </c>
      <c r="S104" s="21" t="s">
        <v>1497</v>
      </c>
      <c r="T104" s="21" t="s">
        <v>1496</v>
      </c>
      <c r="U104" s="21" t="s">
        <v>1495</v>
      </c>
      <c r="V104" s="21" t="s">
        <v>1494</v>
      </c>
      <c r="W104" s="21" t="str">
        <f t="shared" si="3"/>
        <v>数学728</v>
      </c>
    </row>
    <row r="105" spans="1:23" ht="24.95" customHeight="1" x14ac:dyDescent="0.15">
      <c r="A105" s="20" t="str">
        <f t="shared" si="2"/>
        <v>002103</v>
      </c>
      <c r="B105" s="41" t="s">
        <v>1500</v>
      </c>
      <c r="C105" s="40" t="s">
        <v>1499</v>
      </c>
      <c r="D105" s="38">
        <v>103</v>
      </c>
      <c r="E105" s="38" t="s">
        <v>347</v>
      </c>
      <c r="F105" s="30" t="s">
        <v>284</v>
      </c>
      <c r="G105" s="37" t="s">
        <v>105</v>
      </c>
      <c r="H105" s="36">
        <v>32</v>
      </c>
      <c r="I105" s="36" t="s">
        <v>249</v>
      </c>
      <c r="J105" s="36" t="s">
        <v>425</v>
      </c>
      <c r="K105" s="35" t="s">
        <v>1523</v>
      </c>
      <c r="L105" s="33">
        <v>5</v>
      </c>
      <c r="M105" s="34" t="s">
        <v>346</v>
      </c>
      <c r="N105" s="33" t="s">
        <v>345</v>
      </c>
      <c r="O105" s="32" t="s">
        <v>344</v>
      </c>
      <c r="P105" s="31" t="s">
        <v>395</v>
      </c>
      <c r="Q105" s="49"/>
      <c r="R105" s="21" t="s">
        <v>1498</v>
      </c>
      <c r="S105" s="21" t="s">
        <v>1497</v>
      </c>
      <c r="T105" s="21" t="s">
        <v>1496</v>
      </c>
      <c r="U105" s="21" t="s">
        <v>1495</v>
      </c>
      <c r="V105" s="21" t="s">
        <v>1494</v>
      </c>
      <c r="W105" s="21" t="str">
        <f t="shared" si="3"/>
        <v>数学728</v>
      </c>
    </row>
    <row r="106" spans="1:23" ht="24.95" customHeight="1" x14ac:dyDescent="0.15">
      <c r="A106" s="20" t="str">
        <f t="shared" si="2"/>
        <v>002104</v>
      </c>
      <c r="B106" s="41" t="s">
        <v>1500</v>
      </c>
      <c r="C106" s="40" t="s">
        <v>1499</v>
      </c>
      <c r="D106" s="38">
        <v>104</v>
      </c>
      <c r="E106" s="38" t="s">
        <v>347</v>
      </c>
      <c r="F106" s="30" t="s">
        <v>284</v>
      </c>
      <c r="G106" s="37" t="s">
        <v>105</v>
      </c>
      <c r="H106" s="36">
        <v>32</v>
      </c>
      <c r="I106" s="36" t="s">
        <v>249</v>
      </c>
      <c r="J106" s="36" t="s">
        <v>425</v>
      </c>
      <c r="K106" s="35" t="s">
        <v>1522</v>
      </c>
      <c r="L106" s="33">
        <v>5</v>
      </c>
      <c r="M106" s="34" t="s">
        <v>398</v>
      </c>
      <c r="N106" s="33" t="s">
        <v>397</v>
      </c>
      <c r="O106" s="32" t="s">
        <v>344</v>
      </c>
      <c r="P106" s="31" t="s">
        <v>395</v>
      </c>
      <c r="Q106" s="49"/>
      <c r="R106" s="21" t="s">
        <v>1498</v>
      </c>
      <c r="S106" s="21" t="s">
        <v>1497</v>
      </c>
      <c r="T106" s="21" t="s">
        <v>1496</v>
      </c>
      <c r="U106" s="21" t="s">
        <v>1495</v>
      </c>
      <c r="V106" s="21" t="s">
        <v>1494</v>
      </c>
      <c r="W106" s="21" t="str">
        <f t="shared" si="3"/>
        <v>数学728</v>
      </c>
    </row>
    <row r="107" spans="1:23" ht="24.95" customHeight="1" x14ac:dyDescent="0.15">
      <c r="A107" s="20" t="str">
        <f t="shared" si="2"/>
        <v>002105</v>
      </c>
      <c r="B107" s="41" t="s">
        <v>1500</v>
      </c>
      <c r="C107" s="40" t="s">
        <v>1499</v>
      </c>
      <c r="D107" s="38">
        <v>105</v>
      </c>
      <c r="E107" s="38" t="s">
        <v>347</v>
      </c>
      <c r="F107" s="30" t="s">
        <v>284</v>
      </c>
      <c r="G107" s="37" t="s">
        <v>102</v>
      </c>
      <c r="H107" s="36">
        <v>32</v>
      </c>
      <c r="I107" s="36" t="s">
        <v>249</v>
      </c>
      <c r="J107" s="36" t="s">
        <v>543</v>
      </c>
      <c r="K107" s="35" t="s">
        <v>1521</v>
      </c>
      <c r="L107" s="33">
        <v>4</v>
      </c>
      <c r="M107" s="34" t="s">
        <v>429</v>
      </c>
      <c r="N107" s="33" t="s">
        <v>428</v>
      </c>
      <c r="O107" s="32" t="s">
        <v>344</v>
      </c>
      <c r="P107" s="31" t="s">
        <v>395</v>
      </c>
      <c r="Q107" s="49"/>
      <c r="R107" s="21" t="s">
        <v>1498</v>
      </c>
      <c r="S107" s="21" t="s">
        <v>1497</v>
      </c>
      <c r="T107" s="21" t="s">
        <v>1496</v>
      </c>
      <c r="U107" s="21" t="s">
        <v>1495</v>
      </c>
      <c r="V107" s="21" t="s">
        <v>1494</v>
      </c>
      <c r="W107" s="21" t="str">
        <f t="shared" si="3"/>
        <v>数学828</v>
      </c>
    </row>
    <row r="108" spans="1:23" ht="24.95" customHeight="1" x14ac:dyDescent="0.15">
      <c r="A108" s="20" t="str">
        <f t="shared" si="2"/>
        <v>002106</v>
      </c>
      <c r="B108" s="41" t="s">
        <v>1500</v>
      </c>
      <c r="C108" s="40" t="s">
        <v>1499</v>
      </c>
      <c r="D108" s="38">
        <v>106</v>
      </c>
      <c r="E108" s="38" t="s">
        <v>347</v>
      </c>
      <c r="F108" s="30" t="s">
        <v>284</v>
      </c>
      <c r="G108" s="37" t="s">
        <v>102</v>
      </c>
      <c r="H108" s="36">
        <v>32</v>
      </c>
      <c r="I108" s="36" t="s">
        <v>249</v>
      </c>
      <c r="J108" s="36" t="s">
        <v>543</v>
      </c>
      <c r="K108" s="35" t="s">
        <v>1520</v>
      </c>
      <c r="L108" s="33">
        <v>4</v>
      </c>
      <c r="M108" s="34" t="s">
        <v>346</v>
      </c>
      <c r="N108" s="33" t="s">
        <v>345</v>
      </c>
      <c r="O108" s="32" t="s">
        <v>344</v>
      </c>
      <c r="P108" s="31" t="s">
        <v>395</v>
      </c>
      <c r="Q108" s="49"/>
      <c r="R108" s="21" t="s">
        <v>1498</v>
      </c>
      <c r="S108" s="21" t="s">
        <v>1497</v>
      </c>
      <c r="T108" s="21" t="s">
        <v>1496</v>
      </c>
      <c r="U108" s="21" t="s">
        <v>1495</v>
      </c>
      <c r="V108" s="21" t="s">
        <v>1494</v>
      </c>
      <c r="W108" s="21" t="str">
        <f t="shared" si="3"/>
        <v>数学828</v>
      </c>
    </row>
    <row r="109" spans="1:23" ht="24.95" customHeight="1" x14ac:dyDescent="0.15">
      <c r="A109" s="20" t="str">
        <f t="shared" si="2"/>
        <v>002107</v>
      </c>
      <c r="B109" s="41" t="s">
        <v>1500</v>
      </c>
      <c r="C109" s="40" t="s">
        <v>1499</v>
      </c>
      <c r="D109" s="38">
        <v>107</v>
      </c>
      <c r="E109" s="38" t="s">
        <v>347</v>
      </c>
      <c r="F109" s="30" t="s">
        <v>284</v>
      </c>
      <c r="G109" s="37" t="s">
        <v>102</v>
      </c>
      <c r="H109" s="36">
        <v>32</v>
      </c>
      <c r="I109" s="36" t="s">
        <v>249</v>
      </c>
      <c r="J109" s="36" t="s">
        <v>543</v>
      </c>
      <c r="K109" s="35" t="s">
        <v>1519</v>
      </c>
      <c r="L109" s="33">
        <v>4</v>
      </c>
      <c r="M109" s="34" t="s">
        <v>398</v>
      </c>
      <c r="N109" s="33" t="s">
        <v>397</v>
      </c>
      <c r="O109" s="32" t="s">
        <v>344</v>
      </c>
      <c r="P109" s="31" t="s">
        <v>395</v>
      </c>
      <c r="Q109" s="49"/>
      <c r="R109" s="21" t="s">
        <v>1498</v>
      </c>
      <c r="S109" s="21" t="s">
        <v>1497</v>
      </c>
      <c r="T109" s="21" t="s">
        <v>1496</v>
      </c>
      <c r="U109" s="21" t="s">
        <v>1495</v>
      </c>
      <c r="V109" s="21" t="s">
        <v>1494</v>
      </c>
      <c r="W109" s="21" t="str">
        <f t="shared" si="3"/>
        <v>数学828</v>
      </c>
    </row>
    <row r="110" spans="1:23" ht="24.95" customHeight="1" x14ac:dyDescent="0.15">
      <c r="A110" s="20" t="str">
        <f t="shared" si="2"/>
        <v>002108</v>
      </c>
      <c r="B110" s="41" t="s">
        <v>1500</v>
      </c>
      <c r="C110" s="40" t="s">
        <v>1499</v>
      </c>
      <c r="D110" s="38">
        <v>108</v>
      </c>
      <c r="E110" s="38" t="s">
        <v>347</v>
      </c>
      <c r="F110" s="30" t="s">
        <v>284</v>
      </c>
      <c r="G110" s="37" t="s">
        <v>99</v>
      </c>
      <c r="H110" s="36">
        <v>32</v>
      </c>
      <c r="I110" s="36" t="s">
        <v>249</v>
      </c>
      <c r="J110" s="36" t="s">
        <v>1286</v>
      </c>
      <c r="K110" s="35" t="s">
        <v>1518</v>
      </c>
      <c r="L110" s="33">
        <v>5</v>
      </c>
      <c r="M110" s="34" t="s">
        <v>429</v>
      </c>
      <c r="N110" s="33" t="s">
        <v>428</v>
      </c>
      <c r="O110" s="32" t="s">
        <v>344</v>
      </c>
      <c r="P110" s="31" t="s">
        <v>395</v>
      </c>
      <c r="Q110" s="49"/>
      <c r="R110" s="21" t="s">
        <v>1498</v>
      </c>
      <c r="S110" s="21" t="s">
        <v>1497</v>
      </c>
      <c r="T110" s="21" t="s">
        <v>1496</v>
      </c>
      <c r="U110" s="21" t="s">
        <v>1495</v>
      </c>
      <c r="V110" s="21" t="s">
        <v>1494</v>
      </c>
      <c r="W110" s="21" t="str">
        <f t="shared" si="3"/>
        <v>数学928</v>
      </c>
    </row>
    <row r="111" spans="1:23" ht="24.95" customHeight="1" x14ac:dyDescent="0.15">
      <c r="A111" s="20" t="str">
        <f t="shared" si="2"/>
        <v>002109</v>
      </c>
      <c r="B111" s="41" t="s">
        <v>1500</v>
      </c>
      <c r="C111" s="40" t="s">
        <v>1499</v>
      </c>
      <c r="D111" s="38">
        <v>109</v>
      </c>
      <c r="E111" s="38" t="s">
        <v>347</v>
      </c>
      <c r="F111" s="30" t="s">
        <v>284</v>
      </c>
      <c r="G111" s="37" t="s">
        <v>99</v>
      </c>
      <c r="H111" s="36">
        <v>32</v>
      </c>
      <c r="I111" s="36" t="s">
        <v>249</v>
      </c>
      <c r="J111" s="36" t="s">
        <v>1286</v>
      </c>
      <c r="K111" s="35" t="s">
        <v>1517</v>
      </c>
      <c r="L111" s="33">
        <v>5</v>
      </c>
      <c r="M111" s="34" t="s">
        <v>346</v>
      </c>
      <c r="N111" s="33" t="s">
        <v>345</v>
      </c>
      <c r="O111" s="32" t="s">
        <v>344</v>
      </c>
      <c r="P111" s="31" t="s">
        <v>395</v>
      </c>
      <c r="Q111" s="49"/>
      <c r="R111" s="21" t="s">
        <v>1498</v>
      </c>
      <c r="S111" s="21" t="s">
        <v>1497</v>
      </c>
      <c r="T111" s="21" t="s">
        <v>1496</v>
      </c>
      <c r="U111" s="21" t="s">
        <v>1495</v>
      </c>
      <c r="V111" s="21" t="s">
        <v>1494</v>
      </c>
      <c r="W111" s="21" t="str">
        <f t="shared" si="3"/>
        <v>数学928</v>
      </c>
    </row>
    <row r="112" spans="1:23" ht="24.95" customHeight="1" x14ac:dyDescent="0.15">
      <c r="A112" s="20" t="str">
        <f t="shared" si="2"/>
        <v>002110</v>
      </c>
      <c r="B112" s="41" t="s">
        <v>1500</v>
      </c>
      <c r="C112" s="40" t="s">
        <v>1499</v>
      </c>
      <c r="D112" s="38">
        <v>110</v>
      </c>
      <c r="E112" s="38" t="s">
        <v>347</v>
      </c>
      <c r="F112" s="30" t="s">
        <v>284</v>
      </c>
      <c r="G112" s="37" t="s">
        <v>99</v>
      </c>
      <c r="H112" s="36">
        <v>32</v>
      </c>
      <c r="I112" s="36" t="s">
        <v>249</v>
      </c>
      <c r="J112" s="36" t="s">
        <v>1286</v>
      </c>
      <c r="K112" s="35" t="s">
        <v>1516</v>
      </c>
      <c r="L112" s="33">
        <v>5</v>
      </c>
      <c r="M112" s="34" t="s">
        <v>398</v>
      </c>
      <c r="N112" s="33" t="s">
        <v>397</v>
      </c>
      <c r="O112" s="32" t="s">
        <v>344</v>
      </c>
      <c r="P112" s="31" t="s">
        <v>395</v>
      </c>
      <c r="Q112" s="49"/>
      <c r="R112" s="21" t="s">
        <v>1498</v>
      </c>
      <c r="S112" s="21" t="s">
        <v>1497</v>
      </c>
      <c r="T112" s="21" t="s">
        <v>1496</v>
      </c>
      <c r="U112" s="21" t="s">
        <v>1495</v>
      </c>
      <c r="V112" s="21" t="s">
        <v>1494</v>
      </c>
      <c r="W112" s="21" t="str">
        <f t="shared" si="3"/>
        <v>数学928</v>
      </c>
    </row>
    <row r="113" spans="1:23" ht="24.95" customHeight="1" x14ac:dyDescent="0.15">
      <c r="A113" s="20" t="str">
        <f t="shared" si="2"/>
        <v>002111</v>
      </c>
      <c r="B113" s="41" t="s">
        <v>1500</v>
      </c>
      <c r="C113" s="40" t="s">
        <v>1499</v>
      </c>
      <c r="D113" s="38">
        <v>111</v>
      </c>
      <c r="E113" s="38" t="s">
        <v>347</v>
      </c>
      <c r="F113" s="30" t="s">
        <v>284</v>
      </c>
      <c r="G113" s="37" t="s">
        <v>105</v>
      </c>
      <c r="H113" s="36">
        <v>32</v>
      </c>
      <c r="I113" s="36" t="s">
        <v>107</v>
      </c>
      <c r="J113" s="36" t="s">
        <v>857</v>
      </c>
      <c r="K113" s="35" t="s">
        <v>1515</v>
      </c>
      <c r="L113" s="33">
        <v>8</v>
      </c>
      <c r="M113" s="34" t="s">
        <v>346</v>
      </c>
      <c r="N113" s="33" t="s">
        <v>345</v>
      </c>
      <c r="O113" s="32" t="s">
        <v>344</v>
      </c>
      <c r="P113" s="31" t="s">
        <v>395</v>
      </c>
      <c r="Q113" s="49"/>
      <c r="R113" s="21" t="s">
        <v>1498</v>
      </c>
      <c r="S113" s="21" t="s">
        <v>1497</v>
      </c>
      <c r="T113" s="21" t="s">
        <v>1496</v>
      </c>
      <c r="U113" s="21" t="s">
        <v>1495</v>
      </c>
      <c r="V113" s="21" t="s">
        <v>1494</v>
      </c>
      <c r="W113" s="21" t="str">
        <f t="shared" si="3"/>
        <v>理科727</v>
      </c>
    </row>
    <row r="114" spans="1:23" ht="24.95" customHeight="1" x14ac:dyDescent="0.15">
      <c r="A114" s="20" t="str">
        <f t="shared" si="2"/>
        <v>002112</v>
      </c>
      <c r="B114" s="41" t="s">
        <v>1500</v>
      </c>
      <c r="C114" s="40" t="s">
        <v>1499</v>
      </c>
      <c r="D114" s="38">
        <v>112</v>
      </c>
      <c r="E114" s="38" t="s">
        <v>347</v>
      </c>
      <c r="F114" s="30" t="s">
        <v>284</v>
      </c>
      <c r="G114" s="37" t="s">
        <v>105</v>
      </c>
      <c r="H114" s="36">
        <v>32</v>
      </c>
      <c r="I114" s="36" t="s">
        <v>107</v>
      </c>
      <c r="J114" s="36" t="s">
        <v>857</v>
      </c>
      <c r="K114" s="35" t="s">
        <v>1514</v>
      </c>
      <c r="L114" s="33">
        <v>8</v>
      </c>
      <c r="M114" s="34" t="s">
        <v>398</v>
      </c>
      <c r="N114" s="33" t="s">
        <v>397</v>
      </c>
      <c r="O114" s="32" t="s">
        <v>344</v>
      </c>
      <c r="P114" s="31" t="s">
        <v>395</v>
      </c>
      <c r="Q114" s="49"/>
      <c r="R114" s="21" t="s">
        <v>1498</v>
      </c>
      <c r="S114" s="21" t="s">
        <v>1497</v>
      </c>
      <c r="T114" s="21" t="s">
        <v>1496</v>
      </c>
      <c r="U114" s="21" t="s">
        <v>1495</v>
      </c>
      <c r="V114" s="21" t="s">
        <v>1494</v>
      </c>
      <c r="W114" s="21" t="str">
        <f t="shared" si="3"/>
        <v>理科727</v>
      </c>
    </row>
    <row r="115" spans="1:23" ht="24.95" customHeight="1" x14ac:dyDescent="0.15">
      <c r="A115" s="20" t="str">
        <f t="shared" si="2"/>
        <v>002113</v>
      </c>
      <c r="B115" s="41" t="s">
        <v>1500</v>
      </c>
      <c r="C115" s="40" t="s">
        <v>1499</v>
      </c>
      <c r="D115" s="38">
        <v>113</v>
      </c>
      <c r="E115" s="38" t="s">
        <v>347</v>
      </c>
      <c r="F115" s="30" t="s">
        <v>284</v>
      </c>
      <c r="G115" s="37" t="s">
        <v>102</v>
      </c>
      <c r="H115" s="36">
        <v>32</v>
      </c>
      <c r="I115" s="36" t="s">
        <v>107</v>
      </c>
      <c r="J115" s="36" t="s">
        <v>899</v>
      </c>
      <c r="K115" s="35" t="s">
        <v>1513</v>
      </c>
      <c r="L115" s="33">
        <v>8</v>
      </c>
      <c r="M115" s="34" t="s">
        <v>346</v>
      </c>
      <c r="N115" s="33" t="s">
        <v>345</v>
      </c>
      <c r="O115" s="32" t="s">
        <v>344</v>
      </c>
      <c r="P115" s="31" t="s">
        <v>395</v>
      </c>
      <c r="Q115" s="49"/>
      <c r="R115" s="21" t="s">
        <v>1498</v>
      </c>
      <c r="S115" s="21" t="s">
        <v>1497</v>
      </c>
      <c r="T115" s="21" t="s">
        <v>1496</v>
      </c>
      <c r="U115" s="21" t="s">
        <v>1495</v>
      </c>
      <c r="V115" s="21" t="s">
        <v>1494</v>
      </c>
      <c r="W115" s="21" t="str">
        <f t="shared" si="3"/>
        <v>理科827</v>
      </c>
    </row>
    <row r="116" spans="1:23" ht="24.95" customHeight="1" x14ac:dyDescent="0.15">
      <c r="A116" s="20" t="str">
        <f t="shared" si="2"/>
        <v>002114</v>
      </c>
      <c r="B116" s="41" t="s">
        <v>1500</v>
      </c>
      <c r="C116" s="40" t="s">
        <v>1499</v>
      </c>
      <c r="D116" s="38">
        <v>114</v>
      </c>
      <c r="E116" s="38" t="s">
        <v>347</v>
      </c>
      <c r="F116" s="30" t="s">
        <v>284</v>
      </c>
      <c r="G116" s="37" t="s">
        <v>102</v>
      </c>
      <c r="H116" s="36">
        <v>32</v>
      </c>
      <c r="I116" s="36" t="s">
        <v>107</v>
      </c>
      <c r="J116" s="36" t="s">
        <v>899</v>
      </c>
      <c r="K116" s="35" t="s">
        <v>1512</v>
      </c>
      <c r="L116" s="33">
        <v>8</v>
      </c>
      <c r="M116" s="34" t="s">
        <v>398</v>
      </c>
      <c r="N116" s="33" t="s">
        <v>397</v>
      </c>
      <c r="O116" s="32" t="s">
        <v>344</v>
      </c>
      <c r="P116" s="31" t="s">
        <v>395</v>
      </c>
      <c r="Q116" s="49"/>
      <c r="R116" s="21" t="s">
        <v>1498</v>
      </c>
      <c r="S116" s="21" t="s">
        <v>1497</v>
      </c>
      <c r="T116" s="21" t="s">
        <v>1496</v>
      </c>
      <c r="U116" s="21" t="s">
        <v>1495</v>
      </c>
      <c r="V116" s="21" t="s">
        <v>1494</v>
      </c>
      <c r="W116" s="21" t="str">
        <f t="shared" si="3"/>
        <v>理科827</v>
      </c>
    </row>
    <row r="117" spans="1:23" ht="24.95" customHeight="1" x14ac:dyDescent="0.15">
      <c r="A117" s="20" t="str">
        <f t="shared" si="2"/>
        <v>002115</v>
      </c>
      <c r="B117" s="41" t="s">
        <v>1500</v>
      </c>
      <c r="C117" s="40" t="s">
        <v>1499</v>
      </c>
      <c r="D117" s="38">
        <v>115</v>
      </c>
      <c r="E117" s="38" t="s">
        <v>347</v>
      </c>
      <c r="F117" s="30" t="s">
        <v>284</v>
      </c>
      <c r="G117" s="37" t="s">
        <v>99</v>
      </c>
      <c r="H117" s="36">
        <v>32</v>
      </c>
      <c r="I117" s="36" t="s">
        <v>107</v>
      </c>
      <c r="J117" s="36" t="s">
        <v>412</v>
      </c>
      <c r="K117" s="35" t="s">
        <v>1511</v>
      </c>
      <c r="L117" s="33">
        <v>9</v>
      </c>
      <c r="M117" s="34" t="s">
        <v>346</v>
      </c>
      <c r="N117" s="33" t="s">
        <v>345</v>
      </c>
      <c r="O117" s="32" t="s">
        <v>344</v>
      </c>
      <c r="P117" s="31" t="s">
        <v>395</v>
      </c>
      <c r="Q117" s="49"/>
      <c r="R117" s="21" t="s">
        <v>1498</v>
      </c>
      <c r="S117" s="21" t="s">
        <v>1497</v>
      </c>
      <c r="T117" s="21" t="s">
        <v>1496</v>
      </c>
      <c r="U117" s="21" t="s">
        <v>1495</v>
      </c>
      <c r="V117" s="21" t="s">
        <v>1494</v>
      </c>
      <c r="W117" s="21" t="str">
        <f t="shared" si="3"/>
        <v>理科927</v>
      </c>
    </row>
    <row r="118" spans="1:23" ht="24.95" customHeight="1" x14ac:dyDescent="0.15">
      <c r="A118" s="20" t="str">
        <f t="shared" si="2"/>
        <v>002116</v>
      </c>
      <c r="B118" s="41" t="s">
        <v>1500</v>
      </c>
      <c r="C118" s="40" t="s">
        <v>1499</v>
      </c>
      <c r="D118" s="38">
        <v>116</v>
      </c>
      <c r="E118" s="38" t="s">
        <v>347</v>
      </c>
      <c r="F118" s="30" t="s">
        <v>284</v>
      </c>
      <c r="G118" s="37" t="s">
        <v>99</v>
      </c>
      <c r="H118" s="36">
        <v>32</v>
      </c>
      <c r="I118" s="36" t="s">
        <v>107</v>
      </c>
      <c r="J118" s="36" t="s">
        <v>412</v>
      </c>
      <c r="K118" s="35" t="s">
        <v>1510</v>
      </c>
      <c r="L118" s="33">
        <v>9</v>
      </c>
      <c r="M118" s="34" t="s">
        <v>398</v>
      </c>
      <c r="N118" s="33" t="s">
        <v>397</v>
      </c>
      <c r="O118" s="32" t="s">
        <v>344</v>
      </c>
      <c r="P118" s="31" t="s">
        <v>395</v>
      </c>
      <c r="Q118" s="49"/>
      <c r="R118" s="21" t="s">
        <v>1498</v>
      </c>
      <c r="S118" s="21" t="s">
        <v>1497</v>
      </c>
      <c r="T118" s="21" t="s">
        <v>1496</v>
      </c>
      <c r="U118" s="21" t="s">
        <v>1495</v>
      </c>
      <c r="V118" s="21" t="s">
        <v>1494</v>
      </c>
      <c r="W118" s="21" t="str">
        <f t="shared" si="3"/>
        <v>理科927</v>
      </c>
    </row>
    <row r="119" spans="1:23" ht="24.95" customHeight="1" x14ac:dyDescent="0.15">
      <c r="A119" s="20" t="str">
        <f t="shared" si="2"/>
        <v>002117</v>
      </c>
      <c r="B119" s="41" t="s">
        <v>1500</v>
      </c>
      <c r="C119" s="40" t="s">
        <v>1499</v>
      </c>
      <c r="D119" s="38">
        <v>117</v>
      </c>
      <c r="E119" s="38" t="s">
        <v>347</v>
      </c>
      <c r="F119" s="30" t="s">
        <v>284</v>
      </c>
      <c r="G119" s="37" t="s">
        <v>234</v>
      </c>
      <c r="H119" s="36">
        <v>32</v>
      </c>
      <c r="I119" s="36" t="s">
        <v>426</v>
      </c>
      <c r="J119" s="36" t="s">
        <v>1059</v>
      </c>
      <c r="K119" s="35" t="s">
        <v>1509</v>
      </c>
      <c r="L119" s="33">
        <v>4</v>
      </c>
      <c r="M119" s="34" t="s">
        <v>398</v>
      </c>
      <c r="N119" s="33" t="s">
        <v>345</v>
      </c>
      <c r="O119" s="32" t="s">
        <v>344</v>
      </c>
      <c r="P119" s="31" t="s">
        <v>395</v>
      </c>
      <c r="Q119" s="49"/>
      <c r="R119" s="21" t="s">
        <v>1498</v>
      </c>
      <c r="S119" s="21" t="s">
        <v>1497</v>
      </c>
      <c r="T119" s="21" t="s">
        <v>1496</v>
      </c>
      <c r="U119" s="21" t="s">
        <v>1495</v>
      </c>
      <c r="V119" s="21" t="s">
        <v>1494</v>
      </c>
      <c r="W119" s="21" t="str">
        <f t="shared" si="3"/>
        <v>保体725</v>
      </c>
    </row>
    <row r="120" spans="1:23" ht="24.95" customHeight="1" x14ac:dyDescent="0.15">
      <c r="A120" s="20" t="str">
        <f t="shared" si="2"/>
        <v>002118</v>
      </c>
      <c r="B120" s="41" t="s">
        <v>1500</v>
      </c>
      <c r="C120" s="40" t="s">
        <v>1499</v>
      </c>
      <c r="D120" s="38">
        <v>118</v>
      </c>
      <c r="E120" s="38" t="s">
        <v>347</v>
      </c>
      <c r="F120" s="30" t="s">
        <v>284</v>
      </c>
      <c r="G120" s="37" t="s">
        <v>234</v>
      </c>
      <c r="H120" s="36">
        <v>32</v>
      </c>
      <c r="I120" s="36" t="s">
        <v>1346</v>
      </c>
      <c r="J120" s="36" t="s">
        <v>869</v>
      </c>
      <c r="K120" s="35" t="s">
        <v>1508</v>
      </c>
      <c r="L120" s="33">
        <v>7</v>
      </c>
      <c r="M120" s="34" t="s">
        <v>398</v>
      </c>
      <c r="N120" s="33" t="s">
        <v>345</v>
      </c>
      <c r="O120" s="32" t="s">
        <v>344</v>
      </c>
      <c r="P120" s="31" t="s">
        <v>395</v>
      </c>
      <c r="Q120" s="49"/>
      <c r="R120" s="21" t="s">
        <v>1498</v>
      </c>
      <c r="S120" s="21" t="s">
        <v>1497</v>
      </c>
      <c r="T120" s="21" t="s">
        <v>1496</v>
      </c>
      <c r="U120" s="21" t="s">
        <v>1495</v>
      </c>
      <c r="V120" s="21" t="s">
        <v>1494</v>
      </c>
      <c r="W120" s="21" t="str">
        <f t="shared" si="3"/>
        <v>技術724</v>
      </c>
    </row>
    <row r="121" spans="1:23" ht="24.95" customHeight="1" x14ac:dyDescent="0.15">
      <c r="A121" s="20" t="str">
        <f t="shared" si="2"/>
        <v>002119</v>
      </c>
      <c r="B121" s="41" t="s">
        <v>1500</v>
      </c>
      <c r="C121" s="40" t="s">
        <v>1499</v>
      </c>
      <c r="D121" s="38">
        <v>119</v>
      </c>
      <c r="E121" s="38" t="s">
        <v>347</v>
      </c>
      <c r="F121" s="30" t="s">
        <v>284</v>
      </c>
      <c r="G121" s="37" t="s">
        <v>234</v>
      </c>
      <c r="H121" s="36">
        <v>32</v>
      </c>
      <c r="I121" s="36" t="s">
        <v>1344</v>
      </c>
      <c r="J121" s="36" t="s">
        <v>869</v>
      </c>
      <c r="K121" s="35" t="s">
        <v>1507</v>
      </c>
      <c r="L121" s="33">
        <v>7</v>
      </c>
      <c r="M121" s="34" t="s">
        <v>398</v>
      </c>
      <c r="N121" s="33" t="s">
        <v>345</v>
      </c>
      <c r="O121" s="32" t="s">
        <v>344</v>
      </c>
      <c r="P121" s="31" t="s">
        <v>395</v>
      </c>
      <c r="Q121" s="49"/>
      <c r="R121" s="21" t="s">
        <v>1498</v>
      </c>
      <c r="S121" s="21" t="s">
        <v>1497</v>
      </c>
      <c r="T121" s="21" t="s">
        <v>1496</v>
      </c>
      <c r="U121" s="21" t="s">
        <v>1495</v>
      </c>
      <c r="V121" s="21" t="s">
        <v>1494</v>
      </c>
      <c r="W121" s="21" t="str">
        <f t="shared" si="3"/>
        <v>家庭724</v>
      </c>
    </row>
    <row r="122" spans="1:23" ht="24.95" customHeight="1" x14ac:dyDescent="0.15">
      <c r="A122" s="20" t="str">
        <f t="shared" si="2"/>
        <v>002120</v>
      </c>
      <c r="B122" s="41" t="s">
        <v>1500</v>
      </c>
      <c r="C122" s="40" t="s">
        <v>1499</v>
      </c>
      <c r="D122" s="38">
        <v>120</v>
      </c>
      <c r="E122" s="38" t="s">
        <v>347</v>
      </c>
      <c r="F122" s="30" t="s">
        <v>284</v>
      </c>
      <c r="G122" s="37" t="s">
        <v>105</v>
      </c>
      <c r="H122" s="36">
        <v>32</v>
      </c>
      <c r="I122" s="36" t="s">
        <v>82</v>
      </c>
      <c r="J122" s="36" t="s">
        <v>857</v>
      </c>
      <c r="K122" s="35" t="s">
        <v>1506</v>
      </c>
      <c r="L122" s="33">
        <v>3</v>
      </c>
      <c r="M122" s="34" t="s">
        <v>346</v>
      </c>
      <c r="N122" s="33" t="s">
        <v>345</v>
      </c>
      <c r="O122" s="32" t="s">
        <v>344</v>
      </c>
      <c r="P122" s="31" t="s">
        <v>354</v>
      </c>
      <c r="Q122" s="49"/>
      <c r="R122" s="21" t="s">
        <v>1498</v>
      </c>
      <c r="S122" s="21" t="s">
        <v>1497</v>
      </c>
      <c r="T122" s="21" t="s">
        <v>1496</v>
      </c>
      <c r="U122" s="21" t="s">
        <v>1495</v>
      </c>
      <c r="V122" s="21" t="s">
        <v>1494</v>
      </c>
      <c r="W122" s="21" t="str">
        <f t="shared" si="3"/>
        <v>英語727</v>
      </c>
    </row>
    <row r="123" spans="1:23" ht="24.95" customHeight="1" x14ac:dyDescent="0.15">
      <c r="A123" s="20" t="str">
        <f t="shared" si="2"/>
        <v>002121</v>
      </c>
      <c r="B123" s="41" t="s">
        <v>1500</v>
      </c>
      <c r="C123" s="40" t="s">
        <v>1499</v>
      </c>
      <c r="D123" s="38">
        <v>121</v>
      </c>
      <c r="E123" s="38" t="s">
        <v>347</v>
      </c>
      <c r="F123" s="30" t="s">
        <v>284</v>
      </c>
      <c r="G123" s="37" t="s">
        <v>105</v>
      </c>
      <c r="H123" s="36">
        <v>32</v>
      </c>
      <c r="I123" s="36" t="s">
        <v>82</v>
      </c>
      <c r="J123" s="36" t="s">
        <v>857</v>
      </c>
      <c r="K123" s="35" t="s">
        <v>1505</v>
      </c>
      <c r="L123" s="33">
        <v>3</v>
      </c>
      <c r="M123" s="34" t="s">
        <v>398</v>
      </c>
      <c r="N123" s="33" t="s">
        <v>397</v>
      </c>
      <c r="O123" s="32" t="s">
        <v>344</v>
      </c>
      <c r="P123" s="31" t="s">
        <v>354</v>
      </c>
      <c r="Q123" s="49"/>
      <c r="R123" s="21" t="s">
        <v>1498</v>
      </c>
      <c r="S123" s="21" t="s">
        <v>1497</v>
      </c>
      <c r="T123" s="21" t="s">
        <v>1496</v>
      </c>
      <c r="U123" s="21" t="s">
        <v>1495</v>
      </c>
      <c r="V123" s="21" t="s">
        <v>1494</v>
      </c>
      <c r="W123" s="21" t="str">
        <f t="shared" si="3"/>
        <v>英語727</v>
      </c>
    </row>
    <row r="124" spans="1:23" ht="24.95" customHeight="1" x14ac:dyDescent="0.15">
      <c r="A124" s="20" t="str">
        <f t="shared" si="2"/>
        <v>002122</v>
      </c>
      <c r="B124" s="41" t="s">
        <v>1500</v>
      </c>
      <c r="C124" s="40" t="s">
        <v>1499</v>
      </c>
      <c r="D124" s="38">
        <v>122</v>
      </c>
      <c r="E124" s="38" t="s">
        <v>347</v>
      </c>
      <c r="F124" s="30" t="s">
        <v>284</v>
      </c>
      <c r="G124" s="37" t="s">
        <v>102</v>
      </c>
      <c r="H124" s="36">
        <v>32</v>
      </c>
      <c r="I124" s="36" t="s">
        <v>82</v>
      </c>
      <c r="J124" s="36" t="s">
        <v>899</v>
      </c>
      <c r="K124" s="35" t="s">
        <v>1504</v>
      </c>
      <c r="L124" s="33">
        <v>3</v>
      </c>
      <c r="M124" s="34" t="s">
        <v>346</v>
      </c>
      <c r="N124" s="33" t="s">
        <v>345</v>
      </c>
      <c r="O124" s="32" t="s">
        <v>344</v>
      </c>
      <c r="P124" s="31" t="s">
        <v>354</v>
      </c>
      <c r="Q124" s="49"/>
      <c r="R124" s="21" t="s">
        <v>1498</v>
      </c>
      <c r="S124" s="21" t="s">
        <v>1497</v>
      </c>
      <c r="T124" s="21" t="s">
        <v>1496</v>
      </c>
      <c r="U124" s="21" t="s">
        <v>1495</v>
      </c>
      <c r="V124" s="21" t="s">
        <v>1494</v>
      </c>
      <c r="W124" s="21" t="str">
        <f t="shared" si="3"/>
        <v>英語827</v>
      </c>
    </row>
    <row r="125" spans="1:23" ht="24.95" customHeight="1" x14ac:dyDescent="0.15">
      <c r="A125" s="20" t="str">
        <f t="shared" si="2"/>
        <v>002123</v>
      </c>
      <c r="B125" s="41" t="s">
        <v>1500</v>
      </c>
      <c r="C125" s="40" t="s">
        <v>1499</v>
      </c>
      <c r="D125" s="38">
        <v>123</v>
      </c>
      <c r="E125" s="38" t="s">
        <v>347</v>
      </c>
      <c r="F125" s="30" t="s">
        <v>284</v>
      </c>
      <c r="G125" s="37" t="s">
        <v>102</v>
      </c>
      <c r="H125" s="36">
        <v>32</v>
      </c>
      <c r="I125" s="36" t="s">
        <v>82</v>
      </c>
      <c r="J125" s="36" t="s">
        <v>899</v>
      </c>
      <c r="K125" s="35" t="s">
        <v>1503</v>
      </c>
      <c r="L125" s="33">
        <v>3</v>
      </c>
      <c r="M125" s="34" t="s">
        <v>398</v>
      </c>
      <c r="N125" s="33" t="s">
        <v>397</v>
      </c>
      <c r="O125" s="32" t="s">
        <v>344</v>
      </c>
      <c r="P125" s="31" t="s">
        <v>354</v>
      </c>
      <c r="Q125" s="49"/>
      <c r="R125" s="21" t="s">
        <v>1498</v>
      </c>
      <c r="S125" s="21" t="s">
        <v>1497</v>
      </c>
      <c r="T125" s="21" t="s">
        <v>1496</v>
      </c>
      <c r="U125" s="21" t="s">
        <v>1495</v>
      </c>
      <c r="V125" s="21" t="s">
        <v>1494</v>
      </c>
      <c r="W125" s="21" t="str">
        <f t="shared" si="3"/>
        <v>英語827</v>
      </c>
    </row>
    <row r="126" spans="1:23" ht="24.95" customHeight="1" x14ac:dyDescent="0.15">
      <c r="A126" s="20" t="str">
        <f t="shared" si="2"/>
        <v>002124</v>
      </c>
      <c r="B126" s="41" t="s">
        <v>1500</v>
      </c>
      <c r="C126" s="40" t="s">
        <v>1499</v>
      </c>
      <c r="D126" s="38">
        <v>124</v>
      </c>
      <c r="E126" s="38" t="s">
        <v>347</v>
      </c>
      <c r="F126" s="30" t="s">
        <v>284</v>
      </c>
      <c r="G126" s="37" t="s">
        <v>99</v>
      </c>
      <c r="H126" s="36">
        <v>32</v>
      </c>
      <c r="I126" s="36" t="s">
        <v>82</v>
      </c>
      <c r="J126" s="36" t="s">
        <v>412</v>
      </c>
      <c r="K126" s="35" t="s">
        <v>1502</v>
      </c>
      <c r="L126" s="33">
        <v>3</v>
      </c>
      <c r="M126" s="34" t="s">
        <v>346</v>
      </c>
      <c r="N126" s="33" t="s">
        <v>345</v>
      </c>
      <c r="O126" s="32" t="s">
        <v>344</v>
      </c>
      <c r="P126" s="31" t="s">
        <v>354</v>
      </c>
      <c r="Q126" s="49"/>
      <c r="R126" s="21" t="s">
        <v>1498</v>
      </c>
      <c r="S126" s="21" t="s">
        <v>1497</v>
      </c>
      <c r="T126" s="21" t="s">
        <v>1496</v>
      </c>
      <c r="U126" s="21" t="s">
        <v>1495</v>
      </c>
      <c r="V126" s="21" t="s">
        <v>1494</v>
      </c>
      <c r="W126" s="21" t="str">
        <f t="shared" si="3"/>
        <v>英語927</v>
      </c>
    </row>
    <row r="127" spans="1:23" ht="24.95" customHeight="1" x14ac:dyDescent="0.15">
      <c r="A127" s="20" t="str">
        <f t="shared" si="2"/>
        <v>002125</v>
      </c>
      <c r="B127" s="41" t="s">
        <v>1500</v>
      </c>
      <c r="C127" s="40" t="s">
        <v>1499</v>
      </c>
      <c r="D127" s="38">
        <v>125</v>
      </c>
      <c r="E127" s="38" t="s">
        <v>347</v>
      </c>
      <c r="F127" s="30" t="s">
        <v>284</v>
      </c>
      <c r="G127" s="37" t="s">
        <v>99</v>
      </c>
      <c r="H127" s="36">
        <v>32</v>
      </c>
      <c r="I127" s="36" t="s">
        <v>82</v>
      </c>
      <c r="J127" s="36" t="s">
        <v>412</v>
      </c>
      <c r="K127" s="35" t="s">
        <v>1501</v>
      </c>
      <c r="L127" s="33">
        <v>3</v>
      </c>
      <c r="M127" s="34" t="s">
        <v>398</v>
      </c>
      <c r="N127" s="33" t="s">
        <v>397</v>
      </c>
      <c r="O127" s="32" t="s">
        <v>344</v>
      </c>
      <c r="P127" s="31" t="s">
        <v>354</v>
      </c>
      <c r="Q127" s="49"/>
      <c r="R127" s="21" t="s">
        <v>1498</v>
      </c>
      <c r="S127" s="21" t="s">
        <v>1497</v>
      </c>
      <c r="T127" s="21" t="s">
        <v>1496</v>
      </c>
      <c r="U127" s="21" t="s">
        <v>1495</v>
      </c>
      <c r="V127" s="21" t="s">
        <v>1494</v>
      </c>
      <c r="W127" s="21" t="str">
        <f t="shared" si="3"/>
        <v>英語927</v>
      </c>
    </row>
    <row r="128" spans="1:23" ht="24.95" customHeight="1" x14ac:dyDescent="0.15">
      <c r="A128" s="20" t="str">
        <f t="shared" si="2"/>
        <v>002126</v>
      </c>
      <c r="B128" s="41" t="s">
        <v>1500</v>
      </c>
      <c r="C128" s="40" t="s">
        <v>1499</v>
      </c>
      <c r="D128" s="38">
        <v>126</v>
      </c>
      <c r="E128" s="38" t="s">
        <v>347</v>
      </c>
      <c r="F128" s="30" t="s">
        <v>284</v>
      </c>
      <c r="G128" s="37" t="s">
        <v>105</v>
      </c>
      <c r="H128" s="36">
        <v>32</v>
      </c>
      <c r="I128" s="36" t="s">
        <v>356</v>
      </c>
      <c r="J128" s="36">
        <v>721</v>
      </c>
      <c r="K128" s="35" t="s">
        <v>1677</v>
      </c>
      <c r="L128" s="33">
        <v>2</v>
      </c>
      <c r="M128" s="34" t="s">
        <v>398</v>
      </c>
      <c r="N128" s="33" t="s">
        <v>345</v>
      </c>
      <c r="O128" s="32" t="s">
        <v>344</v>
      </c>
      <c r="P128" s="31" t="s">
        <v>1678</v>
      </c>
      <c r="Q128" s="49"/>
      <c r="R128" s="21" t="s">
        <v>1498</v>
      </c>
      <c r="S128" s="21" t="s">
        <v>1497</v>
      </c>
      <c r="T128" s="21" t="s">
        <v>1496</v>
      </c>
      <c r="U128" s="21" t="s">
        <v>1495</v>
      </c>
      <c r="V128" s="21" t="s">
        <v>1494</v>
      </c>
      <c r="W128" s="21" t="str">
        <f t="shared" si="3"/>
        <v>道徳721</v>
      </c>
    </row>
    <row r="129" spans="1:23" ht="24.95" customHeight="1" x14ac:dyDescent="0.15">
      <c r="A129" s="20" t="str">
        <f t="shared" si="2"/>
        <v>002127</v>
      </c>
      <c r="B129" s="41" t="s">
        <v>1500</v>
      </c>
      <c r="C129" s="40" t="s">
        <v>1499</v>
      </c>
      <c r="D129" s="38">
        <v>127</v>
      </c>
      <c r="E129" s="38" t="s">
        <v>347</v>
      </c>
      <c r="F129" s="30" t="s">
        <v>284</v>
      </c>
      <c r="G129" s="37" t="s">
        <v>102</v>
      </c>
      <c r="H129" s="36">
        <v>32</v>
      </c>
      <c r="I129" s="36" t="s">
        <v>356</v>
      </c>
      <c r="J129" s="36">
        <v>821</v>
      </c>
      <c r="K129" s="35" t="s">
        <v>1679</v>
      </c>
      <c r="L129" s="33">
        <v>2</v>
      </c>
      <c r="M129" s="34" t="s">
        <v>398</v>
      </c>
      <c r="N129" s="33" t="s">
        <v>345</v>
      </c>
      <c r="O129" s="32" t="s">
        <v>344</v>
      </c>
      <c r="P129" s="31" t="s">
        <v>1678</v>
      </c>
      <c r="Q129" s="49"/>
      <c r="R129" s="21" t="s">
        <v>1498</v>
      </c>
      <c r="S129" s="21" t="s">
        <v>1497</v>
      </c>
      <c r="T129" s="21" t="s">
        <v>1496</v>
      </c>
      <c r="U129" s="21" t="s">
        <v>1495</v>
      </c>
      <c r="V129" s="21" t="s">
        <v>1494</v>
      </c>
      <c r="W129" s="21" t="str">
        <f t="shared" si="3"/>
        <v>道徳821</v>
      </c>
    </row>
    <row r="130" spans="1:23" ht="24.95" customHeight="1" x14ac:dyDescent="0.15">
      <c r="A130" s="20" t="str">
        <f t="shared" si="2"/>
        <v>002128</v>
      </c>
      <c r="B130" s="41" t="s">
        <v>1500</v>
      </c>
      <c r="C130" s="40" t="s">
        <v>1499</v>
      </c>
      <c r="D130" s="38">
        <v>128</v>
      </c>
      <c r="E130" s="38" t="s">
        <v>347</v>
      </c>
      <c r="F130" s="30" t="s">
        <v>284</v>
      </c>
      <c r="G130" s="37" t="s">
        <v>99</v>
      </c>
      <c r="H130" s="36">
        <v>32</v>
      </c>
      <c r="I130" s="36" t="s">
        <v>356</v>
      </c>
      <c r="J130" s="36">
        <v>921</v>
      </c>
      <c r="K130" s="35" t="s">
        <v>1680</v>
      </c>
      <c r="L130" s="33">
        <v>2</v>
      </c>
      <c r="M130" s="34" t="s">
        <v>398</v>
      </c>
      <c r="N130" s="33" t="s">
        <v>345</v>
      </c>
      <c r="O130" s="32" t="s">
        <v>344</v>
      </c>
      <c r="P130" s="31" t="s">
        <v>1678</v>
      </c>
      <c r="Q130" s="49"/>
      <c r="R130" s="21" t="s">
        <v>1498</v>
      </c>
      <c r="S130" s="21" t="s">
        <v>1497</v>
      </c>
      <c r="T130" s="21" t="s">
        <v>1496</v>
      </c>
      <c r="U130" s="21" t="s">
        <v>1495</v>
      </c>
      <c r="V130" s="21" t="s">
        <v>1494</v>
      </c>
      <c r="W130" s="21" t="str">
        <f t="shared" si="3"/>
        <v>道徳921</v>
      </c>
    </row>
    <row r="131" spans="1:23" ht="24.95" customHeight="1" x14ac:dyDescent="0.15">
      <c r="A131" s="20" t="str">
        <f t="shared" ref="A131:A194" si="4">CONCATENATE(TEXT(C131,"000"),(TEXT(D131,"000")))</f>
        <v>004001</v>
      </c>
      <c r="B131" s="42" t="s">
        <v>1385</v>
      </c>
      <c r="C131" s="47" t="s">
        <v>1384</v>
      </c>
      <c r="D131" s="38">
        <v>1</v>
      </c>
      <c r="E131" s="38" t="s">
        <v>347</v>
      </c>
      <c r="F131" s="42" t="s">
        <v>367</v>
      </c>
      <c r="G131" s="47" t="s">
        <v>105</v>
      </c>
      <c r="H131" s="47">
        <v>32</v>
      </c>
      <c r="I131" s="42" t="s">
        <v>112</v>
      </c>
      <c r="J131" s="42" t="s">
        <v>668</v>
      </c>
      <c r="K131" s="58" t="s">
        <v>1493</v>
      </c>
      <c r="L131" s="43">
        <v>1</v>
      </c>
      <c r="M131" s="45" t="s">
        <v>429</v>
      </c>
      <c r="N131" s="44">
        <v>22</v>
      </c>
      <c r="O131" s="43" t="s">
        <v>1451</v>
      </c>
      <c r="P131" s="42" t="s">
        <v>1658</v>
      </c>
      <c r="Q131" s="49"/>
      <c r="R131" s="21" t="s">
        <v>1382</v>
      </c>
      <c r="S131" s="21" t="s">
        <v>1381</v>
      </c>
      <c r="T131" s="21" t="s">
        <v>1380</v>
      </c>
      <c r="U131" s="21" t="s">
        <v>1379</v>
      </c>
      <c r="V131" s="21" t="s">
        <v>1378</v>
      </c>
      <c r="W131" s="21" t="str">
        <f t="shared" ref="W131:W194" si="5">CONCATENATE(I131,J131)</f>
        <v>算数103</v>
      </c>
    </row>
    <row r="132" spans="1:23" ht="24.95" customHeight="1" x14ac:dyDescent="0.15">
      <c r="A132" s="20" t="str">
        <f t="shared" si="4"/>
        <v>004002</v>
      </c>
      <c r="B132" s="42" t="s">
        <v>1385</v>
      </c>
      <c r="C132" s="47" t="s">
        <v>1384</v>
      </c>
      <c r="D132" s="38">
        <v>2</v>
      </c>
      <c r="E132" s="38" t="s">
        <v>347</v>
      </c>
      <c r="F132" s="42" t="s">
        <v>367</v>
      </c>
      <c r="G132" s="47" t="s">
        <v>105</v>
      </c>
      <c r="H132" s="47">
        <v>32</v>
      </c>
      <c r="I132" s="42" t="s">
        <v>112</v>
      </c>
      <c r="J132" s="42" t="s">
        <v>668</v>
      </c>
      <c r="K132" s="58" t="s">
        <v>1492</v>
      </c>
      <c r="L132" s="43">
        <v>1</v>
      </c>
      <c r="M132" s="45" t="s">
        <v>346</v>
      </c>
      <c r="N132" s="44">
        <v>26</v>
      </c>
      <c r="O132" s="43" t="s">
        <v>1451</v>
      </c>
      <c r="P132" s="42" t="s">
        <v>1658</v>
      </c>
      <c r="Q132" s="49"/>
      <c r="R132" s="21" t="s">
        <v>1382</v>
      </c>
      <c r="S132" s="21" t="s">
        <v>1381</v>
      </c>
      <c r="T132" s="21" t="s">
        <v>1380</v>
      </c>
      <c r="U132" s="21" t="s">
        <v>1379</v>
      </c>
      <c r="V132" s="21" t="s">
        <v>1378</v>
      </c>
      <c r="W132" s="21" t="str">
        <f t="shared" si="5"/>
        <v>算数103</v>
      </c>
    </row>
    <row r="133" spans="1:23" ht="24.95" customHeight="1" x14ac:dyDescent="0.15">
      <c r="A133" s="20" t="str">
        <f t="shared" si="4"/>
        <v>004003</v>
      </c>
      <c r="B133" s="42" t="s">
        <v>1385</v>
      </c>
      <c r="C133" s="47" t="s">
        <v>1384</v>
      </c>
      <c r="D133" s="38">
        <v>3</v>
      </c>
      <c r="E133" s="38" t="s">
        <v>347</v>
      </c>
      <c r="F133" s="42" t="s">
        <v>367</v>
      </c>
      <c r="G133" s="47" t="s">
        <v>105</v>
      </c>
      <c r="H133" s="47">
        <v>32</v>
      </c>
      <c r="I133" s="42" t="s">
        <v>112</v>
      </c>
      <c r="J133" s="42" t="s">
        <v>668</v>
      </c>
      <c r="K133" s="58" t="s">
        <v>1491</v>
      </c>
      <c r="L133" s="43">
        <v>1</v>
      </c>
      <c r="M133" s="45" t="s">
        <v>398</v>
      </c>
      <c r="N133" s="44">
        <v>30</v>
      </c>
      <c r="O133" s="43" t="s">
        <v>1451</v>
      </c>
      <c r="P133" s="42" t="s">
        <v>1658</v>
      </c>
      <c r="Q133" s="49"/>
      <c r="R133" s="21" t="s">
        <v>1382</v>
      </c>
      <c r="S133" s="21" t="s">
        <v>1381</v>
      </c>
      <c r="T133" s="21" t="s">
        <v>1380</v>
      </c>
      <c r="U133" s="21" t="s">
        <v>1379</v>
      </c>
      <c r="V133" s="21" t="s">
        <v>1378</v>
      </c>
      <c r="W133" s="21" t="str">
        <f t="shared" si="5"/>
        <v>算数103</v>
      </c>
    </row>
    <row r="134" spans="1:23" ht="24.95" customHeight="1" x14ac:dyDescent="0.15">
      <c r="A134" s="20" t="str">
        <f t="shared" si="4"/>
        <v>004004</v>
      </c>
      <c r="B134" s="42" t="s">
        <v>1385</v>
      </c>
      <c r="C134" s="47" t="s">
        <v>1384</v>
      </c>
      <c r="D134" s="38">
        <v>4</v>
      </c>
      <c r="E134" s="38" t="s">
        <v>347</v>
      </c>
      <c r="F134" s="42" t="s">
        <v>367</v>
      </c>
      <c r="G134" s="47" t="s">
        <v>102</v>
      </c>
      <c r="H134" s="47">
        <v>32</v>
      </c>
      <c r="I134" s="42" t="s">
        <v>112</v>
      </c>
      <c r="J134" s="42" t="s">
        <v>1189</v>
      </c>
      <c r="K134" s="58" t="s">
        <v>1490</v>
      </c>
      <c r="L134" s="43">
        <v>2</v>
      </c>
      <c r="M134" s="45" t="s">
        <v>429</v>
      </c>
      <c r="N134" s="44">
        <v>22</v>
      </c>
      <c r="O134" s="43" t="s">
        <v>1451</v>
      </c>
      <c r="P134" s="42" t="s">
        <v>1658</v>
      </c>
      <c r="Q134" s="49"/>
      <c r="R134" s="21" t="s">
        <v>1382</v>
      </c>
      <c r="S134" s="21" t="s">
        <v>1381</v>
      </c>
      <c r="T134" s="21" t="s">
        <v>1380</v>
      </c>
      <c r="U134" s="21" t="s">
        <v>1379</v>
      </c>
      <c r="V134" s="21" t="s">
        <v>1378</v>
      </c>
      <c r="W134" s="21" t="str">
        <f t="shared" si="5"/>
        <v>算数203</v>
      </c>
    </row>
    <row r="135" spans="1:23" ht="24.95" customHeight="1" x14ac:dyDescent="0.15">
      <c r="A135" s="20" t="str">
        <f t="shared" si="4"/>
        <v>004005</v>
      </c>
      <c r="B135" s="42" t="s">
        <v>1385</v>
      </c>
      <c r="C135" s="47" t="s">
        <v>1384</v>
      </c>
      <c r="D135" s="38">
        <v>5</v>
      </c>
      <c r="E135" s="38" t="s">
        <v>347</v>
      </c>
      <c r="F135" s="42" t="s">
        <v>367</v>
      </c>
      <c r="G135" s="47" t="s">
        <v>102</v>
      </c>
      <c r="H135" s="47">
        <v>32</v>
      </c>
      <c r="I135" s="42" t="s">
        <v>112</v>
      </c>
      <c r="J135" s="42" t="s">
        <v>1189</v>
      </c>
      <c r="K135" s="58" t="s">
        <v>1489</v>
      </c>
      <c r="L135" s="43">
        <v>2</v>
      </c>
      <c r="M135" s="45" t="s">
        <v>346</v>
      </c>
      <c r="N135" s="44">
        <v>26</v>
      </c>
      <c r="O135" s="43" t="s">
        <v>1451</v>
      </c>
      <c r="P135" s="42" t="s">
        <v>1658</v>
      </c>
      <c r="Q135" s="49"/>
      <c r="R135" s="21" t="s">
        <v>1382</v>
      </c>
      <c r="S135" s="21" t="s">
        <v>1381</v>
      </c>
      <c r="T135" s="21" t="s">
        <v>1380</v>
      </c>
      <c r="U135" s="21" t="s">
        <v>1379</v>
      </c>
      <c r="V135" s="21" t="s">
        <v>1378</v>
      </c>
      <c r="W135" s="21" t="str">
        <f t="shared" si="5"/>
        <v>算数203</v>
      </c>
    </row>
    <row r="136" spans="1:23" ht="24.95" customHeight="1" x14ac:dyDescent="0.15">
      <c r="A136" s="20" t="str">
        <f t="shared" si="4"/>
        <v>004006</v>
      </c>
      <c r="B136" s="42" t="s">
        <v>1385</v>
      </c>
      <c r="C136" s="47" t="s">
        <v>1384</v>
      </c>
      <c r="D136" s="38">
        <v>6</v>
      </c>
      <c r="E136" s="38" t="s">
        <v>347</v>
      </c>
      <c r="F136" s="42" t="s">
        <v>367</v>
      </c>
      <c r="G136" s="47" t="s">
        <v>102</v>
      </c>
      <c r="H136" s="47">
        <v>32</v>
      </c>
      <c r="I136" s="42" t="s">
        <v>112</v>
      </c>
      <c r="J136" s="42" t="s">
        <v>1189</v>
      </c>
      <c r="K136" s="58" t="s">
        <v>1488</v>
      </c>
      <c r="L136" s="43">
        <v>2</v>
      </c>
      <c r="M136" s="45" t="s">
        <v>398</v>
      </c>
      <c r="N136" s="44">
        <v>30</v>
      </c>
      <c r="O136" s="43" t="s">
        <v>1451</v>
      </c>
      <c r="P136" s="42" t="s">
        <v>1658</v>
      </c>
      <c r="Q136" s="49"/>
      <c r="R136" s="21" t="s">
        <v>1382</v>
      </c>
      <c r="S136" s="21" t="s">
        <v>1381</v>
      </c>
      <c r="T136" s="21" t="s">
        <v>1380</v>
      </c>
      <c r="U136" s="21" t="s">
        <v>1379</v>
      </c>
      <c r="V136" s="21" t="s">
        <v>1378</v>
      </c>
      <c r="W136" s="21" t="str">
        <f t="shared" si="5"/>
        <v>算数203</v>
      </c>
    </row>
    <row r="137" spans="1:23" ht="24.95" customHeight="1" x14ac:dyDescent="0.15">
      <c r="A137" s="20" t="str">
        <f t="shared" si="4"/>
        <v>004007</v>
      </c>
      <c r="B137" s="42" t="s">
        <v>1385</v>
      </c>
      <c r="C137" s="47" t="s">
        <v>1384</v>
      </c>
      <c r="D137" s="38">
        <v>7</v>
      </c>
      <c r="E137" s="38" t="s">
        <v>347</v>
      </c>
      <c r="F137" s="42" t="s">
        <v>367</v>
      </c>
      <c r="G137" s="47" t="s">
        <v>99</v>
      </c>
      <c r="H137" s="47">
        <v>32</v>
      </c>
      <c r="I137" s="42" t="s">
        <v>112</v>
      </c>
      <c r="J137" s="42" t="s">
        <v>506</v>
      </c>
      <c r="K137" s="58" t="s">
        <v>1487</v>
      </c>
      <c r="L137" s="43">
        <v>2</v>
      </c>
      <c r="M137" s="45" t="s">
        <v>429</v>
      </c>
      <c r="N137" s="44">
        <v>22</v>
      </c>
      <c r="O137" s="43" t="s">
        <v>1451</v>
      </c>
      <c r="P137" s="42" t="s">
        <v>1658</v>
      </c>
      <c r="Q137" s="49"/>
      <c r="R137" s="21" t="s">
        <v>1382</v>
      </c>
      <c r="S137" s="21" t="s">
        <v>1381</v>
      </c>
      <c r="T137" s="21" t="s">
        <v>1380</v>
      </c>
      <c r="U137" s="21" t="s">
        <v>1379</v>
      </c>
      <c r="V137" s="21" t="s">
        <v>1378</v>
      </c>
      <c r="W137" s="21" t="str">
        <f t="shared" si="5"/>
        <v>算数303</v>
      </c>
    </row>
    <row r="138" spans="1:23" ht="24.95" customHeight="1" x14ac:dyDescent="0.15">
      <c r="A138" s="20" t="str">
        <f t="shared" si="4"/>
        <v>004008</v>
      </c>
      <c r="B138" s="42" t="s">
        <v>1385</v>
      </c>
      <c r="C138" s="47" t="s">
        <v>1384</v>
      </c>
      <c r="D138" s="38">
        <v>8</v>
      </c>
      <c r="E138" s="38" t="s">
        <v>347</v>
      </c>
      <c r="F138" s="42" t="s">
        <v>367</v>
      </c>
      <c r="G138" s="47" t="s">
        <v>99</v>
      </c>
      <c r="H138" s="47">
        <v>32</v>
      </c>
      <c r="I138" s="42" t="s">
        <v>112</v>
      </c>
      <c r="J138" s="42" t="s">
        <v>506</v>
      </c>
      <c r="K138" s="58" t="s">
        <v>1486</v>
      </c>
      <c r="L138" s="43">
        <v>2</v>
      </c>
      <c r="M138" s="45" t="s">
        <v>346</v>
      </c>
      <c r="N138" s="44">
        <v>26</v>
      </c>
      <c r="O138" s="43" t="s">
        <v>1451</v>
      </c>
      <c r="P138" s="42" t="s">
        <v>1658</v>
      </c>
      <c r="Q138" s="49"/>
      <c r="R138" s="21" t="s">
        <v>1382</v>
      </c>
      <c r="S138" s="21" t="s">
        <v>1381</v>
      </c>
      <c r="T138" s="21" t="s">
        <v>1380</v>
      </c>
      <c r="U138" s="21" t="s">
        <v>1379</v>
      </c>
      <c r="V138" s="21" t="s">
        <v>1378</v>
      </c>
      <c r="W138" s="21" t="str">
        <f t="shared" si="5"/>
        <v>算数303</v>
      </c>
    </row>
    <row r="139" spans="1:23" ht="24.95" customHeight="1" x14ac:dyDescent="0.15">
      <c r="A139" s="20" t="str">
        <f t="shared" si="4"/>
        <v>004009</v>
      </c>
      <c r="B139" s="42" t="s">
        <v>1385</v>
      </c>
      <c r="C139" s="47" t="s">
        <v>1384</v>
      </c>
      <c r="D139" s="38">
        <v>9</v>
      </c>
      <c r="E139" s="38" t="s">
        <v>347</v>
      </c>
      <c r="F139" s="42" t="s">
        <v>367</v>
      </c>
      <c r="G139" s="47" t="s">
        <v>99</v>
      </c>
      <c r="H139" s="47">
        <v>32</v>
      </c>
      <c r="I139" s="42" t="s">
        <v>112</v>
      </c>
      <c r="J139" s="42" t="s">
        <v>506</v>
      </c>
      <c r="K139" s="58" t="s">
        <v>1485</v>
      </c>
      <c r="L139" s="43">
        <v>2</v>
      </c>
      <c r="M139" s="45" t="s">
        <v>398</v>
      </c>
      <c r="N139" s="44">
        <v>30</v>
      </c>
      <c r="O139" s="43" t="s">
        <v>1451</v>
      </c>
      <c r="P139" s="42" t="s">
        <v>1658</v>
      </c>
      <c r="Q139" s="49"/>
      <c r="R139" s="21" t="s">
        <v>1382</v>
      </c>
      <c r="S139" s="21" t="s">
        <v>1381</v>
      </c>
      <c r="T139" s="21" t="s">
        <v>1380</v>
      </c>
      <c r="U139" s="21" t="s">
        <v>1379</v>
      </c>
      <c r="V139" s="21" t="s">
        <v>1378</v>
      </c>
      <c r="W139" s="21" t="str">
        <f t="shared" si="5"/>
        <v>算数303</v>
      </c>
    </row>
    <row r="140" spans="1:23" ht="24.95" customHeight="1" x14ac:dyDescent="0.15">
      <c r="A140" s="20" t="str">
        <f t="shared" si="4"/>
        <v>004010</v>
      </c>
      <c r="B140" s="42" t="s">
        <v>1385</v>
      </c>
      <c r="C140" s="47" t="s">
        <v>1384</v>
      </c>
      <c r="D140" s="38">
        <v>10</v>
      </c>
      <c r="E140" s="38" t="s">
        <v>347</v>
      </c>
      <c r="F140" s="42" t="s">
        <v>367</v>
      </c>
      <c r="G140" s="47" t="s">
        <v>96</v>
      </c>
      <c r="H140" s="47">
        <v>32</v>
      </c>
      <c r="I140" s="42" t="s">
        <v>112</v>
      </c>
      <c r="J140" s="42" t="s">
        <v>1176</v>
      </c>
      <c r="K140" s="58" t="s">
        <v>1484</v>
      </c>
      <c r="L140" s="43">
        <v>2</v>
      </c>
      <c r="M140" s="45" t="s">
        <v>429</v>
      </c>
      <c r="N140" s="44">
        <v>18</v>
      </c>
      <c r="O140" s="43" t="s">
        <v>1451</v>
      </c>
      <c r="P140" s="42" t="s">
        <v>1658</v>
      </c>
      <c r="Q140" s="49"/>
      <c r="R140" s="21" t="s">
        <v>1382</v>
      </c>
      <c r="S140" s="21" t="s">
        <v>1381</v>
      </c>
      <c r="T140" s="21" t="s">
        <v>1380</v>
      </c>
      <c r="U140" s="21" t="s">
        <v>1379</v>
      </c>
      <c r="V140" s="21" t="s">
        <v>1378</v>
      </c>
      <c r="W140" s="21" t="str">
        <f t="shared" si="5"/>
        <v>算数403</v>
      </c>
    </row>
    <row r="141" spans="1:23" ht="24.95" customHeight="1" x14ac:dyDescent="0.15">
      <c r="A141" s="20" t="str">
        <f t="shared" si="4"/>
        <v>004011</v>
      </c>
      <c r="B141" s="42" t="s">
        <v>1385</v>
      </c>
      <c r="C141" s="47" t="s">
        <v>1384</v>
      </c>
      <c r="D141" s="38">
        <v>11</v>
      </c>
      <c r="E141" s="38" t="s">
        <v>347</v>
      </c>
      <c r="F141" s="42" t="s">
        <v>367</v>
      </c>
      <c r="G141" s="47" t="s">
        <v>96</v>
      </c>
      <c r="H141" s="47">
        <v>32</v>
      </c>
      <c r="I141" s="42" t="s">
        <v>112</v>
      </c>
      <c r="J141" s="42" t="s">
        <v>1176</v>
      </c>
      <c r="K141" s="58" t="s">
        <v>1483</v>
      </c>
      <c r="L141" s="43">
        <v>2</v>
      </c>
      <c r="M141" s="45" t="s">
        <v>346</v>
      </c>
      <c r="N141" s="44">
        <v>22</v>
      </c>
      <c r="O141" s="43" t="s">
        <v>1451</v>
      </c>
      <c r="P141" s="42" t="s">
        <v>1658</v>
      </c>
      <c r="Q141" s="49"/>
      <c r="R141" s="21" t="s">
        <v>1382</v>
      </c>
      <c r="S141" s="21" t="s">
        <v>1381</v>
      </c>
      <c r="T141" s="21" t="s">
        <v>1380</v>
      </c>
      <c r="U141" s="21" t="s">
        <v>1379</v>
      </c>
      <c r="V141" s="21" t="s">
        <v>1378</v>
      </c>
      <c r="W141" s="21" t="str">
        <f t="shared" si="5"/>
        <v>算数403</v>
      </c>
    </row>
    <row r="142" spans="1:23" ht="24.95" customHeight="1" x14ac:dyDescent="0.15">
      <c r="A142" s="20" t="str">
        <f t="shared" si="4"/>
        <v>004012</v>
      </c>
      <c r="B142" s="42" t="s">
        <v>1385</v>
      </c>
      <c r="C142" s="47" t="s">
        <v>1384</v>
      </c>
      <c r="D142" s="38">
        <v>12</v>
      </c>
      <c r="E142" s="38" t="s">
        <v>347</v>
      </c>
      <c r="F142" s="42" t="s">
        <v>367</v>
      </c>
      <c r="G142" s="47" t="s">
        <v>96</v>
      </c>
      <c r="H142" s="47">
        <v>32</v>
      </c>
      <c r="I142" s="42" t="s">
        <v>112</v>
      </c>
      <c r="J142" s="42" t="s">
        <v>1176</v>
      </c>
      <c r="K142" s="58" t="s">
        <v>1482</v>
      </c>
      <c r="L142" s="43">
        <v>2</v>
      </c>
      <c r="M142" s="45" t="s">
        <v>398</v>
      </c>
      <c r="N142" s="44">
        <v>26</v>
      </c>
      <c r="O142" s="43" t="s">
        <v>1451</v>
      </c>
      <c r="P142" s="42" t="s">
        <v>1658</v>
      </c>
      <c r="Q142" s="49"/>
      <c r="R142" s="21" t="s">
        <v>1382</v>
      </c>
      <c r="S142" s="21" t="s">
        <v>1381</v>
      </c>
      <c r="T142" s="21" t="s">
        <v>1380</v>
      </c>
      <c r="U142" s="21" t="s">
        <v>1379</v>
      </c>
      <c r="V142" s="21" t="s">
        <v>1378</v>
      </c>
      <c r="W142" s="21" t="str">
        <f t="shared" si="5"/>
        <v>算数403</v>
      </c>
    </row>
    <row r="143" spans="1:23" ht="24.95" customHeight="1" x14ac:dyDescent="0.15">
      <c r="A143" s="20" t="str">
        <f t="shared" si="4"/>
        <v>004013</v>
      </c>
      <c r="B143" s="42" t="s">
        <v>1385</v>
      </c>
      <c r="C143" s="47" t="s">
        <v>1384</v>
      </c>
      <c r="D143" s="38">
        <v>13</v>
      </c>
      <c r="E143" s="38" t="s">
        <v>347</v>
      </c>
      <c r="F143" s="42" t="s">
        <v>367</v>
      </c>
      <c r="G143" s="47" t="s">
        <v>90</v>
      </c>
      <c r="H143" s="47">
        <v>32</v>
      </c>
      <c r="I143" s="42" t="s">
        <v>112</v>
      </c>
      <c r="J143" s="42" t="s">
        <v>504</v>
      </c>
      <c r="K143" s="58" t="s">
        <v>1481</v>
      </c>
      <c r="L143" s="43">
        <v>2</v>
      </c>
      <c r="M143" s="45" t="s">
        <v>429</v>
      </c>
      <c r="N143" s="44">
        <v>18</v>
      </c>
      <c r="O143" s="43" t="s">
        <v>1451</v>
      </c>
      <c r="P143" s="42" t="s">
        <v>1658</v>
      </c>
      <c r="Q143" s="49"/>
      <c r="R143" s="21" t="s">
        <v>1382</v>
      </c>
      <c r="S143" s="21" t="s">
        <v>1381</v>
      </c>
      <c r="T143" s="21" t="s">
        <v>1380</v>
      </c>
      <c r="U143" s="21" t="s">
        <v>1379</v>
      </c>
      <c r="V143" s="21" t="s">
        <v>1378</v>
      </c>
      <c r="W143" s="21" t="str">
        <f t="shared" si="5"/>
        <v>算数503</v>
      </c>
    </row>
    <row r="144" spans="1:23" ht="24.95" customHeight="1" x14ac:dyDescent="0.15">
      <c r="A144" s="20" t="str">
        <f t="shared" si="4"/>
        <v>004014</v>
      </c>
      <c r="B144" s="42" t="s">
        <v>1385</v>
      </c>
      <c r="C144" s="47" t="s">
        <v>1384</v>
      </c>
      <c r="D144" s="38">
        <v>14</v>
      </c>
      <c r="E144" s="38" t="s">
        <v>347</v>
      </c>
      <c r="F144" s="42" t="s">
        <v>367</v>
      </c>
      <c r="G144" s="47" t="s">
        <v>90</v>
      </c>
      <c r="H144" s="47">
        <v>32</v>
      </c>
      <c r="I144" s="42" t="s">
        <v>112</v>
      </c>
      <c r="J144" s="42" t="s">
        <v>504</v>
      </c>
      <c r="K144" s="58" t="s">
        <v>1480</v>
      </c>
      <c r="L144" s="43">
        <v>2</v>
      </c>
      <c r="M144" s="45" t="s">
        <v>346</v>
      </c>
      <c r="N144" s="44">
        <v>22</v>
      </c>
      <c r="O144" s="43" t="s">
        <v>1451</v>
      </c>
      <c r="P144" s="42" t="s">
        <v>1658</v>
      </c>
      <c r="Q144" s="49"/>
      <c r="R144" s="21" t="s">
        <v>1382</v>
      </c>
      <c r="S144" s="21" t="s">
        <v>1381</v>
      </c>
      <c r="T144" s="21" t="s">
        <v>1380</v>
      </c>
      <c r="U144" s="21" t="s">
        <v>1379</v>
      </c>
      <c r="V144" s="21" t="s">
        <v>1378</v>
      </c>
      <c r="W144" s="21" t="str">
        <f t="shared" si="5"/>
        <v>算数503</v>
      </c>
    </row>
    <row r="145" spans="1:23" ht="24.95" customHeight="1" x14ac:dyDescent="0.15">
      <c r="A145" s="20" t="str">
        <f t="shared" si="4"/>
        <v>004015</v>
      </c>
      <c r="B145" s="42" t="s">
        <v>1385</v>
      </c>
      <c r="C145" s="47" t="s">
        <v>1384</v>
      </c>
      <c r="D145" s="38">
        <v>15</v>
      </c>
      <c r="E145" s="38" t="s">
        <v>347</v>
      </c>
      <c r="F145" s="42" t="s">
        <v>367</v>
      </c>
      <c r="G145" s="47" t="s">
        <v>90</v>
      </c>
      <c r="H145" s="47">
        <v>32</v>
      </c>
      <c r="I145" s="42" t="s">
        <v>112</v>
      </c>
      <c r="J145" s="42" t="s">
        <v>504</v>
      </c>
      <c r="K145" s="58" t="s">
        <v>1479</v>
      </c>
      <c r="L145" s="43">
        <v>2</v>
      </c>
      <c r="M145" s="45" t="s">
        <v>398</v>
      </c>
      <c r="N145" s="44">
        <v>26</v>
      </c>
      <c r="O145" s="43" t="s">
        <v>1451</v>
      </c>
      <c r="P145" s="42" t="s">
        <v>1658</v>
      </c>
      <c r="Q145" s="49"/>
      <c r="R145" s="21" t="s">
        <v>1382</v>
      </c>
      <c r="S145" s="21" t="s">
        <v>1381</v>
      </c>
      <c r="T145" s="21" t="s">
        <v>1380</v>
      </c>
      <c r="U145" s="21" t="s">
        <v>1379</v>
      </c>
      <c r="V145" s="21" t="s">
        <v>1378</v>
      </c>
      <c r="W145" s="21" t="str">
        <f t="shared" si="5"/>
        <v>算数503</v>
      </c>
    </row>
    <row r="146" spans="1:23" ht="24.95" customHeight="1" x14ac:dyDescent="0.15">
      <c r="A146" s="20" t="str">
        <f t="shared" si="4"/>
        <v>004016</v>
      </c>
      <c r="B146" s="42" t="s">
        <v>1385</v>
      </c>
      <c r="C146" s="47" t="s">
        <v>1384</v>
      </c>
      <c r="D146" s="38">
        <v>16</v>
      </c>
      <c r="E146" s="38" t="s">
        <v>347</v>
      </c>
      <c r="F146" s="42" t="s">
        <v>367</v>
      </c>
      <c r="G146" s="47" t="s">
        <v>84</v>
      </c>
      <c r="H146" s="47">
        <v>32</v>
      </c>
      <c r="I146" s="42" t="s">
        <v>112</v>
      </c>
      <c r="J146" s="42" t="s">
        <v>1171</v>
      </c>
      <c r="K146" s="58" t="s">
        <v>1478</v>
      </c>
      <c r="L146" s="43">
        <v>2</v>
      </c>
      <c r="M146" s="45" t="s">
        <v>429</v>
      </c>
      <c r="N146" s="44">
        <v>18</v>
      </c>
      <c r="O146" s="43" t="s">
        <v>1451</v>
      </c>
      <c r="P146" s="42" t="s">
        <v>1658</v>
      </c>
      <c r="Q146" s="49"/>
      <c r="R146" s="21" t="s">
        <v>1382</v>
      </c>
      <c r="S146" s="21" t="s">
        <v>1381</v>
      </c>
      <c r="T146" s="21" t="s">
        <v>1380</v>
      </c>
      <c r="U146" s="21" t="s">
        <v>1379</v>
      </c>
      <c r="V146" s="21" t="s">
        <v>1378</v>
      </c>
      <c r="W146" s="21" t="str">
        <f t="shared" si="5"/>
        <v>算数603</v>
      </c>
    </row>
    <row r="147" spans="1:23" ht="24.95" customHeight="1" x14ac:dyDescent="0.15">
      <c r="A147" s="20" t="str">
        <f t="shared" si="4"/>
        <v>004017</v>
      </c>
      <c r="B147" s="42" t="s">
        <v>1385</v>
      </c>
      <c r="C147" s="47" t="s">
        <v>1384</v>
      </c>
      <c r="D147" s="38">
        <v>17</v>
      </c>
      <c r="E147" s="38" t="s">
        <v>347</v>
      </c>
      <c r="F147" s="42" t="s">
        <v>367</v>
      </c>
      <c r="G147" s="47" t="s">
        <v>84</v>
      </c>
      <c r="H147" s="47">
        <v>32</v>
      </c>
      <c r="I147" s="42" t="s">
        <v>112</v>
      </c>
      <c r="J147" s="42" t="s">
        <v>1171</v>
      </c>
      <c r="K147" s="58" t="s">
        <v>1477</v>
      </c>
      <c r="L147" s="43">
        <v>2</v>
      </c>
      <c r="M147" s="45" t="s">
        <v>346</v>
      </c>
      <c r="N147" s="44">
        <v>22</v>
      </c>
      <c r="O147" s="43" t="s">
        <v>1451</v>
      </c>
      <c r="P147" s="42" t="s">
        <v>1658</v>
      </c>
      <c r="Q147" s="49"/>
      <c r="R147" s="21" t="s">
        <v>1382</v>
      </c>
      <c r="S147" s="21" t="s">
        <v>1381</v>
      </c>
      <c r="T147" s="21" t="s">
        <v>1380</v>
      </c>
      <c r="U147" s="21" t="s">
        <v>1379</v>
      </c>
      <c r="V147" s="21" t="s">
        <v>1378</v>
      </c>
      <c r="W147" s="21" t="str">
        <f t="shared" si="5"/>
        <v>算数603</v>
      </c>
    </row>
    <row r="148" spans="1:23" ht="24.95" customHeight="1" x14ac:dyDescent="0.15">
      <c r="A148" s="20" t="str">
        <f t="shared" si="4"/>
        <v>004018</v>
      </c>
      <c r="B148" s="42" t="s">
        <v>1385</v>
      </c>
      <c r="C148" s="47" t="s">
        <v>1384</v>
      </c>
      <c r="D148" s="38">
        <v>18</v>
      </c>
      <c r="E148" s="38" t="s">
        <v>347</v>
      </c>
      <c r="F148" s="42" t="s">
        <v>367</v>
      </c>
      <c r="G148" s="47" t="s">
        <v>84</v>
      </c>
      <c r="H148" s="47">
        <v>32</v>
      </c>
      <c r="I148" s="42" t="s">
        <v>112</v>
      </c>
      <c r="J148" s="42" t="s">
        <v>1171</v>
      </c>
      <c r="K148" s="58" t="s">
        <v>1476</v>
      </c>
      <c r="L148" s="43">
        <v>2</v>
      </c>
      <c r="M148" s="45" t="s">
        <v>398</v>
      </c>
      <c r="N148" s="44">
        <v>26</v>
      </c>
      <c r="O148" s="43" t="s">
        <v>1451</v>
      </c>
      <c r="P148" s="42" t="s">
        <v>1658</v>
      </c>
      <c r="Q148" s="49"/>
      <c r="R148" s="21" t="s">
        <v>1382</v>
      </c>
      <c r="S148" s="21" t="s">
        <v>1381</v>
      </c>
      <c r="T148" s="21" t="s">
        <v>1380</v>
      </c>
      <c r="U148" s="21" t="s">
        <v>1379</v>
      </c>
      <c r="V148" s="21" t="s">
        <v>1378</v>
      </c>
      <c r="W148" s="21" t="str">
        <f t="shared" si="5"/>
        <v>算数603</v>
      </c>
    </row>
    <row r="149" spans="1:23" ht="24.95" customHeight="1" x14ac:dyDescent="0.15">
      <c r="A149" s="20" t="str">
        <f t="shared" si="4"/>
        <v>004019</v>
      </c>
      <c r="B149" s="42" t="s">
        <v>1385</v>
      </c>
      <c r="C149" s="47" t="s">
        <v>1384</v>
      </c>
      <c r="D149" s="38">
        <v>19</v>
      </c>
      <c r="E149" s="38" t="s">
        <v>347</v>
      </c>
      <c r="F149" s="42" t="s">
        <v>367</v>
      </c>
      <c r="G149" s="47" t="s">
        <v>99</v>
      </c>
      <c r="H149" s="47">
        <v>32</v>
      </c>
      <c r="I149" s="42" t="s">
        <v>107</v>
      </c>
      <c r="J149" s="42" t="s">
        <v>886</v>
      </c>
      <c r="K149" s="58" t="s">
        <v>1475</v>
      </c>
      <c r="L149" s="43">
        <v>2</v>
      </c>
      <c r="M149" s="45" t="s">
        <v>429</v>
      </c>
      <c r="N149" s="44">
        <v>22</v>
      </c>
      <c r="O149" s="43" t="s">
        <v>1451</v>
      </c>
      <c r="P149" s="42" t="s">
        <v>1658</v>
      </c>
      <c r="Q149" s="49"/>
      <c r="R149" s="21" t="s">
        <v>1382</v>
      </c>
      <c r="S149" s="21" t="s">
        <v>1381</v>
      </c>
      <c r="T149" s="21" t="s">
        <v>1380</v>
      </c>
      <c r="U149" s="21" t="s">
        <v>1379</v>
      </c>
      <c r="V149" s="21" t="s">
        <v>1378</v>
      </c>
      <c r="W149" s="21" t="str">
        <f t="shared" si="5"/>
        <v>理科302</v>
      </c>
    </row>
    <row r="150" spans="1:23" ht="24.95" customHeight="1" x14ac:dyDescent="0.15">
      <c r="A150" s="20" t="str">
        <f t="shared" si="4"/>
        <v>004020</v>
      </c>
      <c r="B150" s="42" t="s">
        <v>1385</v>
      </c>
      <c r="C150" s="47" t="s">
        <v>1384</v>
      </c>
      <c r="D150" s="38">
        <v>20</v>
      </c>
      <c r="E150" s="38" t="s">
        <v>347</v>
      </c>
      <c r="F150" s="42" t="s">
        <v>367</v>
      </c>
      <c r="G150" s="47" t="s">
        <v>99</v>
      </c>
      <c r="H150" s="47">
        <v>32</v>
      </c>
      <c r="I150" s="42" t="s">
        <v>107</v>
      </c>
      <c r="J150" s="45" t="s">
        <v>886</v>
      </c>
      <c r="K150" s="58" t="s">
        <v>1474</v>
      </c>
      <c r="L150" s="43">
        <v>2</v>
      </c>
      <c r="M150" s="45" t="s">
        <v>346</v>
      </c>
      <c r="N150" s="44">
        <v>26</v>
      </c>
      <c r="O150" s="43" t="s">
        <v>1451</v>
      </c>
      <c r="P150" s="42" t="s">
        <v>1658</v>
      </c>
      <c r="Q150" s="49"/>
      <c r="R150" s="21" t="s">
        <v>1382</v>
      </c>
      <c r="S150" s="21" t="s">
        <v>1381</v>
      </c>
      <c r="T150" s="21" t="s">
        <v>1380</v>
      </c>
      <c r="U150" s="21" t="s">
        <v>1379</v>
      </c>
      <c r="V150" s="21" t="s">
        <v>1378</v>
      </c>
      <c r="W150" s="21" t="str">
        <f t="shared" si="5"/>
        <v>理科302</v>
      </c>
    </row>
    <row r="151" spans="1:23" ht="24.95" customHeight="1" x14ac:dyDescent="0.15">
      <c r="A151" s="20" t="str">
        <f t="shared" si="4"/>
        <v>004021</v>
      </c>
      <c r="B151" s="42" t="s">
        <v>1385</v>
      </c>
      <c r="C151" s="47" t="s">
        <v>1384</v>
      </c>
      <c r="D151" s="38">
        <v>21</v>
      </c>
      <c r="E151" s="38" t="s">
        <v>347</v>
      </c>
      <c r="F151" s="42" t="s">
        <v>367</v>
      </c>
      <c r="G151" s="47" t="s">
        <v>99</v>
      </c>
      <c r="H151" s="47">
        <v>32</v>
      </c>
      <c r="I151" s="42" t="s">
        <v>107</v>
      </c>
      <c r="J151" s="42" t="s">
        <v>886</v>
      </c>
      <c r="K151" s="58" t="s">
        <v>1473</v>
      </c>
      <c r="L151" s="43">
        <v>2</v>
      </c>
      <c r="M151" s="45" t="s">
        <v>398</v>
      </c>
      <c r="N151" s="44">
        <v>30</v>
      </c>
      <c r="O151" s="43" t="s">
        <v>1451</v>
      </c>
      <c r="P151" s="42" t="s">
        <v>1658</v>
      </c>
      <c r="Q151" s="49"/>
      <c r="R151" s="21" t="s">
        <v>1382</v>
      </c>
      <c r="S151" s="21" t="s">
        <v>1381</v>
      </c>
      <c r="T151" s="21" t="s">
        <v>1380</v>
      </c>
      <c r="U151" s="21" t="s">
        <v>1379</v>
      </c>
      <c r="V151" s="21" t="s">
        <v>1378</v>
      </c>
      <c r="W151" s="21" t="str">
        <f t="shared" si="5"/>
        <v>理科302</v>
      </c>
    </row>
    <row r="152" spans="1:23" ht="24.95" customHeight="1" x14ac:dyDescent="0.15">
      <c r="A152" s="20" t="str">
        <f t="shared" si="4"/>
        <v>004022</v>
      </c>
      <c r="B152" s="42" t="s">
        <v>1385</v>
      </c>
      <c r="C152" s="47" t="s">
        <v>1384</v>
      </c>
      <c r="D152" s="38">
        <v>22</v>
      </c>
      <c r="E152" s="38" t="s">
        <v>347</v>
      </c>
      <c r="F152" s="42" t="s">
        <v>367</v>
      </c>
      <c r="G152" s="47" t="s">
        <v>96</v>
      </c>
      <c r="H152" s="47">
        <v>32</v>
      </c>
      <c r="I152" s="42" t="s">
        <v>107</v>
      </c>
      <c r="J152" s="42" t="s">
        <v>1007</v>
      </c>
      <c r="K152" s="58" t="s">
        <v>1472</v>
      </c>
      <c r="L152" s="43">
        <v>2</v>
      </c>
      <c r="M152" s="45" t="s">
        <v>429</v>
      </c>
      <c r="N152" s="44">
        <v>18</v>
      </c>
      <c r="O152" s="43" t="s">
        <v>1451</v>
      </c>
      <c r="P152" s="42" t="s">
        <v>1658</v>
      </c>
      <c r="Q152" s="49"/>
      <c r="R152" s="21" t="s">
        <v>1382</v>
      </c>
      <c r="S152" s="21" t="s">
        <v>1381</v>
      </c>
      <c r="T152" s="21" t="s">
        <v>1380</v>
      </c>
      <c r="U152" s="21" t="s">
        <v>1379</v>
      </c>
      <c r="V152" s="21" t="s">
        <v>1378</v>
      </c>
      <c r="W152" s="21" t="str">
        <f t="shared" si="5"/>
        <v>理科402</v>
      </c>
    </row>
    <row r="153" spans="1:23" ht="24.95" customHeight="1" x14ac:dyDescent="0.15">
      <c r="A153" s="20" t="str">
        <f t="shared" si="4"/>
        <v>004023</v>
      </c>
      <c r="B153" s="42" t="s">
        <v>1385</v>
      </c>
      <c r="C153" s="47" t="s">
        <v>1384</v>
      </c>
      <c r="D153" s="38">
        <v>23</v>
      </c>
      <c r="E153" s="38" t="s">
        <v>347</v>
      </c>
      <c r="F153" s="42" t="s">
        <v>367</v>
      </c>
      <c r="G153" s="47" t="s">
        <v>96</v>
      </c>
      <c r="H153" s="47">
        <v>32</v>
      </c>
      <c r="I153" s="42" t="s">
        <v>107</v>
      </c>
      <c r="J153" s="42" t="s">
        <v>1007</v>
      </c>
      <c r="K153" s="58" t="s">
        <v>1471</v>
      </c>
      <c r="L153" s="43">
        <v>2</v>
      </c>
      <c r="M153" s="45" t="s">
        <v>346</v>
      </c>
      <c r="N153" s="44">
        <v>22</v>
      </c>
      <c r="O153" s="43" t="s">
        <v>1451</v>
      </c>
      <c r="P153" s="42" t="s">
        <v>1658</v>
      </c>
      <c r="Q153" s="49"/>
      <c r="R153" s="21" t="s">
        <v>1382</v>
      </c>
      <c r="S153" s="21" t="s">
        <v>1381</v>
      </c>
      <c r="T153" s="21" t="s">
        <v>1380</v>
      </c>
      <c r="U153" s="21" t="s">
        <v>1379</v>
      </c>
      <c r="V153" s="21" t="s">
        <v>1378</v>
      </c>
      <c r="W153" s="21" t="str">
        <f t="shared" si="5"/>
        <v>理科402</v>
      </c>
    </row>
    <row r="154" spans="1:23" ht="24.95" customHeight="1" x14ac:dyDescent="0.15">
      <c r="A154" s="20" t="str">
        <f t="shared" si="4"/>
        <v>004024</v>
      </c>
      <c r="B154" s="42" t="s">
        <v>1385</v>
      </c>
      <c r="C154" s="47" t="s">
        <v>1384</v>
      </c>
      <c r="D154" s="38">
        <v>24</v>
      </c>
      <c r="E154" s="38" t="s">
        <v>347</v>
      </c>
      <c r="F154" s="42" t="s">
        <v>367</v>
      </c>
      <c r="G154" s="47" t="s">
        <v>96</v>
      </c>
      <c r="H154" s="47">
        <v>32</v>
      </c>
      <c r="I154" s="42" t="s">
        <v>107</v>
      </c>
      <c r="J154" s="42" t="s">
        <v>1007</v>
      </c>
      <c r="K154" s="58" t="s">
        <v>1470</v>
      </c>
      <c r="L154" s="43">
        <v>2</v>
      </c>
      <c r="M154" s="45" t="s">
        <v>398</v>
      </c>
      <c r="N154" s="44">
        <v>26</v>
      </c>
      <c r="O154" s="43" t="s">
        <v>1451</v>
      </c>
      <c r="P154" s="42" t="s">
        <v>1658</v>
      </c>
      <c r="Q154" s="49"/>
      <c r="R154" s="21" t="s">
        <v>1382</v>
      </c>
      <c r="S154" s="21" t="s">
        <v>1381</v>
      </c>
      <c r="T154" s="21" t="s">
        <v>1380</v>
      </c>
      <c r="U154" s="21" t="s">
        <v>1379</v>
      </c>
      <c r="V154" s="21" t="s">
        <v>1378</v>
      </c>
      <c r="W154" s="21" t="str">
        <f t="shared" si="5"/>
        <v>理科402</v>
      </c>
    </row>
    <row r="155" spans="1:23" ht="24.95" customHeight="1" x14ac:dyDescent="0.15">
      <c r="A155" s="20" t="str">
        <f t="shared" si="4"/>
        <v>004025</v>
      </c>
      <c r="B155" s="42" t="s">
        <v>1385</v>
      </c>
      <c r="C155" s="47" t="s">
        <v>1384</v>
      </c>
      <c r="D155" s="38">
        <v>25</v>
      </c>
      <c r="E155" s="38" t="s">
        <v>347</v>
      </c>
      <c r="F155" s="42" t="s">
        <v>367</v>
      </c>
      <c r="G155" s="47" t="s">
        <v>90</v>
      </c>
      <c r="H155" s="47">
        <v>32</v>
      </c>
      <c r="I155" s="42" t="s">
        <v>107</v>
      </c>
      <c r="J155" s="42" t="s">
        <v>1005</v>
      </c>
      <c r="K155" s="58" t="s">
        <v>1469</v>
      </c>
      <c r="L155" s="43">
        <v>2</v>
      </c>
      <c r="M155" s="45" t="s">
        <v>429</v>
      </c>
      <c r="N155" s="44">
        <v>18</v>
      </c>
      <c r="O155" s="43" t="s">
        <v>1451</v>
      </c>
      <c r="P155" s="42" t="s">
        <v>1658</v>
      </c>
      <c r="Q155" s="49"/>
      <c r="R155" s="21" t="s">
        <v>1382</v>
      </c>
      <c r="S155" s="21" t="s">
        <v>1381</v>
      </c>
      <c r="T155" s="21" t="s">
        <v>1380</v>
      </c>
      <c r="U155" s="21" t="s">
        <v>1379</v>
      </c>
      <c r="V155" s="21" t="s">
        <v>1378</v>
      </c>
      <c r="W155" s="21" t="str">
        <f t="shared" si="5"/>
        <v>理科502</v>
      </c>
    </row>
    <row r="156" spans="1:23" ht="24.95" customHeight="1" x14ac:dyDescent="0.15">
      <c r="A156" s="20" t="str">
        <f t="shared" si="4"/>
        <v>004026</v>
      </c>
      <c r="B156" s="42" t="s">
        <v>1385</v>
      </c>
      <c r="C156" s="47" t="s">
        <v>1384</v>
      </c>
      <c r="D156" s="38">
        <v>26</v>
      </c>
      <c r="E156" s="38" t="s">
        <v>347</v>
      </c>
      <c r="F156" s="42" t="s">
        <v>367</v>
      </c>
      <c r="G156" s="47" t="s">
        <v>90</v>
      </c>
      <c r="H156" s="47">
        <v>32</v>
      </c>
      <c r="I156" s="42" t="s">
        <v>107</v>
      </c>
      <c r="J156" s="42" t="s">
        <v>1005</v>
      </c>
      <c r="K156" s="58" t="s">
        <v>1468</v>
      </c>
      <c r="L156" s="43">
        <v>2</v>
      </c>
      <c r="M156" s="45" t="s">
        <v>346</v>
      </c>
      <c r="N156" s="44">
        <v>22</v>
      </c>
      <c r="O156" s="43" t="s">
        <v>1451</v>
      </c>
      <c r="P156" s="42" t="s">
        <v>1658</v>
      </c>
      <c r="Q156" s="49"/>
      <c r="R156" s="21" t="s">
        <v>1382</v>
      </c>
      <c r="S156" s="21" t="s">
        <v>1381</v>
      </c>
      <c r="T156" s="21" t="s">
        <v>1380</v>
      </c>
      <c r="U156" s="21" t="s">
        <v>1379</v>
      </c>
      <c r="V156" s="21" t="s">
        <v>1378</v>
      </c>
      <c r="W156" s="21" t="str">
        <f t="shared" si="5"/>
        <v>理科502</v>
      </c>
    </row>
    <row r="157" spans="1:23" ht="24.95" customHeight="1" x14ac:dyDescent="0.15">
      <c r="A157" s="20" t="str">
        <f t="shared" si="4"/>
        <v>004027</v>
      </c>
      <c r="B157" s="42" t="s">
        <v>1385</v>
      </c>
      <c r="C157" s="47" t="s">
        <v>1384</v>
      </c>
      <c r="D157" s="38">
        <v>27</v>
      </c>
      <c r="E157" s="38" t="s">
        <v>347</v>
      </c>
      <c r="F157" s="42" t="s">
        <v>367</v>
      </c>
      <c r="G157" s="47" t="s">
        <v>90</v>
      </c>
      <c r="H157" s="47">
        <v>32</v>
      </c>
      <c r="I157" s="42" t="s">
        <v>107</v>
      </c>
      <c r="J157" s="42" t="s">
        <v>1005</v>
      </c>
      <c r="K157" s="58" t="s">
        <v>1467</v>
      </c>
      <c r="L157" s="43">
        <v>2</v>
      </c>
      <c r="M157" s="45" t="s">
        <v>398</v>
      </c>
      <c r="N157" s="44">
        <v>26</v>
      </c>
      <c r="O157" s="43" t="s">
        <v>1451</v>
      </c>
      <c r="P157" s="42" t="s">
        <v>1658</v>
      </c>
      <c r="Q157" s="49"/>
      <c r="R157" s="21" t="s">
        <v>1382</v>
      </c>
      <c r="S157" s="21" t="s">
        <v>1381</v>
      </c>
      <c r="T157" s="21" t="s">
        <v>1380</v>
      </c>
      <c r="U157" s="21" t="s">
        <v>1379</v>
      </c>
      <c r="V157" s="21" t="s">
        <v>1378</v>
      </c>
      <c r="W157" s="21" t="str">
        <f t="shared" si="5"/>
        <v>理科502</v>
      </c>
    </row>
    <row r="158" spans="1:23" ht="24.95" customHeight="1" x14ac:dyDescent="0.15">
      <c r="A158" s="20" t="str">
        <f t="shared" si="4"/>
        <v>004028</v>
      </c>
      <c r="B158" s="42" t="s">
        <v>1385</v>
      </c>
      <c r="C158" s="47" t="s">
        <v>1384</v>
      </c>
      <c r="D158" s="38">
        <v>28</v>
      </c>
      <c r="E158" s="38" t="s">
        <v>347</v>
      </c>
      <c r="F158" s="42" t="s">
        <v>367</v>
      </c>
      <c r="G158" s="47" t="s">
        <v>84</v>
      </c>
      <c r="H158" s="47">
        <v>32</v>
      </c>
      <c r="I158" s="42" t="s">
        <v>107</v>
      </c>
      <c r="J158" s="42" t="s">
        <v>1003</v>
      </c>
      <c r="K158" s="58" t="s">
        <v>1466</v>
      </c>
      <c r="L158" s="43">
        <v>2</v>
      </c>
      <c r="M158" s="45" t="s">
        <v>429</v>
      </c>
      <c r="N158" s="44">
        <v>18</v>
      </c>
      <c r="O158" s="43" t="s">
        <v>1451</v>
      </c>
      <c r="P158" s="42" t="s">
        <v>1658</v>
      </c>
      <c r="Q158" s="49"/>
      <c r="R158" s="21" t="s">
        <v>1382</v>
      </c>
      <c r="S158" s="21" t="s">
        <v>1381</v>
      </c>
      <c r="T158" s="21" t="s">
        <v>1380</v>
      </c>
      <c r="U158" s="21" t="s">
        <v>1379</v>
      </c>
      <c r="V158" s="21" t="s">
        <v>1378</v>
      </c>
      <c r="W158" s="21" t="str">
        <f t="shared" si="5"/>
        <v>理科602</v>
      </c>
    </row>
    <row r="159" spans="1:23" ht="24.95" customHeight="1" x14ac:dyDescent="0.15">
      <c r="A159" s="20" t="str">
        <f t="shared" si="4"/>
        <v>004029</v>
      </c>
      <c r="B159" s="42" t="s">
        <v>1385</v>
      </c>
      <c r="C159" s="47" t="s">
        <v>1384</v>
      </c>
      <c r="D159" s="38">
        <v>29</v>
      </c>
      <c r="E159" s="38" t="s">
        <v>347</v>
      </c>
      <c r="F159" s="42" t="s">
        <v>367</v>
      </c>
      <c r="G159" s="47" t="s">
        <v>84</v>
      </c>
      <c r="H159" s="47">
        <v>32</v>
      </c>
      <c r="I159" s="42" t="s">
        <v>107</v>
      </c>
      <c r="J159" s="42" t="s">
        <v>1003</v>
      </c>
      <c r="K159" s="58" t="s">
        <v>1465</v>
      </c>
      <c r="L159" s="43">
        <v>2</v>
      </c>
      <c r="M159" s="45" t="s">
        <v>346</v>
      </c>
      <c r="N159" s="44">
        <v>22</v>
      </c>
      <c r="O159" s="43" t="s">
        <v>1451</v>
      </c>
      <c r="P159" s="42" t="s">
        <v>1658</v>
      </c>
      <c r="Q159" s="49"/>
      <c r="R159" s="21" t="s">
        <v>1382</v>
      </c>
      <c r="S159" s="21" t="s">
        <v>1381</v>
      </c>
      <c r="T159" s="21" t="s">
        <v>1380</v>
      </c>
      <c r="U159" s="21" t="s">
        <v>1379</v>
      </c>
      <c r="V159" s="21" t="s">
        <v>1378</v>
      </c>
      <c r="W159" s="21" t="str">
        <f t="shared" si="5"/>
        <v>理科602</v>
      </c>
    </row>
    <row r="160" spans="1:23" ht="24.95" customHeight="1" x14ac:dyDescent="0.15">
      <c r="A160" s="20" t="str">
        <f t="shared" si="4"/>
        <v>004030</v>
      </c>
      <c r="B160" s="42" t="s">
        <v>1385</v>
      </c>
      <c r="C160" s="47" t="s">
        <v>1384</v>
      </c>
      <c r="D160" s="38">
        <v>30</v>
      </c>
      <c r="E160" s="38" t="s">
        <v>347</v>
      </c>
      <c r="F160" s="42" t="s">
        <v>367</v>
      </c>
      <c r="G160" s="47" t="s">
        <v>84</v>
      </c>
      <c r="H160" s="47">
        <v>32</v>
      </c>
      <c r="I160" s="42" t="s">
        <v>107</v>
      </c>
      <c r="J160" s="42" t="s">
        <v>1003</v>
      </c>
      <c r="K160" s="58" t="s">
        <v>1464</v>
      </c>
      <c r="L160" s="43">
        <v>2</v>
      </c>
      <c r="M160" s="45" t="s">
        <v>398</v>
      </c>
      <c r="N160" s="44">
        <v>26</v>
      </c>
      <c r="O160" s="43" t="s">
        <v>1451</v>
      </c>
      <c r="P160" s="42" t="s">
        <v>1658</v>
      </c>
      <c r="Q160" s="49"/>
      <c r="R160" s="21" t="s">
        <v>1382</v>
      </c>
      <c r="S160" s="21" t="s">
        <v>1381</v>
      </c>
      <c r="T160" s="21" t="s">
        <v>1380</v>
      </c>
      <c r="U160" s="21" t="s">
        <v>1379</v>
      </c>
      <c r="V160" s="21" t="s">
        <v>1378</v>
      </c>
      <c r="W160" s="21" t="str">
        <f t="shared" si="5"/>
        <v>理科602</v>
      </c>
    </row>
    <row r="161" spans="1:23" ht="24.95" customHeight="1" x14ac:dyDescent="0.15">
      <c r="A161" s="20" t="str">
        <f t="shared" si="4"/>
        <v>004031</v>
      </c>
      <c r="B161" s="42" t="s">
        <v>1385</v>
      </c>
      <c r="C161" s="47" t="s">
        <v>1384</v>
      </c>
      <c r="D161" s="38">
        <v>31</v>
      </c>
      <c r="E161" s="38" t="s">
        <v>347</v>
      </c>
      <c r="F161" s="42" t="s">
        <v>367</v>
      </c>
      <c r="G161" s="47" t="s">
        <v>164</v>
      </c>
      <c r="H161" s="47">
        <v>32</v>
      </c>
      <c r="I161" s="42" t="s">
        <v>593</v>
      </c>
      <c r="J161" s="42" t="s">
        <v>668</v>
      </c>
      <c r="K161" s="58" t="s">
        <v>1463</v>
      </c>
      <c r="L161" s="43">
        <v>2</v>
      </c>
      <c r="M161" s="45" t="s">
        <v>429</v>
      </c>
      <c r="N161" s="44">
        <v>22</v>
      </c>
      <c r="O161" s="43" t="s">
        <v>1451</v>
      </c>
      <c r="P161" s="42" t="s">
        <v>1658</v>
      </c>
      <c r="Q161" s="49"/>
      <c r="R161" s="21" t="s">
        <v>1382</v>
      </c>
      <c r="S161" s="21" t="s">
        <v>1381</v>
      </c>
      <c r="T161" s="21" t="s">
        <v>1380</v>
      </c>
      <c r="U161" s="21" t="s">
        <v>1379</v>
      </c>
      <c r="V161" s="21" t="s">
        <v>1378</v>
      </c>
      <c r="W161" s="21" t="str">
        <f t="shared" si="5"/>
        <v>生活103</v>
      </c>
    </row>
    <row r="162" spans="1:23" ht="24.95" customHeight="1" x14ac:dyDescent="0.15">
      <c r="A162" s="20" t="str">
        <f t="shared" si="4"/>
        <v>004032</v>
      </c>
      <c r="B162" s="42" t="s">
        <v>1385</v>
      </c>
      <c r="C162" s="47" t="s">
        <v>1384</v>
      </c>
      <c r="D162" s="38">
        <v>32</v>
      </c>
      <c r="E162" s="38" t="s">
        <v>347</v>
      </c>
      <c r="F162" s="42" t="s">
        <v>367</v>
      </c>
      <c r="G162" s="47" t="s">
        <v>164</v>
      </c>
      <c r="H162" s="47">
        <v>32</v>
      </c>
      <c r="I162" s="42" t="s">
        <v>593</v>
      </c>
      <c r="J162" s="42" t="s">
        <v>668</v>
      </c>
      <c r="K162" s="58" t="s">
        <v>1462</v>
      </c>
      <c r="L162" s="43">
        <v>2</v>
      </c>
      <c r="M162" s="45" t="s">
        <v>346</v>
      </c>
      <c r="N162" s="44">
        <v>26</v>
      </c>
      <c r="O162" s="43" t="s">
        <v>1451</v>
      </c>
      <c r="P162" s="42" t="s">
        <v>1658</v>
      </c>
      <c r="Q162" s="49"/>
      <c r="R162" s="21" t="s">
        <v>1382</v>
      </c>
      <c r="S162" s="21" t="s">
        <v>1381</v>
      </c>
      <c r="T162" s="21" t="s">
        <v>1380</v>
      </c>
      <c r="U162" s="21" t="s">
        <v>1379</v>
      </c>
      <c r="V162" s="21" t="s">
        <v>1378</v>
      </c>
      <c r="W162" s="21" t="str">
        <f t="shared" si="5"/>
        <v>生活103</v>
      </c>
    </row>
    <row r="163" spans="1:23" ht="24.95" customHeight="1" x14ac:dyDescent="0.15">
      <c r="A163" s="20" t="str">
        <f t="shared" si="4"/>
        <v>004033</v>
      </c>
      <c r="B163" s="42" t="s">
        <v>1385</v>
      </c>
      <c r="C163" s="47" t="s">
        <v>1384</v>
      </c>
      <c r="D163" s="38">
        <v>33</v>
      </c>
      <c r="E163" s="38" t="s">
        <v>347</v>
      </c>
      <c r="F163" s="42" t="s">
        <v>367</v>
      </c>
      <c r="G163" s="47" t="s">
        <v>164</v>
      </c>
      <c r="H163" s="47">
        <v>32</v>
      </c>
      <c r="I163" s="42" t="s">
        <v>593</v>
      </c>
      <c r="J163" s="42" t="s">
        <v>668</v>
      </c>
      <c r="K163" s="58" t="s">
        <v>1461</v>
      </c>
      <c r="L163" s="43">
        <v>2</v>
      </c>
      <c r="M163" s="45" t="s">
        <v>398</v>
      </c>
      <c r="N163" s="44">
        <v>30</v>
      </c>
      <c r="O163" s="43" t="s">
        <v>1451</v>
      </c>
      <c r="P163" s="42" t="s">
        <v>1658</v>
      </c>
      <c r="Q163" s="49"/>
      <c r="R163" s="21" t="s">
        <v>1382</v>
      </c>
      <c r="S163" s="21" t="s">
        <v>1381</v>
      </c>
      <c r="T163" s="21" t="s">
        <v>1380</v>
      </c>
      <c r="U163" s="21" t="s">
        <v>1379</v>
      </c>
      <c r="V163" s="21" t="s">
        <v>1378</v>
      </c>
      <c r="W163" s="21" t="str">
        <f t="shared" si="5"/>
        <v>生活103</v>
      </c>
    </row>
    <row r="164" spans="1:23" ht="24.95" customHeight="1" x14ac:dyDescent="0.15">
      <c r="A164" s="20" t="str">
        <f t="shared" si="4"/>
        <v>004034</v>
      </c>
      <c r="B164" s="42" t="s">
        <v>1385</v>
      </c>
      <c r="C164" s="47" t="s">
        <v>1384</v>
      </c>
      <c r="D164" s="38">
        <v>34</v>
      </c>
      <c r="E164" s="38" t="s">
        <v>347</v>
      </c>
      <c r="F164" s="42" t="s">
        <v>367</v>
      </c>
      <c r="G164" s="47" t="s">
        <v>164</v>
      </c>
      <c r="H164" s="47">
        <v>32</v>
      </c>
      <c r="I164" s="42" t="s">
        <v>593</v>
      </c>
      <c r="J164" s="45" t="s">
        <v>664</v>
      </c>
      <c r="K164" s="58" t="s">
        <v>1460</v>
      </c>
      <c r="L164" s="43">
        <v>2</v>
      </c>
      <c r="M164" s="45" t="s">
        <v>429</v>
      </c>
      <c r="N164" s="44">
        <v>22</v>
      </c>
      <c r="O164" s="43" t="s">
        <v>1451</v>
      </c>
      <c r="P164" s="42" t="s">
        <v>1658</v>
      </c>
      <c r="Q164" s="49"/>
      <c r="R164" s="21" t="s">
        <v>1382</v>
      </c>
      <c r="S164" s="21" t="s">
        <v>1381</v>
      </c>
      <c r="T164" s="21" t="s">
        <v>1380</v>
      </c>
      <c r="U164" s="21" t="s">
        <v>1379</v>
      </c>
      <c r="V164" s="21" t="s">
        <v>1378</v>
      </c>
      <c r="W164" s="21" t="str">
        <f t="shared" si="5"/>
        <v>生活104</v>
      </c>
    </row>
    <row r="165" spans="1:23" ht="24.95" customHeight="1" x14ac:dyDescent="0.15">
      <c r="A165" s="20" t="str">
        <f t="shared" si="4"/>
        <v>004035</v>
      </c>
      <c r="B165" s="42" t="s">
        <v>1385</v>
      </c>
      <c r="C165" s="47" t="s">
        <v>1384</v>
      </c>
      <c r="D165" s="38">
        <v>35</v>
      </c>
      <c r="E165" s="38" t="s">
        <v>347</v>
      </c>
      <c r="F165" s="42" t="s">
        <v>367</v>
      </c>
      <c r="G165" s="47" t="s">
        <v>164</v>
      </c>
      <c r="H165" s="47">
        <v>32</v>
      </c>
      <c r="I165" s="42" t="s">
        <v>593</v>
      </c>
      <c r="J165" s="42" t="s">
        <v>664</v>
      </c>
      <c r="K165" s="58" t="s">
        <v>1459</v>
      </c>
      <c r="L165" s="43">
        <v>2</v>
      </c>
      <c r="M165" s="45" t="s">
        <v>346</v>
      </c>
      <c r="N165" s="44">
        <v>26</v>
      </c>
      <c r="O165" s="43" t="s">
        <v>1451</v>
      </c>
      <c r="P165" s="42" t="s">
        <v>1658</v>
      </c>
      <c r="Q165" s="49"/>
      <c r="R165" s="21" t="s">
        <v>1382</v>
      </c>
      <c r="S165" s="21" t="s">
        <v>1381</v>
      </c>
      <c r="T165" s="21" t="s">
        <v>1380</v>
      </c>
      <c r="U165" s="21" t="s">
        <v>1379</v>
      </c>
      <c r="V165" s="21" t="s">
        <v>1378</v>
      </c>
      <c r="W165" s="21" t="str">
        <f t="shared" si="5"/>
        <v>生活104</v>
      </c>
    </row>
    <row r="166" spans="1:23" ht="24.95" customHeight="1" x14ac:dyDescent="0.15">
      <c r="A166" s="20" t="str">
        <f t="shared" si="4"/>
        <v>004036</v>
      </c>
      <c r="B166" s="42" t="s">
        <v>1385</v>
      </c>
      <c r="C166" s="47" t="s">
        <v>1384</v>
      </c>
      <c r="D166" s="38">
        <v>36</v>
      </c>
      <c r="E166" s="38" t="s">
        <v>347</v>
      </c>
      <c r="F166" s="42" t="s">
        <v>367</v>
      </c>
      <c r="G166" s="47" t="s">
        <v>164</v>
      </c>
      <c r="H166" s="47">
        <v>32</v>
      </c>
      <c r="I166" s="42" t="s">
        <v>593</v>
      </c>
      <c r="J166" s="42" t="s">
        <v>664</v>
      </c>
      <c r="K166" s="58" t="s">
        <v>1458</v>
      </c>
      <c r="L166" s="43">
        <v>2</v>
      </c>
      <c r="M166" s="45" t="s">
        <v>398</v>
      </c>
      <c r="N166" s="44">
        <v>30</v>
      </c>
      <c r="O166" s="43" t="s">
        <v>1451</v>
      </c>
      <c r="P166" s="42" t="s">
        <v>1658</v>
      </c>
      <c r="Q166" s="49"/>
      <c r="R166" s="21" t="s">
        <v>1382</v>
      </c>
      <c r="S166" s="21" t="s">
        <v>1381</v>
      </c>
      <c r="T166" s="21" t="s">
        <v>1380</v>
      </c>
      <c r="U166" s="21" t="s">
        <v>1379</v>
      </c>
      <c r="V166" s="21" t="s">
        <v>1378</v>
      </c>
      <c r="W166" s="21" t="str">
        <f t="shared" si="5"/>
        <v>生活104</v>
      </c>
    </row>
    <row r="167" spans="1:23" ht="24.95" customHeight="1" x14ac:dyDescent="0.15">
      <c r="A167" s="20" t="str">
        <f t="shared" si="4"/>
        <v>004037</v>
      </c>
      <c r="B167" s="42" t="s">
        <v>1385</v>
      </c>
      <c r="C167" s="47" t="s">
        <v>1384</v>
      </c>
      <c r="D167" s="38">
        <v>37</v>
      </c>
      <c r="E167" s="38" t="s">
        <v>347</v>
      </c>
      <c r="F167" s="42" t="s">
        <v>367</v>
      </c>
      <c r="G167" s="47" t="s">
        <v>437</v>
      </c>
      <c r="H167" s="47">
        <v>32</v>
      </c>
      <c r="I167" s="42" t="s">
        <v>434</v>
      </c>
      <c r="J167" s="42" t="s">
        <v>886</v>
      </c>
      <c r="K167" s="58" t="s">
        <v>1457</v>
      </c>
      <c r="L167" s="43">
        <v>1</v>
      </c>
      <c r="M167" s="45" t="s">
        <v>429</v>
      </c>
      <c r="N167" s="44">
        <v>22</v>
      </c>
      <c r="O167" s="43" t="s">
        <v>1451</v>
      </c>
      <c r="P167" s="42" t="s">
        <v>1658</v>
      </c>
      <c r="Q167" s="49"/>
      <c r="R167" s="21" t="s">
        <v>1382</v>
      </c>
      <c r="S167" s="21" t="s">
        <v>1381</v>
      </c>
      <c r="T167" s="21" t="s">
        <v>1380</v>
      </c>
      <c r="U167" s="21" t="s">
        <v>1379</v>
      </c>
      <c r="V167" s="21" t="s">
        <v>1378</v>
      </c>
      <c r="W167" s="21" t="str">
        <f t="shared" si="5"/>
        <v>保健302</v>
      </c>
    </row>
    <row r="168" spans="1:23" ht="24.95" customHeight="1" x14ac:dyDescent="0.15">
      <c r="A168" s="20" t="str">
        <f t="shared" si="4"/>
        <v>004038</v>
      </c>
      <c r="B168" s="42" t="s">
        <v>1385</v>
      </c>
      <c r="C168" s="47" t="s">
        <v>1384</v>
      </c>
      <c r="D168" s="38">
        <v>38</v>
      </c>
      <c r="E168" s="38" t="s">
        <v>347</v>
      </c>
      <c r="F168" s="42" t="s">
        <v>367</v>
      </c>
      <c r="G168" s="47" t="s">
        <v>437</v>
      </c>
      <c r="H168" s="47">
        <v>32</v>
      </c>
      <c r="I168" s="42" t="s">
        <v>434</v>
      </c>
      <c r="J168" s="42" t="s">
        <v>886</v>
      </c>
      <c r="K168" s="58" t="s">
        <v>1456</v>
      </c>
      <c r="L168" s="43">
        <v>1</v>
      </c>
      <c r="M168" s="45" t="s">
        <v>346</v>
      </c>
      <c r="N168" s="44">
        <v>26</v>
      </c>
      <c r="O168" s="43" t="s">
        <v>1451</v>
      </c>
      <c r="P168" s="42" t="s">
        <v>1658</v>
      </c>
      <c r="Q168" s="49"/>
      <c r="R168" s="21" t="s">
        <v>1382</v>
      </c>
      <c r="S168" s="21" t="s">
        <v>1381</v>
      </c>
      <c r="T168" s="21" t="s">
        <v>1380</v>
      </c>
      <c r="U168" s="21" t="s">
        <v>1379</v>
      </c>
      <c r="V168" s="21" t="s">
        <v>1378</v>
      </c>
      <c r="W168" s="21" t="str">
        <f t="shared" si="5"/>
        <v>保健302</v>
      </c>
    </row>
    <row r="169" spans="1:23" ht="24.95" customHeight="1" x14ac:dyDescent="0.15">
      <c r="A169" s="20" t="str">
        <f t="shared" si="4"/>
        <v>004039</v>
      </c>
      <c r="B169" s="42" t="s">
        <v>1385</v>
      </c>
      <c r="C169" s="47" t="s">
        <v>1384</v>
      </c>
      <c r="D169" s="38">
        <v>39</v>
      </c>
      <c r="E169" s="38" t="s">
        <v>347</v>
      </c>
      <c r="F169" s="42" t="s">
        <v>367</v>
      </c>
      <c r="G169" s="47" t="s">
        <v>437</v>
      </c>
      <c r="H169" s="47">
        <v>32</v>
      </c>
      <c r="I169" s="42" t="s">
        <v>434</v>
      </c>
      <c r="J169" s="42" t="s">
        <v>886</v>
      </c>
      <c r="K169" s="58" t="s">
        <v>1455</v>
      </c>
      <c r="L169" s="43">
        <v>1</v>
      </c>
      <c r="M169" s="45" t="s">
        <v>398</v>
      </c>
      <c r="N169" s="44">
        <v>30</v>
      </c>
      <c r="O169" s="43" t="s">
        <v>1451</v>
      </c>
      <c r="P169" s="42" t="s">
        <v>1658</v>
      </c>
      <c r="Q169" s="49"/>
      <c r="R169" s="21" t="s">
        <v>1382</v>
      </c>
      <c r="S169" s="21" t="s">
        <v>1381</v>
      </c>
      <c r="T169" s="21" t="s">
        <v>1380</v>
      </c>
      <c r="U169" s="21" t="s">
        <v>1379</v>
      </c>
      <c r="V169" s="21" t="s">
        <v>1378</v>
      </c>
      <c r="W169" s="21" t="str">
        <f t="shared" si="5"/>
        <v>保健302</v>
      </c>
    </row>
    <row r="170" spans="1:23" ht="24.95" customHeight="1" x14ac:dyDescent="0.15">
      <c r="A170" s="20" t="str">
        <f t="shared" si="4"/>
        <v>004040</v>
      </c>
      <c r="B170" s="42" t="s">
        <v>1385</v>
      </c>
      <c r="C170" s="47" t="s">
        <v>1384</v>
      </c>
      <c r="D170" s="38">
        <v>40</v>
      </c>
      <c r="E170" s="38" t="s">
        <v>347</v>
      </c>
      <c r="F170" s="42" t="s">
        <v>367</v>
      </c>
      <c r="G170" s="47" t="s">
        <v>435</v>
      </c>
      <c r="H170" s="47">
        <v>32</v>
      </c>
      <c r="I170" s="42" t="s">
        <v>434</v>
      </c>
      <c r="J170" s="45" t="s">
        <v>1005</v>
      </c>
      <c r="K170" s="58" t="s">
        <v>1454</v>
      </c>
      <c r="L170" s="43">
        <v>1</v>
      </c>
      <c r="M170" s="45" t="s">
        <v>429</v>
      </c>
      <c r="N170" s="44">
        <v>18</v>
      </c>
      <c r="O170" s="43" t="s">
        <v>1451</v>
      </c>
      <c r="P170" s="42" t="s">
        <v>1658</v>
      </c>
      <c r="Q170" s="49"/>
      <c r="R170" s="21" t="s">
        <v>1382</v>
      </c>
      <c r="S170" s="21" t="s">
        <v>1381</v>
      </c>
      <c r="T170" s="21" t="s">
        <v>1380</v>
      </c>
      <c r="U170" s="21" t="s">
        <v>1379</v>
      </c>
      <c r="V170" s="21" t="s">
        <v>1378</v>
      </c>
      <c r="W170" s="21" t="str">
        <f t="shared" si="5"/>
        <v>保健502</v>
      </c>
    </row>
    <row r="171" spans="1:23" ht="24.95" customHeight="1" x14ac:dyDescent="0.15">
      <c r="A171" s="20" t="str">
        <f t="shared" si="4"/>
        <v>004041</v>
      </c>
      <c r="B171" s="42" t="s">
        <v>1385</v>
      </c>
      <c r="C171" s="47" t="s">
        <v>1384</v>
      </c>
      <c r="D171" s="38">
        <v>41</v>
      </c>
      <c r="E171" s="38" t="s">
        <v>347</v>
      </c>
      <c r="F171" s="42" t="s">
        <v>367</v>
      </c>
      <c r="G171" s="47" t="s">
        <v>435</v>
      </c>
      <c r="H171" s="47">
        <v>32</v>
      </c>
      <c r="I171" s="42" t="s">
        <v>434</v>
      </c>
      <c r="J171" s="42" t="s">
        <v>1005</v>
      </c>
      <c r="K171" s="58" t="s">
        <v>1453</v>
      </c>
      <c r="L171" s="43">
        <v>1</v>
      </c>
      <c r="M171" s="45" t="s">
        <v>346</v>
      </c>
      <c r="N171" s="44">
        <v>22</v>
      </c>
      <c r="O171" s="43" t="s">
        <v>1451</v>
      </c>
      <c r="P171" s="42" t="s">
        <v>1658</v>
      </c>
      <c r="Q171" s="49"/>
      <c r="R171" s="21" t="s">
        <v>1382</v>
      </c>
      <c r="S171" s="21" t="s">
        <v>1381</v>
      </c>
      <c r="T171" s="21" t="s">
        <v>1380</v>
      </c>
      <c r="U171" s="21" t="s">
        <v>1379</v>
      </c>
      <c r="V171" s="21" t="s">
        <v>1378</v>
      </c>
      <c r="W171" s="21" t="str">
        <f t="shared" si="5"/>
        <v>保健502</v>
      </c>
    </row>
    <row r="172" spans="1:23" ht="24.95" customHeight="1" x14ac:dyDescent="0.15">
      <c r="A172" s="20" t="str">
        <f t="shared" si="4"/>
        <v>004042</v>
      </c>
      <c r="B172" s="42" t="s">
        <v>1385</v>
      </c>
      <c r="C172" s="47" t="s">
        <v>1384</v>
      </c>
      <c r="D172" s="38">
        <v>42</v>
      </c>
      <c r="E172" s="38" t="s">
        <v>347</v>
      </c>
      <c r="F172" s="42" t="s">
        <v>367</v>
      </c>
      <c r="G172" s="47" t="s">
        <v>435</v>
      </c>
      <c r="H172" s="47">
        <v>32</v>
      </c>
      <c r="I172" s="42" t="s">
        <v>434</v>
      </c>
      <c r="J172" s="42" t="s">
        <v>1005</v>
      </c>
      <c r="K172" s="58" t="s">
        <v>1452</v>
      </c>
      <c r="L172" s="43">
        <v>1</v>
      </c>
      <c r="M172" s="45" t="s">
        <v>398</v>
      </c>
      <c r="N172" s="44">
        <v>26</v>
      </c>
      <c r="O172" s="43" t="s">
        <v>1451</v>
      </c>
      <c r="P172" s="42" t="s">
        <v>1658</v>
      </c>
      <c r="Q172" s="49"/>
      <c r="R172" s="21" t="s">
        <v>1382</v>
      </c>
      <c r="S172" s="21" t="s">
        <v>1381</v>
      </c>
      <c r="T172" s="21" t="s">
        <v>1380</v>
      </c>
      <c r="U172" s="21" t="s">
        <v>1379</v>
      </c>
      <c r="V172" s="21" t="s">
        <v>1378</v>
      </c>
      <c r="W172" s="21" t="str">
        <f t="shared" si="5"/>
        <v>保健502</v>
      </c>
    </row>
    <row r="173" spans="1:23" ht="24.95" customHeight="1" x14ac:dyDescent="0.15">
      <c r="A173" s="20" t="str">
        <f t="shared" si="4"/>
        <v>004043</v>
      </c>
      <c r="B173" s="43" t="s">
        <v>1385</v>
      </c>
      <c r="C173" s="42" t="s">
        <v>1384</v>
      </c>
      <c r="D173" s="38">
        <v>43</v>
      </c>
      <c r="E173" s="38" t="s">
        <v>347</v>
      </c>
      <c r="F173" s="42" t="s">
        <v>1663</v>
      </c>
      <c r="G173" s="42" t="s">
        <v>164</v>
      </c>
      <c r="H173" s="42">
        <v>31</v>
      </c>
      <c r="I173" s="42" t="s">
        <v>593</v>
      </c>
      <c r="J173" s="42">
        <v>133</v>
      </c>
      <c r="K173" s="59" t="s">
        <v>1450</v>
      </c>
      <c r="L173" s="42">
        <v>2</v>
      </c>
      <c r="M173" s="42" t="s">
        <v>429</v>
      </c>
      <c r="N173" s="42" t="s">
        <v>345</v>
      </c>
      <c r="O173" s="43" t="s">
        <v>432</v>
      </c>
      <c r="P173" s="43" t="s">
        <v>431</v>
      </c>
      <c r="Q173" s="49"/>
      <c r="R173" s="21" t="s">
        <v>1382</v>
      </c>
      <c r="S173" s="21" t="s">
        <v>1381</v>
      </c>
      <c r="T173" s="21" t="s">
        <v>1380</v>
      </c>
      <c r="U173" s="21" t="s">
        <v>1379</v>
      </c>
      <c r="V173" s="21" t="s">
        <v>1378</v>
      </c>
      <c r="W173" s="21" t="str">
        <f t="shared" si="5"/>
        <v>生活133</v>
      </c>
    </row>
    <row r="174" spans="1:23" ht="24.95" customHeight="1" x14ac:dyDescent="0.15">
      <c r="A174" s="20" t="str">
        <f t="shared" si="4"/>
        <v>004044</v>
      </c>
      <c r="B174" s="43" t="s">
        <v>1385</v>
      </c>
      <c r="C174" s="42" t="s">
        <v>1384</v>
      </c>
      <c r="D174" s="38">
        <v>44</v>
      </c>
      <c r="E174" s="38" t="s">
        <v>347</v>
      </c>
      <c r="F174" s="42" t="s">
        <v>1663</v>
      </c>
      <c r="G174" s="42" t="s">
        <v>164</v>
      </c>
      <c r="H174" s="42">
        <v>31</v>
      </c>
      <c r="I174" s="42" t="s">
        <v>593</v>
      </c>
      <c r="J174" s="42">
        <v>133</v>
      </c>
      <c r="K174" s="59" t="s">
        <v>1449</v>
      </c>
      <c r="L174" s="42">
        <v>2</v>
      </c>
      <c r="M174" s="42" t="s">
        <v>429</v>
      </c>
      <c r="N174" s="42" t="s">
        <v>345</v>
      </c>
      <c r="O174" s="43" t="s">
        <v>432</v>
      </c>
      <c r="P174" s="43" t="s">
        <v>431</v>
      </c>
      <c r="Q174" s="49"/>
      <c r="R174" s="21" t="s">
        <v>1382</v>
      </c>
      <c r="S174" s="21" t="s">
        <v>1381</v>
      </c>
      <c r="T174" s="21" t="s">
        <v>1380</v>
      </c>
      <c r="U174" s="21" t="s">
        <v>1379</v>
      </c>
      <c r="V174" s="21" t="s">
        <v>1378</v>
      </c>
      <c r="W174" s="21" t="str">
        <f t="shared" si="5"/>
        <v>生活133</v>
      </c>
    </row>
    <row r="175" spans="1:23" ht="24.95" customHeight="1" x14ac:dyDescent="0.15">
      <c r="A175" s="20" t="str">
        <f t="shared" si="4"/>
        <v>004045</v>
      </c>
      <c r="B175" s="43" t="s">
        <v>1385</v>
      </c>
      <c r="C175" s="42" t="s">
        <v>1384</v>
      </c>
      <c r="D175" s="38">
        <v>45</v>
      </c>
      <c r="E175" s="38" t="s">
        <v>347</v>
      </c>
      <c r="F175" s="42" t="s">
        <v>1663</v>
      </c>
      <c r="G175" s="42" t="s">
        <v>164</v>
      </c>
      <c r="H175" s="42">
        <v>31</v>
      </c>
      <c r="I175" s="42" t="s">
        <v>593</v>
      </c>
      <c r="J175" s="42">
        <v>133</v>
      </c>
      <c r="K175" s="59" t="s">
        <v>1448</v>
      </c>
      <c r="L175" s="42">
        <v>2</v>
      </c>
      <c r="M175" s="42" t="s">
        <v>346</v>
      </c>
      <c r="N175" s="42" t="s">
        <v>397</v>
      </c>
      <c r="O175" s="43" t="s">
        <v>432</v>
      </c>
      <c r="P175" s="43" t="s">
        <v>431</v>
      </c>
      <c r="Q175" s="49"/>
      <c r="R175" s="21" t="s">
        <v>1382</v>
      </c>
      <c r="S175" s="21" t="s">
        <v>1381</v>
      </c>
      <c r="T175" s="21" t="s">
        <v>1380</v>
      </c>
      <c r="U175" s="21" t="s">
        <v>1379</v>
      </c>
      <c r="V175" s="21" t="s">
        <v>1378</v>
      </c>
      <c r="W175" s="21" t="str">
        <f t="shared" si="5"/>
        <v>生活133</v>
      </c>
    </row>
    <row r="176" spans="1:23" ht="24.95" customHeight="1" x14ac:dyDescent="0.15">
      <c r="A176" s="20" t="str">
        <f t="shared" si="4"/>
        <v>004046</v>
      </c>
      <c r="B176" s="43" t="s">
        <v>1385</v>
      </c>
      <c r="C176" s="42" t="s">
        <v>1384</v>
      </c>
      <c r="D176" s="38">
        <v>46</v>
      </c>
      <c r="E176" s="38" t="s">
        <v>347</v>
      </c>
      <c r="F176" s="42" t="s">
        <v>1663</v>
      </c>
      <c r="G176" s="42" t="s">
        <v>164</v>
      </c>
      <c r="H176" s="42">
        <v>31</v>
      </c>
      <c r="I176" s="42" t="s">
        <v>593</v>
      </c>
      <c r="J176" s="42">
        <v>133</v>
      </c>
      <c r="K176" s="59" t="s">
        <v>1447</v>
      </c>
      <c r="L176" s="42">
        <v>2</v>
      </c>
      <c r="M176" s="42" t="s">
        <v>346</v>
      </c>
      <c r="N176" s="42" t="s">
        <v>397</v>
      </c>
      <c r="O176" s="43" t="s">
        <v>432</v>
      </c>
      <c r="P176" s="43" t="s">
        <v>431</v>
      </c>
      <c r="Q176" s="49"/>
      <c r="R176" s="21" t="s">
        <v>1382</v>
      </c>
      <c r="S176" s="21" t="s">
        <v>1381</v>
      </c>
      <c r="T176" s="21" t="s">
        <v>1380</v>
      </c>
      <c r="U176" s="21" t="s">
        <v>1379</v>
      </c>
      <c r="V176" s="21" t="s">
        <v>1378</v>
      </c>
      <c r="W176" s="21" t="str">
        <f t="shared" si="5"/>
        <v>生活133</v>
      </c>
    </row>
    <row r="177" spans="1:23" ht="24.95" customHeight="1" x14ac:dyDescent="0.15">
      <c r="A177" s="20" t="str">
        <f t="shared" si="4"/>
        <v>004047</v>
      </c>
      <c r="B177" s="43" t="s">
        <v>1385</v>
      </c>
      <c r="C177" s="42" t="s">
        <v>1384</v>
      </c>
      <c r="D177" s="38">
        <v>47</v>
      </c>
      <c r="E177" s="38" t="s">
        <v>347</v>
      </c>
      <c r="F177" s="42" t="s">
        <v>1663</v>
      </c>
      <c r="G177" s="42" t="s">
        <v>164</v>
      </c>
      <c r="H177" s="42">
        <v>31</v>
      </c>
      <c r="I177" s="42" t="s">
        <v>593</v>
      </c>
      <c r="J177" s="42">
        <v>133</v>
      </c>
      <c r="K177" s="59" t="s">
        <v>1446</v>
      </c>
      <c r="L177" s="42">
        <v>2</v>
      </c>
      <c r="M177" s="42" t="s">
        <v>398</v>
      </c>
      <c r="N177" s="42" t="s">
        <v>436</v>
      </c>
      <c r="O177" s="43" t="s">
        <v>432</v>
      </c>
      <c r="P177" s="43" t="s">
        <v>431</v>
      </c>
      <c r="Q177" s="49"/>
      <c r="R177" s="21" t="s">
        <v>1382</v>
      </c>
      <c r="S177" s="21" t="s">
        <v>1381</v>
      </c>
      <c r="T177" s="21" t="s">
        <v>1380</v>
      </c>
      <c r="U177" s="21" t="s">
        <v>1379</v>
      </c>
      <c r="V177" s="21" t="s">
        <v>1378</v>
      </c>
      <c r="W177" s="21" t="str">
        <f t="shared" si="5"/>
        <v>生活133</v>
      </c>
    </row>
    <row r="178" spans="1:23" ht="24.95" customHeight="1" x14ac:dyDescent="0.15">
      <c r="A178" s="20" t="str">
        <f t="shared" si="4"/>
        <v>004048</v>
      </c>
      <c r="B178" s="43" t="s">
        <v>1385</v>
      </c>
      <c r="C178" s="42" t="s">
        <v>1384</v>
      </c>
      <c r="D178" s="38">
        <v>48</v>
      </c>
      <c r="E178" s="38" t="s">
        <v>347</v>
      </c>
      <c r="F178" s="42" t="s">
        <v>1663</v>
      </c>
      <c r="G178" s="42" t="s">
        <v>164</v>
      </c>
      <c r="H178" s="42">
        <v>31</v>
      </c>
      <c r="I178" s="42" t="s">
        <v>593</v>
      </c>
      <c r="J178" s="42">
        <v>133</v>
      </c>
      <c r="K178" s="59" t="s">
        <v>1445</v>
      </c>
      <c r="L178" s="42">
        <v>2</v>
      </c>
      <c r="M178" s="42" t="s">
        <v>398</v>
      </c>
      <c r="N178" s="42" t="s">
        <v>436</v>
      </c>
      <c r="O178" s="43" t="s">
        <v>432</v>
      </c>
      <c r="P178" s="43" t="s">
        <v>431</v>
      </c>
      <c r="Q178" s="49"/>
      <c r="R178" s="21" t="s">
        <v>1382</v>
      </c>
      <c r="S178" s="21" t="s">
        <v>1381</v>
      </c>
      <c r="T178" s="21" t="s">
        <v>1380</v>
      </c>
      <c r="U178" s="21" t="s">
        <v>1379</v>
      </c>
      <c r="V178" s="21" t="s">
        <v>1378</v>
      </c>
      <c r="W178" s="21" t="str">
        <f t="shared" si="5"/>
        <v>生活133</v>
      </c>
    </row>
    <row r="179" spans="1:23" ht="24.95" customHeight="1" x14ac:dyDescent="0.15">
      <c r="A179" s="20" t="str">
        <f t="shared" si="4"/>
        <v>004049</v>
      </c>
      <c r="B179" s="43" t="s">
        <v>1385</v>
      </c>
      <c r="C179" s="42" t="s">
        <v>1384</v>
      </c>
      <c r="D179" s="38">
        <v>49</v>
      </c>
      <c r="E179" s="38" t="s">
        <v>347</v>
      </c>
      <c r="F179" s="42" t="s">
        <v>1663</v>
      </c>
      <c r="G179" s="42" t="s">
        <v>164</v>
      </c>
      <c r="H179" s="42">
        <v>31</v>
      </c>
      <c r="I179" s="42" t="s">
        <v>593</v>
      </c>
      <c r="J179" s="42">
        <v>134</v>
      </c>
      <c r="K179" s="59" t="s">
        <v>1444</v>
      </c>
      <c r="L179" s="42">
        <v>2</v>
      </c>
      <c r="M179" s="42" t="s">
        <v>429</v>
      </c>
      <c r="N179" s="42" t="s">
        <v>345</v>
      </c>
      <c r="O179" s="43" t="s">
        <v>432</v>
      </c>
      <c r="P179" s="43" t="s">
        <v>431</v>
      </c>
      <c r="Q179" s="49"/>
      <c r="R179" s="21" t="s">
        <v>1382</v>
      </c>
      <c r="S179" s="21" t="s">
        <v>1381</v>
      </c>
      <c r="T179" s="21" t="s">
        <v>1380</v>
      </c>
      <c r="U179" s="21" t="s">
        <v>1379</v>
      </c>
      <c r="V179" s="21" t="s">
        <v>1378</v>
      </c>
      <c r="W179" s="21" t="str">
        <f t="shared" si="5"/>
        <v>生活134</v>
      </c>
    </row>
    <row r="180" spans="1:23" ht="24.95" customHeight="1" x14ac:dyDescent="0.15">
      <c r="A180" s="20" t="str">
        <f t="shared" si="4"/>
        <v>004050</v>
      </c>
      <c r="B180" s="43" t="s">
        <v>1385</v>
      </c>
      <c r="C180" s="42" t="s">
        <v>1384</v>
      </c>
      <c r="D180" s="38">
        <v>50</v>
      </c>
      <c r="E180" s="38" t="s">
        <v>347</v>
      </c>
      <c r="F180" s="42" t="s">
        <v>1663</v>
      </c>
      <c r="G180" s="42" t="s">
        <v>164</v>
      </c>
      <c r="H180" s="42">
        <v>31</v>
      </c>
      <c r="I180" s="42" t="s">
        <v>593</v>
      </c>
      <c r="J180" s="42">
        <v>134</v>
      </c>
      <c r="K180" s="59" t="s">
        <v>1443</v>
      </c>
      <c r="L180" s="42">
        <v>2</v>
      </c>
      <c r="M180" s="42" t="s">
        <v>429</v>
      </c>
      <c r="N180" s="42" t="s">
        <v>345</v>
      </c>
      <c r="O180" s="43" t="s">
        <v>432</v>
      </c>
      <c r="P180" s="43" t="s">
        <v>431</v>
      </c>
      <c r="Q180" s="49"/>
      <c r="R180" s="21" t="s">
        <v>1382</v>
      </c>
      <c r="S180" s="21" t="s">
        <v>1381</v>
      </c>
      <c r="T180" s="21" t="s">
        <v>1380</v>
      </c>
      <c r="U180" s="21" t="s">
        <v>1379</v>
      </c>
      <c r="V180" s="21" t="s">
        <v>1378</v>
      </c>
      <c r="W180" s="21" t="str">
        <f t="shared" si="5"/>
        <v>生活134</v>
      </c>
    </row>
    <row r="181" spans="1:23" ht="24.95" customHeight="1" x14ac:dyDescent="0.15">
      <c r="A181" s="20" t="str">
        <f t="shared" si="4"/>
        <v>004051</v>
      </c>
      <c r="B181" s="43" t="s">
        <v>1385</v>
      </c>
      <c r="C181" s="42" t="s">
        <v>1384</v>
      </c>
      <c r="D181" s="38">
        <v>51</v>
      </c>
      <c r="E181" s="38" t="s">
        <v>347</v>
      </c>
      <c r="F181" s="42" t="s">
        <v>1663</v>
      </c>
      <c r="G181" s="42" t="s">
        <v>164</v>
      </c>
      <c r="H181" s="42">
        <v>31</v>
      </c>
      <c r="I181" s="42" t="s">
        <v>593</v>
      </c>
      <c r="J181" s="42">
        <v>134</v>
      </c>
      <c r="K181" s="59" t="s">
        <v>1442</v>
      </c>
      <c r="L181" s="42">
        <v>2</v>
      </c>
      <c r="M181" s="42" t="s">
        <v>346</v>
      </c>
      <c r="N181" s="42" t="s">
        <v>397</v>
      </c>
      <c r="O181" s="43" t="s">
        <v>432</v>
      </c>
      <c r="P181" s="43" t="s">
        <v>431</v>
      </c>
      <c r="Q181" s="49"/>
      <c r="R181" s="21" t="s">
        <v>1382</v>
      </c>
      <c r="S181" s="21" t="s">
        <v>1381</v>
      </c>
      <c r="T181" s="21" t="s">
        <v>1380</v>
      </c>
      <c r="U181" s="21" t="s">
        <v>1379</v>
      </c>
      <c r="V181" s="21" t="s">
        <v>1378</v>
      </c>
      <c r="W181" s="21" t="str">
        <f t="shared" si="5"/>
        <v>生活134</v>
      </c>
    </row>
    <row r="182" spans="1:23" ht="24.95" customHeight="1" x14ac:dyDescent="0.15">
      <c r="A182" s="20" t="str">
        <f t="shared" si="4"/>
        <v>004052</v>
      </c>
      <c r="B182" s="43" t="s">
        <v>1385</v>
      </c>
      <c r="C182" s="42" t="s">
        <v>1384</v>
      </c>
      <c r="D182" s="38">
        <v>52</v>
      </c>
      <c r="E182" s="38" t="s">
        <v>347</v>
      </c>
      <c r="F182" s="42" t="s">
        <v>1663</v>
      </c>
      <c r="G182" s="42" t="s">
        <v>164</v>
      </c>
      <c r="H182" s="42">
        <v>31</v>
      </c>
      <c r="I182" s="42" t="s">
        <v>593</v>
      </c>
      <c r="J182" s="42">
        <v>134</v>
      </c>
      <c r="K182" s="59" t="s">
        <v>1441</v>
      </c>
      <c r="L182" s="42">
        <v>2</v>
      </c>
      <c r="M182" s="42" t="s">
        <v>346</v>
      </c>
      <c r="N182" s="42" t="s">
        <v>397</v>
      </c>
      <c r="O182" s="43" t="s">
        <v>432</v>
      </c>
      <c r="P182" s="43" t="s">
        <v>431</v>
      </c>
      <c r="Q182" s="49"/>
      <c r="R182" s="21" t="s">
        <v>1382</v>
      </c>
      <c r="S182" s="21" t="s">
        <v>1381</v>
      </c>
      <c r="T182" s="21" t="s">
        <v>1380</v>
      </c>
      <c r="U182" s="21" t="s">
        <v>1379</v>
      </c>
      <c r="V182" s="21" t="s">
        <v>1378</v>
      </c>
      <c r="W182" s="21" t="str">
        <f t="shared" si="5"/>
        <v>生活134</v>
      </c>
    </row>
    <row r="183" spans="1:23" ht="24.95" customHeight="1" x14ac:dyDescent="0.15">
      <c r="A183" s="20" t="str">
        <f t="shared" si="4"/>
        <v>004053</v>
      </c>
      <c r="B183" s="43" t="s">
        <v>1385</v>
      </c>
      <c r="C183" s="42" t="s">
        <v>1384</v>
      </c>
      <c r="D183" s="38">
        <v>53</v>
      </c>
      <c r="E183" s="38" t="s">
        <v>347</v>
      </c>
      <c r="F183" s="42" t="s">
        <v>1663</v>
      </c>
      <c r="G183" s="42" t="s">
        <v>164</v>
      </c>
      <c r="H183" s="42">
        <v>31</v>
      </c>
      <c r="I183" s="42" t="s">
        <v>593</v>
      </c>
      <c r="J183" s="42">
        <v>134</v>
      </c>
      <c r="K183" s="59" t="s">
        <v>1440</v>
      </c>
      <c r="L183" s="42">
        <v>2</v>
      </c>
      <c r="M183" s="42" t="s">
        <v>398</v>
      </c>
      <c r="N183" s="42" t="s">
        <v>436</v>
      </c>
      <c r="O183" s="43" t="s">
        <v>432</v>
      </c>
      <c r="P183" s="43" t="s">
        <v>431</v>
      </c>
      <c r="Q183" s="49"/>
      <c r="R183" s="21" t="s">
        <v>1382</v>
      </c>
      <c r="S183" s="21" t="s">
        <v>1381</v>
      </c>
      <c r="T183" s="21" t="s">
        <v>1380</v>
      </c>
      <c r="U183" s="21" t="s">
        <v>1379</v>
      </c>
      <c r="V183" s="21" t="s">
        <v>1378</v>
      </c>
      <c r="W183" s="21" t="str">
        <f t="shared" si="5"/>
        <v>生活134</v>
      </c>
    </row>
    <row r="184" spans="1:23" ht="24.95" customHeight="1" x14ac:dyDescent="0.15">
      <c r="A184" s="20" t="str">
        <f t="shared" si="4"/>
        <v>004054</v>
      </c>
      <c r="B184" s="43" t="s">
        <v>1385</v>
      </c>
      <c r="C184" s="42" t="s">
        <v>1384</v>
      </c>
      <c r="D184" s="38">
        <v>54</v>
      </c>
      <c r="E184" s="38" t="s">
        <v>347</v>
      </c>
      <c r="F184" s="42" t="s">
        <v>1663</v>
      </c>
      <c r="G184" s="42" t="s">
        <v>164</v>
      </c>
      <c r="H184" s="42">
        <v>31</v>
      </c>
      <c r="I184" s="42" t="s">
        <v>593</v>
      </c>
      <c r="J184" s="42">
        <v>134</v>
      </c>
      <c r="K184" s="59" t="s">
        <v>1439</v>
      </c>
      <c r="L184" s="42">
        <v>2</v>
      </c>
      <c r="M184" s="42" t="s">
        <v>398</v>
      </c>
      <c r="N184" s="42" t="s">
        <v>436</v>
      </c>
      <c r="O184" s="43" t="s">
        <v>432</v>
      </c>
      <c r="P184" s="43" t="s">
        <v>431</v>
      </c>
      <c r="Q184" s="49"/>
      <c r="R184" s="21" t="s">
        <v>1382</v>
      </c>
      <c r="S184" s="21" t="s">
        <v>1381</v>
      </c>
      <c r="T184" s="21" t="s">
        <v>1380</v>
      </c>
      <c r="U184" s="21" t="s">
        <v>1379</v>
      </c>
      <c r="V184" s="21" t="s">
        <v>1378</v>
      </c>
      <c r="W184" s="21" t="str">
        <f t="shared" si="5"/>
        <v>生活134</v>
      </c>
    </row>
    <row r="185" spans="1:23" ht="24.95" customHeight="1" x14ac:dyDescent="0.15">
      <c r="A185" s="20" t="str">
        <f t="shared" si="4"/>
        <v>004055</v>
      </c>
      <c r="B185" s="41" t="s">
        <v>1385</v>
      </c>
      <c r="C185" s="56" t="s">
        <v>1384</v>
      </c>
      <c r="D185" s="38">
        <v>55</v>
      </c>
      <c r="E185" s="38" t="s">
        <v>347</v>
      </c>
      <c r="F185" s="53" t="s">
        <v>1681</v>
      </c>
      <c r="G185" s="76" t="s">
        <v>437</v>
      </c>
      <c r="H185" s="76">
        <v>31</v>
      </c>
      <c r="I185" s="52" t="s">
        <v>434</v>
      </c>
      <c r="J185" s="52">
        <v>332</v>
      </c>
      <c r="K185" s="75" t="s">
        <v>1438</v>
      </c>
      <c r="L185" s="54">
        <v>1</v>
      </c>
      <c r="M185" s="52" t="s">
        <v>429</v>
      </c>
      <c r="N185" s="54" t="s">
        <v>345</v>
      </c>
      <c r="O185" s="52" t="s">
        <v>432</v>
      </c>
      <c r="P185" s="52" t="s">
        <v>431</v>
      </c>
      <c r="Q185" s="49"/>
      <c r="R185" s="21" t="s">
        <v>1382</v>
      </c>
      <c r="S185" s="21" t="s">
        <v>1381</v>
      </c>
      <c r="T185" s="21" t="s">
        <v>1380</v>
      </c>
      <c r="U185" s="21" t="s">
        <v>1379</v>
      </c>
      <c r="V185" s="21" t="s">
        <v>1378</v>
      </c>
      <c r="W185" s="21" t="str">
        <f t="shared" si="5"/>
        <v>保健332</v>
      </c>
    </row>
    <row r="186" spans="1:23" ht="24.95" customHeight="1" x14ac:dyDescent="0.15">
      <c r="A186" s="20" t="str">
        <f t="shared" si="4"/>
        <v>004056</v>
      </c>
      <c r="B186" s="41" t="s">
        <v>1385</v>
      </c>
      <c r="C186" s="56" t="s">
        <v>1384</v>
      </c>
      <c r="D186" s="38">
        <v>56</v>
      </c>
      <c r="E186" s="38" t="s">
        <v>347</v>
      </c>
      <c r="F186" s="53" t="s">
        <v>1681</v>
      </c>
      <c r="G186" s="76" t="s">
        <v>437</v>
      </c>
      <c r="H186" s="76">
        <v>31</v>
      </c>
      <c r="I186" s="52" t="s">
        <v>434</v>
      </c>
      <c r="J186" s="52">
        <v>332</v>
      </c>
      <c r="K186" s="75" t="s">
        <v>1437</v>
      </c>
      <c r="L186" s="54">
        <v>1</v>
      </c>
      <c r="M186" s="52" t="s">
        <v>429</v>
      </c>
      <c r="N186" s="54" t="s">
        <v>345</v>
      </c>
      <c r="O186" s="52" t="s">
        <v>432</v>
      </c>
      <c r="P186" s="52" t="s">
        <v>431</v>
      </c>
      <c r="Q186" s="49"/>
      <c r="R186" s="21" t="s">
        <v>1382</v>
      </c>
      <c r="S186" s="21" t="s">
        <v>1381</v>
      </c>
      <c r="T186" s="21" t="s">
        <v>1380</v>
      </c>
      <c r="U186" s="21" t="s">
        <v>1379</v>
      </c>
      <c r="V186" s="21" t="s">
        <v>1378</v>
      </c>
      <c r="W186" s="21" t="str">
        <f t="shared" si="5"/>
        <v>保健332</v>
      </c>
    </row>
    <row r="187" spans="1:23" ht="24.95" customHeight="1" x14ac:dyDescent="0.15">
      <c r="A187" s="20" t="str">
        <f t="shared" si="4"/>
        <v>004057</v>
      </c>
      <c r="B187" s="41" t="s">
        <v>1385</v>
      </c>
      <c r="C187" s="56" t="s">
        <v>1384</v>
      </c>
      <c r="D187" s="38">
        <v>57</v>
      </c>
      <c r="E187" s="38" t="s">
        <v>347</v>
      </c>
      <c r="F187" s="53" t="s">
        <v>1681</v>
      </c>
      <c r="G187" s="76" t="s">
        <v>437</v>
      </c>
      <c r="H187" s="76">
        <v>31</v>
      </c>
      <c r="I187" s="52" t="s">
        <v>434</v>
      </c>
      <c r="J187" s="52">
        <v>332</v>
      </c>
      <c r="K187" s="75" t="s">
        <v>1436</v>
      </c>
      <c r="L187" s="54">
        <v>1</v>
      </c>
      <c r="M187" s="52" t="s">
        <v>346</v>
      </c>
      <c r="N187" s="54" t="s">
        <v>397</v>
      </c>
      <c r="O187" s="52" t="s">
        <v>432</v>
      </c>
      <c r="P187" s="52" t="s">
        <v>431</v>
      </c>
      <c r="Q187" s="49"/>
      <c r="R187" s="21" t="s">
        <v>1382</v>
      </c>
      <c r="S187" s="21" t="s">
        <v>1381</v>
      </c>
      <c r="T187" s="21" t="s">
        <v>1380</v>
      </c>
      <c r="U187" s="21" t="s">
        <v>1379</v>
      </c>
      <c r="V187" s="21" t="s">
        <v>1378</v>
      </c>
      <c r="W187" s="21" t="str">
        <f t="shared" si="5"/>
        <v>保健332</v>
      </c>
    </row>
    <row r="188" spans="1:23" ht="24.95" customHeight="1" x14ac:dyDescent="0.15">
      <c r="A188" s="20" t="str">
        <f t="shared" si="4"/>
        <v>004058</v>
      </c>
      <c r="B188" s="41" t="s">
        <v>1385</v>
      </c>
      <c r="C188" s="56" t="s">
        <v>1384</v>
      </c>
      <c r="D188" s="38">
        <v>58</v>
      </c>
      <c r="E188" s="38" t="s">
        <v>347</v>
      </c>
      <c r="F188" s="53" t="s">
        <v>1681</v>
      </c>
      <c r="G188" s="76" t="s">
        <v>437</v>
      </c>
      <c r="H188" s="76">
        <v>31</v>
      </c>
      <c r="I188" s="52" t="s">
        <v>434</v>
      </c>
      <c r="J188" s="52">
        <v>332</v>
      </c>
      <c r="K188" s="75" t="s">
        <v>1435</v>
      </c>
      <c r="L188" s="54">
        <v>1</v>
      </c>
      <c r="M188" s="52" t="s">
        <v>346</v>
      </c>
      <c r="N188" s="54" t="s">
        <v>397</v>
      </c>
      <c r="O188" s="52" t="s">
        <v>432</v>
      </c>
      <c r="P188" s="52" t="s">
        <v>431</v>
      </c>
      <c r="Q188" s="49"/>
      <c r="R188" s="21" t="s">
        <v>1382</v>
      </c>
      <c r="S188" s="21" t="s">
        <v>1381</v>
      </c>
      <c r="T188" s="21" t="s">
        <v>1380</v>
      </c>
      <c r="U188" s="21" t="s">
        <v>1379</v>
      </c>
      <c r="V188" s="21" t="s">
        <v>1378</v>
      </c>
      <c r="W188" s="21" t="str">
        <f t="shared" si="5"/>
        <v>保健332</v>
      </c>
    </row>
    <row r="189" spans="1:23" ht="24.95" customHeight="1" x14ac:dyDescent="0.15">
      <c r="A189" s="20" t="str">
        <f t="shared" si="4"/>
        <v>004059</v>
      </c>
      <c r="B189" s="41" t="s">
        <v>1385</v>
      </c>
      <c r="C189" s="56" t="s">
        <v>1384</v>
      </c>
      <c r="D189" s="38">
        <v>59</v>
      </c>
      <c r="E189" s="38" t="s">
        <v>347</v>
      </c>
      <c r="F189" s="53" t="s">
        <v>1681</v>
      </c>
      <c r="G189" s="76" t="s">
        <v>437</v>
      </c>
      <c r="H189" s="76">
        <v>31</v>
      </c>
      <c r="I189" s="52" t="s">
        <v>434</v>
      </c>
      <c r="J189" s="52">
        <v>332</v>
      </c>
      <c r="K189" s="75" t="s">
        <v>1434</v>
      </c>
      <c r="L189" s="54">
        <v>1</v>
      </c>
      <c r="M189" s="52" t="s">
        <v>398</v>
      </c>
      <c r="N189" s="54" t="s">
        <v>436</v>
      </c>
      <c r="O189" s="52" t="s">
        <v>432</v>
      </c>
      <c r="P189" s="52" t="s">
        <v>431</v>
      </c>
      <c r="Q189" s="49"/>
      <c r="R189" s="21" t="s">
        <v>1382</v>
      </c>
      <c r="S189" s="21" t="s">
        <v>1381</v>
      </c>
      <c r="T189" s="21" t="s">
        <v>1380</v>
      </c>
      <c r="U189" s="21" t="s">
        <v>1379</v>
      </c>
      <c r="V189" s="21" t="s">
        <v>1378</v>
      </c>
      <c r="W189" s="21" t="str">
        <f t="shared" si="5"/>
        <v>保健332</v>
      </c>
    </row>
    <row r="190" spans="1:23" ht="24.95" customHeight="1" x14ac:dyDescent="0.15">
      <c r="A190" s="20" t="str">
        <f t="shared" si="4"/>
        <v>004060</v>
      </c>
      <c r="B190" s="41" t="s">
        <v>1385</v>
      </c>
      <c r="C190" s="56" t="s">
        <v>1384</v>
      </c>
      <c r="D190" s="38">
        <v>60</v>
      </c>
      <c r="E190" s="38" t="s">
        <v>347</v>
      </c>
      <c r="F190" s="53" t="s">
        <v>1681</v>
      </c>
      <c r="G190" s="76" t="s">
        <v>437</v>
      </c>
      <c r="H190" s="76">
        <v>31</v>
      </c>
      <c r="I190" s="52" t="s">
        <v>434</v>
      </c>
      <c r="J190" s="52">
        <v>332</v>
      </c>
      <c r="K190" s="75" t="s">
        <v>1433</v>
      </c>
      <c r="L190" s="54">
        <v>1</v>
      </c>
      <c r="M190" s="52" t="s">
        <v>398</v>
      </c>
      <c r="N190" s="54" t="s">
        <v>436</v>
      </c>
      <c r="O190" s="52" t="s">
        <v>432</v>
      </c>
      <c r="P190" s="52" t="s">
        <v>431</v>
      </c>
      <c r="Q190" s="49"/>
      <c r="R190" s="21" t="s">
        <v>1382</v>
      </c>
      <c r="S190" s="21" t="s">
        <v>1381</v>
      </c>
      <c r="T190" s="21" t="s">
        <v>1380</v>
      </c>
      <c r="U190" s="21" t="s">
        <v>1379</v>
      </c>
      <c r="V190" s="21" t="s">
        <v>1378</v>
      </c>
      <c r="W190" s="21" t="str">
        <f t="shared" si="5"/>
        <v>保健332</v>
      </c>
    </row>
    <row r="191" spans="1:23" ht="24.95" customHeight="1" x14ac:dyDescent="0.15">
      <c r="A191" s="20" t="str">
        <f t="shared" si="4"/>
        <v>004061</v>
      </c>
      <c r="B191" s="41" t="s">
        <v>1385</v>
      </c>
      <c r="C191" s="56" t="s">
        <v>1384</v>
      </c>
      <c r="D191" s="38">
        <v>61</v>
      </c>
      <c r="E191" s="38" t="s">
        <v>347</v>
      </c>
      <c r="F191" s="53" t="s">
        <v>1681</v>
      </c>
      <c r="G191" s="76" t="s">
        <v>435</v>
      </c>
      <c r="H191" s="76">
        <v>31</v>
      </c>
      <c r="I191" s="52" t="s">
        <v>434</v>
      </c>
      <c r="J191" s="52">
        <v>532</v>
      </c>
      <c r="K191" s="75" t="s">
        <v>1432</v>
      </c>
      <c r="L191" s="54">
        <v>1</v>
      </c>
      <c r="M191" s="52" t="s">
        <v>429</v>
      </c>
      <c r="N191" s="54" t="s">
        <v>428</v>
      </c>
      <c r="O191" s="52" t="s">
        <v>432</v>
      </c>
      <c r="P191" s="52" t="s">
        <v>431</v>
      </c>
      <c r="Q191" s="49"/>
      <c r="R191" s="21" t="s">
        <v>1382</v>
      </c>
      <c r="S191" s="21" t="s">
        <v>1381</v>
      </c>
      <c r="T191" s="21" t="s">
        <v>1380</v>
      </c>
      <c r="U191" s="21" t="s">
        <v>1379</v>
      </c>
      <c r="V191" s="21" t="s">
        <v>1378</v>
      </c>
      <c r="W191" s="21" t="str">
        <f t="shared" si="5"/>
        <v>保健532</v>
      </c>
    </row>
    <row r="192" spans="1:23" ht="24.95" customHeight="1" x14ac:dyDescent="0.15">
      <c r="A192" s="20" t="str">
        <f t="shared" si="4"/>
        <v>004062</v>
      </c>
      <c r="B192" s="41" t="s">
        <v>1385</v>
      </c>
      <c r="C192" s="56" t="s">
        <v>1384</v>
      </c>
      <c r="D192" s="38">
        <v>62</v>
      </c>
      <c r="E192" s="38" t="s">
        <v>347</v>
      </c>
      <c r="F192" s="53" t="s">
        <v>1681</v>
      </c>
      <c r="G192" s="76" t="s">
        <v>435</v>
      </c>
      <c r="H192" s="76">
        <v>31</v>
      </c>
      <c r="I192" s="52" t="s">
        <v>434</v>
      </c>
      <c r="J192" s="52">
        <v>532</v>
      </c>
      <c r="K192" s="75" t="s">
        <v>1431</v>
      </c>
      <c r="L192" s="54">
        <v>1</v>
      </c>
      <c r="M192" s="52" t="s">
        <v>429</v>
      </c>
      <c r="N192" s="54" t="s">
        <v>428</v>
      </c>
      <c r="O192" s="52" t="s">
        <v>432</v>
      </c>
      <c r="P192" s="52" t="s">
        <v>431</v>
      </c>
      <c r="Q192" s="49"/>
      <c r="R192" s="21" t="s">
        <v>1382</v>
      </c>
      <c r="S192" s="21" t="s">
        <v>1381</v>
      </c>
      <c r="T192" s="21" t="s">
        <v>1380</v>
      </c>
      <c r="U192" s="21" t="s">
        <v>1379</v>
      </c>
      <c r="V192" s="21" t="s">
        <v>1378</v>
      </c>
      <c r="W192" s="21" t="str">
        <f t="shared" si="5"/>
        <v>保健532</v>
      </c>
    </row>
    <row r="193" spans="1:23" ht="24.95" customHeight="1" x14ac:dyDescent="0.15">
      <c r="A193" s="20" t="str">
        <f t="shared" si="4"/>
        <v>004063</v>
      </c>
      <c r="B193" s="41" t="s">
        <v>1385</v>
      </c>
      <c r="C193" s="56" t="s">
        <v>1384</v>
      </c>
      <c r="D193" s="38">
        <v>63</v>
      </c>
      <c r="E193" s="38" t="s">
        <v>347</v>
      </c>
      <c r="F193" s="53" t="s">
        <v>1681</v>
      </c>
      <c r="G193" s="76" t="s">
        <v>435</v>
      </c>
      <c r="H193" s="76">
        <v>31</v>
      </c>
      <c r="I193" s="52" t="s">
        <v>434</v>
      </c>
      <c r="J193" s="52">
        <v>532</v>
      </c>
      <c r="K193" s="75" t="s">
        <v>1430</v>
      </c>
      <c r="L193" s="54">
        <v>1</v>
      </c>
      <c r="M193" s="52" t="s">
        <v>346</v>
      </c>
      <c r="N193" s="54" t="s">
        <v>345</v>
      </c>
      <c r="O193" s="52" t="s">
        <v>432</v>
      </c>
      <c r="P193" s="52" t="s">
        <v>431</v>
      </c>
      <c r="Q193" s="49"/>
      <c r="R193" s="21" t="s">
        <v>1382</v>
      </c>
      <c r="S193" s="21" t="s">
        <v>1381</v>
      </c>
      <c r="T193" s="21" t="s">
        <v>1380</v>
      </c>
      <c r="U193" s="21" t="s">
        <v>1379</v>
      </c>
      <c r="V193" s="21" t="s">
        <v>1378</v>
      </c>
      <c r="W193" s="21" t="str">
        <f t="shared" si="5"/>
        <v>保健532</v>
      </c>
    </row>
    <row r="194" spans="1:23" ht="24.95" customHeight="1" x14ac:dyDescent="0.15">
      <c r="A194" s="20" t="str">
        <f t="shared" si="4"/>
        <v>004064</v>
      </c>
      <c r="B194" s="41" t="s">
        <v>1385</v>
      </c>
      <c r="C194" s="56" t="s">
        <v>1384</v>
      </c>
      <c r="D194" s="38">
        <v>64</v>
      </c>
      <c r="E194" s="38" t="s">
        <v>347</v>
      </c>
      <c r="F194" s="53" t="s">
        <v>1681</v>
      </c>
      <c r="G194" s="76" t="s">
        <v>435</v>
      </c>
      <c r="H194" s="76">
        <v>31</v>
      </c>
      <c r="I194" s="52" t="s">
        <v>434</v>
      </c>
      <c r="J194" s="52">
        <v>532</v>
      </c>
      <c r="K194" s="75" t="s">
        <v>1429</v>
      </c>
      <c r="L194" s="54">
        <v>1</v>
      </c>
      <c r="M194" s="52" t="s">
        <v>346</v>
      </c>
      <c r="N194" s="54" t="s">
        <v>345</v>
      </c>
      <c r="O194" s="52" t="s">
        <v>432</v>
      </c>
      <c r="P194" s="52" t="s">
        <v>431</v>
      </c>
      <c r="Q194" s="49"/>
      <c r="R194" s="21" t="s">
        <v>1382</v>
      </c>
      <c r="S194" s="21" t="s">
        <v>1381</v>
      </c>
      <c r="T194" s="21" t="s">
        <v>1380</v>
      </c>
      <c r="U194" s="21" t="s">
        <v>1379</v>
      </c>
      <c r="V194" s="21" t="s">
        <v>1378</v>
      </c>
      <c r="W194" s="21" t="str">
        <f t="shared" si="5"/>
        <v>保健532</v>
      </c>
    </row>
    <row r="195" spans="1:23" ht="24.95" customHeight="1" x14ac:dyDescent="0.15">
      <c r="A195" s="20" t="str">
        <f t="shared" ref="A195:A258" si="6">CONCATENATE(TEXT(C195,"000"),(TEXT(D195,"000")))</f>
        <v>004065</v>
      </c>
      <c r="B195" s="41" t="s">
        <v>1385</v>
      </c>
      <c r="C195" s="56" t="s">
        <v>1384</v>
      </c>
      <c r="D195" s="38">
        <v>65</v>
      </c>
      <c r="E195" s="38" t="s">
        <v>347</v>
      </c>
      <c r="F195" s="53" t="s">
        <v>1681</v>
      </c>
      <c r="G195" s="76" t="s">
        <v>435</v>
      </c>
      <c r="H195" s="76">
        <v>31</v>
      </c>
      <c r="I195" s="52" t="s">
        <v>434</v>
      </c>
      <c r="J195" s="52">
        <v>532</v>
      </c>
      <c r="K195" s="75" t="s">
        <v>1428</v>
      </c>
      <c r="L195" s="54">
        <v>1</v>
      </c>
      <c r="M195" s="52" t="s">
        <v>398</v>
      </c>
      <c r="N195" s="54" t="s">
        <v>397</v>
      </c>
      <c r="O195" s="52" t="s">
        <v>432</v>
      </c>
      <c r="P195" s="52" t="s">
        <v>431</v>
      </c>
      <c r="Q195" s="49"/>
      <c r="R195" s="21" t="s">
        <v>1382</v>
      </c>
      <c r="S195" s="21" t="s">
        <v>1381</v>
      </c>
      <c r="T195" s="21" t="s">
        <v>1380</v>
      </c>
      <c r="U195" s="21" t="s">
        <v>1379</v>
      </c>
      <c r="V195" s="21" t="s">
        <v>1378</v>
      </c>
      <c r="W195" s="21" t="str">
        <f t="shared" ref="W195:W258" si="7">CONCATENATE(I195,J195)</f>
        <v>保健532</v>
      </c>
    </row>
    <row r="196" spans="1:23" ht="24.95" customHeight="1" x14ac:dyDescent="0.15">
      <c r="A196" s="20" t="str">
        <f t="shared" si="6"/>
        <v>004066</v>
      </c>
      <c r="B196" s="41" t="s">
        <v>1385</v>
      </c>
      <c r="C196" s="56" t="s">
        <v>1384</v>
      </c>
      <c r="D196" s="38">
        <v>66</v>
      </c>
      <c r="E196" s="38" t="s">
        <v>347</v>
      </c>
      <c r="F196" s="53" t="s">
        <v>1681</v>
      </c>
      <c r="G196" s="76" t="s">
        <v>435</v>
      </c>
      <c r="H196" s="76">
        <v>31</v>
      </c>
      <c r="I196" s="52" t="s">
        <v>434</v>
      </c>
      <c r="J196" s="52">
        <v>532</v>
      </c>
      <c r="K196" s="75" t="s">
        <v>1427</v>
      </c>
      <c r="L196" s="54">
        <v>1</v>
      </c>
      <c r="M196" s="52" t="s">
        <v>398</v>
      </c>
      <c r="N196" s="54" t="s">
        <v>397</v>
      </c>
      <c r="O196" s="52" t="s">
        <v>432</v>
      </c>
      <c r="P196" s="52" t="s">
        <v>431</v>
      </c>
      <c r="Q196" s="49"/>
      <c r="R196" s="21" t="s">
        <v>1382</v>
      </c>
      <c r="S196" s="21" t="s">
        <v>1381</v>
      </c>
      <c r="T196" s="21" t="s">
        <v>1380</v>
      </c>
      <c r="U196" s="21" t="s">
        <v>1379</v>
      </c>
      <c r="V196" s="21" t="s">
        <v>1378</v>
      </c>
      <c r="W196" s="21" t="str">
        <f t="shared" si="7"/>
        <v>保健532</v>
      </c>
    </row>
    <row r="197" spans="1:23" ht="24.95" customHeight="1" x14ac:dyDescent="0.15">
      <c r="A197" s="20" t="str">
        <f t="shared" si="6"/>
        <v>004067</v>
      </c>
      <c r="B197" s="41" t="s">
        <v>1385</v>
      </c>
      <c r="C197" s="40" t="s">
        <v>1384</v>
      </c>
      <c r="D197" s="38">
        <v>67</v>
      </c>
      <c r="E197" s="38" t="s">
        <v>347</v>
      </c>
      <c r="F197" s="30" t="s">
        <v>284</v>
      </c>
      <c r="G197" s="37" t="s">
        <v>105</v>
      </c>
      <c r="H197" s="36">
        <v>32</v>
      </c>
      <c r="I197" s="36" t="s">
        <v>249</v>
      </c>
      <c r="J197" s="36" t="s">
        <v>1246</v>
      </c>
      <c r="K197" s="35" t="s">
        <v>1426</v>
      </c>
      <c r="L197" s="33">
        <v>4</v>
      </c>
      <c r="M197" s="34" t="s">
        <v>429</v>
      </c>
      <c r="N197" s="33" t="s">
        <v>428</v>
      </c>
      <c r="O197" s="32" t="s">
        <v>432</v>
      </c>
      <c r="P197" s="31" t="s">
        <v>395</v>
      </c>
      <c r="Q197" s="49"/>
      <c r="R197" s="21" t="s">
        <v>1382</v>
      </c>
      <c r="S197" s="21" t="s">
        <v>1381</v>
      </c>
      <c r="T197" s="21" t="s">
        <v>1380</v>
      </c>
      <c r="U197" s="21" t="s">
        <v>1379</v>
      </c>
      <c r="V197" s="21" t="s">
        <v>1378</v>
      </c>
      <c r="W197" s="21" t="str">
        <f t="shared" si="7"/>
        <v>数学729</v>
      </c>
    </row>
    <row r="198" spans="1:23" ht="24.95" customHeight="1" x14ac:dyDescent="0.15">
      <c r="A198" s="20" t="str">
        <f t="shared" si="6"/>
        <v>004068</v>
      </c>
      <c r="B198" s="41" t="s">
        <v>1385</v>
      </c>
      <c r="C198" s="40" t="s">
        <v>1384</v>
      </c>
      <c r="D198" s="38">
        <v>68</v>
      </c>
      <c r="E198" s="38" t="s">
        <v>347</v>
      </c>
      <c r="F198" s="30" t="s">
        <v>284</v>
      </c>
      <c r="G198" s="37" t="s">
        <v>105</v>
      </c>
      <c r="H198" s="36">
        <v>32</v>
      </c>
      <c r="I198" s="36" t="s">
        <v>249</v>
      </c>
      <c r="J198" s="36" t="s">
        <v>1246</v>
      </c>
      <c r="K198" s="35" t="s">
        <v>1425</v>
      </c>
      <c r="L198" s="33">
        <v>4</v>
      </c>
      <c r="M198" s="34" t="s">
        <v>429</v>
      </c>
      <c r="N198" s="33" t="s">
        <v>428</v>
      </c>
      <c r="O198" s="32" t="s">
        <v>432</v>
      </c>
      <c r="P198" s="31" t="s">
        <v>395</v>
      </c>
      <c r="Q198" s="49"/>
      <c r="R198" s="21" t="s">
        <v>1382</v>
      </c>
      <c r="S198" s="21" t="s">
        <v>1381</v>
      </c>
      <c r="T198" s="21" t="s">
        <v>1380</v>
      </c>
      <c r="U198" s="21" t="s">
        <v>1379</v>
      </c>
      <c r="V198" s="21" t="s">
        <v>1378</v>
      </c>
      <c r="W198" s="21" t="str">
        <f t="shared" si="7"/>
        <v>数学729</v>
      </c>
    </row>
    <row r="199" spans="1:23" ht="24.95" customHeight="1" x14ac:dyDescent="0.15">
      <c r="A199" s="20" t="str">
        <f t="shared" si="6"/>
        <v>004069</v>
      </c>
      <c r="B199" s="41" t="s">
        <v>1385</v>
      </c>
      <c r="C199" s="40" t="s">
        <v>1384</v>
      </c>
      <c r="D199" s="38">
        <v>69</v>
      </c>
      <c r="E199" s="38" t="s">
        <v>347</v>
      </c>
      <c r="F199" s="30" t="s">
        <v>284</v>
      </c>
      <c r="G199" s="37" t="s">
        <v>105</v>
      </c>
      <c r="H199" s="36">
        <v>32</v>
      </c>
      <c r="I199" s="36" t="s">
        <v>249</v>
      </c>
      <c r="J199" s="36" t="s">
        <v>1246</v>
      </c>
      <c r="K199" s="35" t="s">
        <v>1424</v>
      </c>
      <c r="L199" s="33">
        <v>4</v>
      </c>
      <c r="M199" s="34" t="s">
        <v>346</v>
      </c>
      <c r="N199" s="33" t="s">
        <v>345</v>
      </c>
      <c r="O199" s="32" t="s">
        <v>432</v>
      </c>
      <c r="P199" s="31" t="s">
        <v>395</v>
      </c>
      <c r="Q199" s="49"/>
      <c r="R199" s="21" t="s">
        <v>1382</v>
      </c>
      <c r="S199" s="21" t="s">
        <v>1381</v>
      </c>
      <c r="T199" s="21" t="s">
        <v>1380</v>
      </c>
      <c r="U199" s="21" t="s">
        <v>1379</v>
      </c>
      <c r="V199" s="21" t="s">
        <v>1378</v>
      </c>
      <c r="W199" s="21" t="str">
        <f t="shared" si="7"/>
        <v>数学729</v>
      </c>
    </row>
    <row r="200" spans="1:23" ht="24.95" customHeight="1" x14ac:dyDescent="0.15">
      <c r="A200" s="20" t="str">
        <f t="shared" si="6"/>
        <v>004070</v>
      </c>
      <c r="B200" s="41" t="s">
        <v>1385</v>
      </c>
      <c r="C200" s="40" t="s">
        <v>1384</v>
      </c>
      <c r="D200" s="38">
        <v>70</v>
      </c>
      <c r="E200" s="38" t="s">
        <v>347</v>
      </c>
      <c r="F200" s="30" t="s">
        <v>284</v>
      </c>
      <c r="G200" s="37" t="s">
        <v>105</v>
      </c>
      <c r="H200" s="36">
        <v>32</v>
      </c>
      <c r="I200" s="36" t="s">
        <v>249</v>
      </c>
      <c r="J200" s="36" t="s">
        <v>1246</v>
      </c>
      <c r="K200" s="35" t="s">
        <v>1423</v>
      </c>
      <c r="L200" s="33">
        <v>4</v>
      </c>
      <c r="M200" s="34" t="s">
        <v>346</v>
      </c>
      <c r="N200" s="33" t="s">
        <v>345</v>
      </c>
      <c r="O200" s="32" t="s">
        <v>432</v>
      </c>
      <c r="P200" s="31" t="s">
        <v>395</v>
      </c>
      <c r="Q200" s="49"/>
      <c r="R200" s="21" t="s">
        <v>1382</v>
      </c>
      <c r="S200" s="21" t="s">
        <v>1381</v>
      </c>
      <c r="T200" s="21" t="s">
        <v>1380</v>
      </c>
      <c r="U200" s="21" t="s">
        <v>1379</v>
      </c>
      <c r="V200" s="21" t="s">
        <v>1378</v>
      </c>
      <c r="W200" s="21" t="str">
        <f t="shared" si="7"/>
        <v>数学729</v>
      </c>
    </row>
    <row r="201" spans="1:23" ht="24.95" customHeight="1" x14ac:dyDescent="0.15">
      <c r="A201" s="20" t="str">
        <f t="shared" si="6"/>
        <v>004071</v>
      </c>
      <c r="B201" s="41" t="s">
        <v>1385</v>
      </c>
      <c r="C201" s="40" t="s">
        <v>1384</v>
      </c>
      <c r="D201" s="38">
        <v>71</v>
      </c>
      <c r="E201" s="38" t="s">
        <v>347</v>
      </c>
      <c r="F201" s="30" t="s">
        <v>284</v>
      </c>
      <c r="G201" s="37" t="s">
        <v>105</v>
      </c>
      <c r="H201" s="36">
        <v>32</v>
      </c>
      <c r="I201" s="36" t="s">
        <v>249</v>
      </c>
      <c r="J201" s="36" t="s">
        <v>1246</v>
      </c>
      <c r="K201" s="35" t="s">
        <v>1422</v>
      </c>
      <c r="L201" s="33">
        <v>4</v>
      </c>
      <c r="M201" s="34" t="s">
        <v>398</v>
      </c>
      <c r="N201" s="33" t="s">
        <v>397</v>
      </c>
      <c r="O201" s="32" t="s">
        <v>432</v>
      </c>
      <c r="P201" s="31" t="s">
        <v>395</v>
      </c>
      <c r="Q201" s="49"/>
      <c r="R201" s="21" t="s">
        <v>1382</v>
      </c>
      <c r="S201" s="21" t="s">
        <v>1381</v>
      </c>
      <c r="T201" s="21" t="s">
        <v>1380</v>
      </c>
      <c r="U201" s="21" t="s">
        <v>1379</v>
      </c>
      <c r="V201" s="21" t="s">
        <v>1378</v>
      </c>
      <c r="W201" s="21" t="str">
        <f t="shared" si="7"/>
        <v>数学729</v>
      </c>
    </row>
    <row r="202" spans="1:23" ht="24.95" customHeight="1" x14ac:dyDescent="0.15">
      <c r="A202" s="20" t="str">
        <f t="shared" si="6"/>
        <v>004072</v>
      </c>
      <c r="B202" s="41" t="s">
        <v>1385</v>
      </c>
      <c r="C202" s="40" t="s">
        <v>1384</v>
      </c>
      <c r="D202" s="38">
        <v>72</v>
      </c>
      <c r="E202" s="38" t="s">
        <v>347</v>
      </c>
      <c r="F202" s="30" t="s">
        <v>284</v>
      </c>
      <c r="G202" s="37" t="s">
        <v>105</v>
      </c>
      <c r="H202" s="36">
        <v>32</v>
      </c>
      <c r="I202" s="36" t="s">
        <v>249</v>
      </c>
      <c r="J202" s="36" t="s">
        <v>1246</v>
      </c>
      <c r="K202" s="35" t="s">
        <v>1421</v>
      </c>
      <c r="L202" s="33">
        <v>4</v>
      </c>
      <c r="M202" s="34" t="s">
        <v>398</v>
      </c>
      <c r="N202" s="33" t="s">
        <v>397</v>
      </c>
      <c r="O202" s="32" t="s">
        <v>432</v>
      </c>
      <c r="P202" s="31" t="s">
        <v>395</v>
      </c>
      <c r="Q202" s="49"/>
      <c r="R202" s="21" t="s">
        <v>1382</v>
      </c>
      <c r="S202" s="21" t="s">
        <v>1381</v>
      </c>
      <c r="T202" s="21" t="s">
        <v>1380</v>
      </c>
      <c r="U202" s="21" t="s">
        <v>1379</v>
      </c>
      <c r="V202" s="21" t="s">
        <v>1378</v>
      </c>
      <c r="W202" s="21" t="str">
        <f t="shared" si="7"/>
        <v>数学729</v>
      </c>
    </row>
    <row r="203" spans="1:23" ht="24.95" customHeight="1" x14ac:dyDescent="0.15">
      <c r="A203" s="20" t="str">
        <f t="shared" si="6"/>
        <v>004073</v>
      </c>
      <c r="B203" s="41" t="s">
        <v>1385</v>
      </c>
      <c r="C203" s="40" t="s">
        <v>1384</v>
      </c>
      <c r="D203" s="38">
        <v>73</v>
      </c>
      <c r="E203" s="38" t="s">
        <v>347</v>
      </c>
      <c r="F203" s="30" t="s">
        <v>284</v>
      </c>
      <c r="G203" s="37" t="s">
        <v>102</v>
      </c>
      <c r="H203" s="36">
        <v>32</v>
      </c>
      <c r="I203" s="36" t="s">
        <v>249</v>
      </c>
      <c r="J203" s="36" t="s">
        <v>537</v>
      </c>
      <c r="K203" s="35" t="s">
        <v>1420</v>
      </c>
      <c r="L203" s="33">
        <v>4</v>
      </c>
      <c r="M203" s="34" t="s">
        <v>429</v>
      </c>
      <c r="N203" s="33" t="s">
        <v>428</v>
      </c>
      <c r="O203" s="32" t="s">
        <v>432</v>
      </c>
      <c r="P203" s="31" t="s">
        <v>395</v>
      </c>
      <c r="Q203" s="49"/>
      <c r="R203" s="21" t="s">
        <v>1382</v>
      </c>
      <c r="S203" s="21" t="s">
        <v>1381</v>
      </c>
      <c r="T203" s="21" t="s">
        <v>1380</v>
      </c>
      <c r="U203" s="21" t="s">
        <v>1379</v>
      </c>
      <c r="V203" s="21" t="s">
        <v>1378</v>
      </c>
      <c r="W203" s="21" t="str">
        <f t="shared" si="7"/>
        <v>数学829</v>
      </c>
    </row>
    <row r="204" spans="1:23" ht="24.95" customHeight="1" x14ac:dyDescent="0.15">
      <c r="A204" s="20" t="str">
        <f t="shared" si="6"/>
        <v>004074</v>
      </c>
      <c r="B204" s="41" t="s">
        <v>1385</v>
      </c>
      <c r="C204" s="40" t="s">
        <v>1384</v>
      </c>
      <c r="D204" s="38">
        <v>74</v>
      </c>
      <c r="E204" s="38" t="s">
        <v>347</v>
      </c>
      <c r="F204" s="30" t="s">
        <v>284</v>
      </c>
      <c r="G204" s="37" t="s">
        <v>102</v>
      </c>
      <c r="H204" s="36">
        <v>32</v>
      </c>
      <c r="I204" s="36" t="s">
        <v>249</v>
      </c>
      <c r="J204" s="36" t="s">
        <v>537</v>
      </c>
      <c r="K204" s="35" t="s">
        <v>1419</v>
      </c>
      <c r="L204" s="33">
        <v>4</v>
      </c>
      <c r="M204" s="34" t="s">
        <v>429</v>
      </c>
      <c r="N204" s="33" t="s">
        <v>428</v>
      </c>
      <c r="O204" s="32" t="s">
        <v>432</v>
      </c>
      <c r="P204" s="31" t="s">
        <v>395</v>
      </c>
      <c r="Q204" s="49"/>
      <c r="R204" s="21" t="s">
        <v>1382</v>
      </c>
      <c r="S204" s="21" t="s">
        <v>1381</v>
      </c>
      <c r="T204" s="21" t="s">
        <v>1380</v>
      </c>
      <c r="U204" s="21" t="s">
        <v>1379</v>
      </c>
      <c r="V204" s="21" t="s">
        <v>1378</v>
      </c>
      <c r="W204" s="21" t="str">
        <f t="shared" si="7"/>
        <v>数学829</v>
      </c>
    </row>
    <row r="205" spans="1:23" ht="24.95" customHeight="1" x14ac:dyDescent="0.15">
      <c r="A205" s="20" t="str">
        <f t="shared" si="6"/>
        <v>004075</v>
      </c>
      <c r="B205" s="41" t="s">
        <v>1385</v>
      </c>
      <c r="C205" s="40" t="s">
        <v>1384</v>
      </c>
      <c r="D205" s="38">
        <v>75</v>
      </c>
      <c r="E205" s="38" t="s">
        <v>347</v>
      </c>
      <c r="F205" s="30" t="s">
        <v>284</v>
      </c>
      <c r="G205" s="37" t="s">
        <v>102</v>
      </c>
      <c r="H205" s="36">
        <v>32</v>
      </c>
      <c r="I205" s="36" t="s">
        <v>249</v>
      </c>
      <c r="J205" s="36" t="s">
        <v>537</v>
      </c>
      <c r="K205" s="35" t="s">
        <v>1418</v>
      </c>
      <c r="L205" s="33">
        <v>4</v>
      </c>
      <c r="M205" s="34" t="s">
        <v>346</v>
      </c>
      <c r="N205" s="33" t="s">
        <v>345</v>
      </c>
      <c r="O205" s="32" t="s">
        <v>432</v>
      </c>
      <c r="P205" s="31" t="s">
        <v>395</v>
      </c>
      <c r="Q205" s="49"/>
      <c r="R205" s="21" t="s">
        <v>1382</v>
      </c>
      <c r="S205" s="21" t="s">
        <v>1381</v>
      </c>
      <c r="T205" s="21" t="s">
        <v>1380</v>
      </c>
      <c r="U205" s="21" t="s">
        <v>1379</v>
      </c>
      <c r="V205" s="21" t="s">
        <v>1378</v>
      </c>
      <c r="W205" s="21" t="str">
        <f t="shared" si="7"/>
        <v>数学829</v>
      </c>
    </row>
    <row r="206" spans="1:23" ht="24.95" customHeight="1" x14ac:dyDescent="0.15">
      <c r="A206" s="20" t="str">
        <f t="shared" si="6"/>
        <v>004076</v>
      </c>
      <c r="B206" s="41" t="s">
        <v>1385</v>
      </c>
      <c r="C206" s="40" t="s">
        <v>1384</v>
      </c>
      <c r="D206" s="38">
        <v>76</v>
      </c>
      <c r="E206" s="38" t="s">
        <v>347</v>
      </c>
      <c r="F206" s="30" t="s">
        <v>284</v>
      </c>
      <c r="G206" s="37" t="s">
        <v>102</v>
      </c>
      <c r="H206" s="36">
        <v>32</v>
      </c>
      <c r="I206" s="36" t="s">
        <v>249</v>
      </c>
      <c r="J206" s="36" t="s">
        <v>537</v>
      </c>
      <c r="K206" s="35" t="s">
        <v>1417</v>
      </c>
      <c r="L206" s="33">
        <v>4</v>
      </c>
      <c r="M206" s="34" t="s">
        <v>346</v>
      </c>
      <c r="N206" s="33" t="s">
        <v>345</v>
      </c>
      <c r="O206" s="32" t="s">
        <v>432</v>
      </c>
      <c r="P206" s="31" t="s">
        <v>395</v>
      </c>
      <c r="Q206" s="49"/>
      <c r="R206" s="21" t="s">
        <v>1382</v>
      </c>
      <c r="S206" s="21" t="s">
        <v>1381</v>
      </c>
      <c r="T206" s="21" t="s">
        <v>1380</v>
      </c>
      <c r="U206" s="21" t="s">
        <v>1379</v>
      </c>
      <c r="V206" s="21" t="s">
        <v>1378</v>
      </c>
      <c r="W206" s="21" t="str">
        <f t="shared" si="7"/>
        <v>数学829</v>
      </c>
    </row>
    <row r="207" spans="1:23" ht="24.95" customHeight="1" x14ac:dyDescent="0.15">
      <c r="A207" s="20" t="str">
        <f t="shared" si="6"/>
        <v>004077</v>
      </c>
      <c r="B207" s="41" t="s">
        <v>1385</v>
      </c>
      <c r="C207" s="40" t="s">
        <v>1384</v>
      </c>
      <c r="D207" s="38">
        <v>77</v>
      </c>
      <c r="E207" s="38" t="s">
        <v>347</v>
      </c>
      <c r="F207" s="30" t="s">
        <v>284</v>
      </c>
      <c r="G207" s="37" t="s">
        <v>102</v>
      </c>
      <c r="H207" s="36">
        <v>32</v>
      </c>
      <c r="I207" s="36" t="s">
        <v>249</v>
      </c>
      <c r="J207" s="36" t="s">
        <v>537</v>
      </c>
      <c r="K207" s="35" t="s">
        <v>1416</v>
      </c>
      <c r="L207" s="33">
        <v>4</v>
      </c>
      <c r="M207" s="34" t="s">
        <v>398</v>
      </c>
      <c r="N207" s="33" t="s">
        <v>397</v>
      </c>
      <c r="O207" s="32" t="s">
        <v>432</v>
      </c>
      <c r="P207" s="31" t="s">
        <v>395</v>
      </c>
      <c r="Q207" s="49"/>
      <c r="R207" s="21" t="s">
        <v>1382</v>
      </c>
      <c r="S207" s="21" t="s">
        <v>1381</v>
      </c>
      <c r="T207" s="21" t="s">
        <v>1380</v>
      </c>
      <c r="U207" s="21" t="s">
        <v>1379</v>
      </c>
      <c r="V207" s="21" t="s">
        <v>1378</v>
      </c>
      <c r="W207" s="21" t="str">
        <f t="shared" si="7"/>
        <v>数学829</v>
      </c>
    </row>
    <row r="208" spans="1:23" ht="24.95" customHeight="1" x14ac:dyDescent="0.15">
      <c r="A208" s="20" t="str">
        <f t="shared" si="6"/>
        <v>004078</v>
      </c>
      <c r="B208" s="41" t="s">
        <v>1385</v>
      </c>
      <c r="C208" s="40" t="s">
        <v>1384</v>
      </c>
      <c r="D208" s="38">
        <v>78</v>
      </c>
      <c r="E208" s="38" t="s">
        <v>347</v>
      </c>
      <c r="F208" s="30" t="s">
        <v>284</v>
      </c>
      <c r="G208" s="37" t="s">
        <v>102</v>
      </c>
      <c r="H208" s="36">
        <v>32</v>
      </c>
      <c r="I208" s="36" t="s">
        <v>249</v>
      </c>
      <c r="J208" s="36" t="s">
        <v>537</v>
      </c>
      <c r="K208" s="35" t="s">
        <v>1415</v>
      </c>
      <c r="L208" s="33">
        <v>4</v>
      </c>
      <c r="M208" s="34" t="s">
        <v>398</v>
      </c>
      <c r="N208" s="33" t="s">
        <v>397</v>
      </c>
      <c r="O208" s="32" t="s">
        <v>432</v>
      </c>
      <c r="P208" s="31" t="s">
        <v>395</v>
      </c>
      <c r="Q208" s="49"/>
      <c r="R208" s="21" t="s">
        <v>1382</v>
      </c>
      <c r="S208" s="21" t="s">
        <v>1381</v>
      </c>
      <c r="T208" s="21" t="s">
        <v>1380</v>
      </c>
      <c r="U208" s="21" t="s">
        <v>1379</v>
      </c>
      <c r="V208" s="21" t="s">
        <v>1378</v>
      </c>
      <c r="W208" s="21" t="str">
        <f t="shared" si="7"/>
        <v>数学829</v>
      </c>
    </row>
    <row r="209" spans="1:23" ht="24.95" customHeight="1" x14ac:dyDescent="0.15">
      <c r="A209" s="20" t="str">
        <f t="shared" si="6"/>
        <v>004079</v>
      </c>
      <c r="B209" s="41" t="s">
        <v>1385</v>
      </c>
      <c r="C209" s="40" t="s">
        <v>1384</v>
      </c>
      <c r="D209" s="38">
        <v>79</v>
      </c>
      <c r="E209" s="38" t="s">
        <v>347</v>
      </c>
      <c r="F209" s="30" t="s">
        <v>284</v>
      </c>
      <c r="G209" s="37" t="s">
        <v>99</v>
      </c>
      <c r="H209" s="36">
        <v>32</v>
      </c>
      <c r="I209" s="36" t="s">
        <v>249</v>
      </c>
      <c r="J209" s="36" t="s">
        <v>1239</v>
      </c>
      <c r="K209" s="35" t="s">
        <v>1414</v>
      </c>
      <c r="L209" s="33">
        <v>5</v>
      </c>
      <c r="M209" s="34" t="s">
        <v>429</v>
      </c>
      <c r="N209" s="33" t="s">
        <v>428</v>
      </c>
      <c r="O209" s="32" t="s">
        <v>432</v>
      </c>
      <c r="P209" s="31" t="s">
        <v>395</v>
      </c>
      <c r="Q209" s="49"/>
      <c r="R209" s="21" t="s">
        <v>1382</v>
      </c>
      <c r="S209" s="21" t="s">
        <v>1381</v>
      </c>
      <c r="T209" s="21" t="s">
        <v>1380</v>
      </c>
      <c r="U209" s="21" t="s">
        <v>1379</v>
      </c>
      <c r="V209" s="21" t="s">
        <v>1378</v>
      </c>
      <c r="W209" s="21" t="str">
        <f t="shared" si="7"/>
        <v>数学929</v>
      </c>
    </row>
    <row r="210" spans="1:23" ht="24.95" customHeight="1" x14ac:dyDescent="0.15">
      <c r="A210" s="20" t="str">
        <f t="shared" si="6"/>
        <v>004080</v>
      </c>
      <c r="B210" s="41" t="s">
        <v>1385</v>
      </c>
      <c r="C210" s="40" t="s">
        <v>1384</v>
      </c>
      <c r="D210" s="38">
        <v>80</v>
      </c>
      <c r="E210" s="38" t="s">
        <v>347</v>
      </c>
      <c r="F210" s="30" t="s">
        <v>284</v>
      </c>
      <c r="G210" s="37" t="s">
        <v>99</v>
      </c>
      <c r="H210" s="36">
        <v>32</v>
      </c>
      <c r="I210" s="36" t="s">
        <v>249</v>
      </c>
      <c r="J210" s="36" t="s">
        <v>1239</v>
      </c>
      <c r="K210" s="35" t="s">
        <v>1413</v>
      </c>
      <c r="L210" s="33">
        <v>5</v>
      </c>
      <c r="M210" s="34" t="s">
        <v>429</v>
      </c>
      <c r="N210" s="33" t="s">
        <v>428</v>
      </c>
      <c r="O210" s="32" t="s">
        <v>432</v>
      </c>
      <c r="P210" s="31" t="s">
        <v>395</v>
      </c>
      <c r="Q210" s="49"/>
      <c r="R210" s="21" t="s">
        <v>1382</v>
      </c>
      <c r="S210" s="21" t="s">
        <v>1381</v>
      </c>
      <c r="T210" s="21" t="s">
        <v>1380</v>
      </c>
      <c r="U210" s="21" t="s">
        <v>1379</v>
      </c>
      <c r="V210" s="21" t="s">
        <v>1378</v>
      </c>
      <c r="W210" s="21" t="str">
        <f t="shared" si="7"/>
        <v>数学929</v>
      </c>
    </row>
    <row r="211" spans="1:23" ht="24.95" customHeight="1" x14ac:dyDescent="0.15">
      <c r="A211" s="20" t="str">
        <f t="shared" si="6"/>
        <v>004081</v>
      </c>
      <c r="B211" s="41" t="s">
        <v>1385</v>
      </c>
      <c r="C211" s="40" t="s">
        <v>1384</v>
      </c>
      <c r="D211" s="38">
        <v>81</v>
      </c>
      <c r="E211" s="38" t="s">
        <v>347</v>
      </c>
      <c r="F211" s="30" t="s">
        <v>284</v>
      </c>
      <c r="G211" s="37" t="s">
        <v>99</v>
      </c>
      <c r="H211" s="36">
        <v>32</v>
      </c>
      <c r="I211" s="36" t="s">
        <v>249</v>
      </c>
      <c r="J211" s="36" t="s">
        <v>1239</v>
      </c>
      <c r="K211" s="35" t="s">
        <v>1412</v>
      </c>
      <c r="L211" s="33">
        <v>5</v>
      </c>
      <c r="M211" s="34" t="s">
        <v>346</v>
      </c>
      <c r="N211" s="33" t="s">
        <v>345</v>
      </c>
      <c r="O211" s="32" t="s">
        <v>432</v>
      </c>
      <c r="P211" s="31" t="s">
        <v>395</v>
      </c>
      <c r="Q211" s="49"/>
      <c r="R211" s="21" t="s">
        <v>1382</v>
      </c>
      <c r="S211" s="21" t="s">
        <v>1381</v>
      </c>
      <c r="T211" s="21" t="s">
        <v>1380</v>
      </c>
      <c r="U211" s="21" t="s">
        <v>1379</v>
      </c>
      <c r="V211" s="21" t="s">
        <v>1378</v>
      </c>
      <c r="W211" s="21" t="str">
        <f t="shared" si="7"/>
        <v>数学929</v>
      </c>
    </row>
    <row r="212" spans="1:23" ht="24.95" customHeight="1" x14ac:dyDescent="0.15">
      <c r="A212" s="20" t="str">
        <f t="shared" si="6"/>
        <v>004082</v>
      </c>
      <c r="B212" s="41" t="s">
        <v>1385</v>
      </c>
      <c r="C212" s="40" t="s">
        <v>1384</v>
      </c>
      <c r="D212" s="38">
        <v>82</v>
      </c>
      <c r="E212" s="38" t="s">
        <v>347</v>
      </c>
      <c r="F212" s="30" t="s">
        <v>284</v>
      </c>
      <c r="G212" s="37" t="s">
        <v>99</v>
      </c>
      <c r="H212" s="36">
        <v>32</v>
      </c>
      <c r="I212" s="36" t="s">
        <v>249</v>
      </c>
      <c r="J212" s="36" t="s">
        <v>1239</v>
      </c>
      <c r="K212" s="35" t="s">
        <v>1411</v>
      </c>
      <c r="L212" s="33">
        <v>5</v>
      </c>
      <c r="M212" s="34" t="s">
        <v>346</v>
      </c>
      <c r="N212" s="33" t="s">
        <v>345</v>
      </c>
      <c r="O212" s="32" t="s">
        <v>432</v>
      </c>
      <c r="P212" s="31" t="s">
        <v>395</v>
      </c>
      <c r="Q212" s="49"/>
      <c r="R212" s="21" t="s">
        <v>1382</v>
      </c>
      <c r="S212" s="21" t="s">
        <v>1381</v>
      </c>
      <c r="T212" s="21" t="s">
        <v>1380</v>
      </c>
      <c r="U212" s="21" t="s">
        <v>1379</v>
      </c>
      <c r="V212" s="21" t="s">
        <v>1378</v>
      </c>
      <c r="W212" s="21" t="str">
        <f t="shared" si="7"/>
        <v>数学929</v>
      </c>
    </row>
    <row r="213" spans="1:23" ht="24.95" customHeight="1" x14ac:dyDescent="0.15">
      <c r="A213" s="20" t="str">
        <f t="shared" si="6"/>
        <v>004083</v>
      </c>
      <c r="B213" s="41" t="s">
        <v>1385</v>
      </c>
      <c r="C213" s="40" t="s">
        <v>1384</v>
      </c>
      <c r="D213" s="38">
        <v>83</v>
      </c>
      <c r="E213" s="38" t="s">
        <v>347</v>
      </c>
      <c r="F213" s="30" t="s">
        <v>284</v>
      </c>
      <c r="G213" s="37" t="s">
        <v>99</v>
      </c>
      <c r="H213" s="36">
        <v>32</v>
      </c>
      <c r="I213" s="36" t="s">
        <v>249</v>
      </c>
      <c r="J213" s="36" t="s">
        <v>1239</v>
      </c>
      <c r="K213" s="35" t="s">
        <v>1410</v>
      </c>
      <c r="L213" s="33">
        <v>5</v>
      </c>
      <c r="M213" s="34" t="s">
        <v>398</v>
      </c>
      <c r="N213" s="33" t="s">
        <v>397</v>
      </c>
      <c r="O213" s="32" t="s">
        <v>432</v>
      </c>
      <c r="P213" s="31" t="s">
        <v>395</v>
      </c>
      <c r="Q213" s="49"/>
      <c r="R213" s="21" t="s">
        <v>1382</v>
      </c>
      <c r="S213" s="21" t="s">
        <v>1381</v>
      </c>
      <c r="T213" s="21" t="s">
        <v>1380</v>
      </c>
      <c r="U213" s="21" t="s">
        <v>1379</v>
      </c>
      <c r="V213" s="21" t="s">
        <v>1378</v>
      </c>
      <c r="W213" s="21" t="str">
        <f t="shared" si="7"/>
        <v>数学929</v>
      </c>
    </row>
    <row r="214" spans="1:23" ht="24.95" customHeight="1" x14ac:dyDescent="0.15">
      <c r="A214" s="20" t="str">
        <f t="shared" si="6"/>
        <v>004084</v>
      </c>
      <c r="B214" s="41" t="s">
        <v>1385</v>
      </c>
      <c r="C214" s="40" t="s">
        <v>1384</v>
      </c>
      <c r="D214" s="38">
        <v>84</v>
      </c>
      <c r="E214" s="38" t="s">
        <v>347</v>
      </c>
      <c r="F214" s="30" t="s">
        <v>284</v>
      </c>
      <c r="G214" s="37" t="s">
        <v>99</v>
      </c>
      <c r="H214" s="36">
        <v>32</v>
      </c>
      <c r="I214" s="36" t="s">
        <v>249</v>
      </c>
      <c r="J214" s="36" t="s">
        <v>1239</v>
      </c>
      <c r="K214" s="35" t="s">
        <v>1409</v>
      </c>
      <c r="L214" s="33">
        <v>5</v>
      </c>
      <c r="M214" s="34" t="s">
        <v>398</v>
      </c>
      <c r="N214" s="33" t="s">
        <v>397</v>
      </c>
      <c r="O214" s="32" t="s">
        <v>432</v>
      </c>
      <c r="P214" s="31" t="s">
        <v>395</v>
      </c>
      <c r="Q214" s="49"/>
      <c r="R214" s="21" t="s">
        <v>1382</v>
      </c>
      <c r="S214" s="21" t="s">
        <v>1381</v>
      </c>
      <c r="T214" s="21" t="s">
        <v>1380</v>
      </c>
      <c r="U214" s="21" t="s">
        <v>1379</v>
      </c>
      <c r="V214" s="21" t="s">
        <v>1378</v>
      </c>
      <c r="W214" s="21" t="str">
        <f t="shared" si="7"/>
        <v>数学929</v>
      </c>
    </row>
    <row r="215" spans="1:23" ht="24.95" customHeight="1" x14ac:dyDescent="0.15">
      <c r="A215" s="20" t="str">
        <f t="shared" si="6"/>
        <v>004085</v>
      </c>
      <c r="B215" s="41" t="s">
        <v>1385</v>
      </c>
      <c r="C215" s="40" t="s">
        <v>1384</v>
      </c>
      <c r="D215" s="38">
        <v>85</v>
      </c>
      <c r="E215" s="38" t="s">
        <v>347</v>
      </c>
      <c r="F215" s="30" t="s">
        <v>284</v>
      </c>
      <c r="G215" s="37" t="s">
        <v>105</v>
      </c>
      <c r="H215" s="36">
        <v>32</v>
      </c>
      <c r="I215" s="36" t="s">
        <v>107</v>
      </c>
      <c r="J215" s="36" t="s">
        <v>425</v>
      </c>
      <c r="K215" s="35" t="s">
        <v>1408</v>
      </c>
      <c r="L215" s="33">
        <v>4</v>
      </c>
      <c r="M215" s="34" t="s">
        <v>429</v>
      </c>
      <c r="N215" s="33" t="s">
        <v>428</v>
      </c>
      <c r="O215" s="32" t="s">
        <v>432</v>
      </c>
      <c r="P215" s="31" t="s">
        <v>395</v>
      </c>
      <c r="Q215" s="49"/>
      <c r="R215" s="21" t="s">
        <v>1382</v>
      </c>
      <c r="S215" s="21" t="s">
        <v>1381</v>
      </c>
      <c r="T215" s="21" t="s">
        <v>1380</v>
      </c>
      <c r="U215" s="21" t="s">
        <v>1379</v>
      </c>
      <c r="V215" s="21" t="s">
        <v>1378</v>
      </c>
      <c r="W215" s="21" t="str">
        <f t="shared" si="7"/>
        <v>理科728</v>
      </c>
    </row>
    <row r="216" spans="1:23" ht="24.95" customHeight="1" x14ac:dyDescent="0.15">
      <c r="A216" s="20" t="str">
        <f t="shared" si="6"/>
        <v>004086</v>
      </c>
      <c r="B216" s="41" t="s">
        <v>1385</v>
      </c>
      <c r="C216" s="40" t="s">
        <v>1384</v>
      </c>
      <c r="D216" s="38">
        <v>86</v>
      </c>
      <c r="E216" s="38" t="s">
        <v>347</v>
      </c>
      <c r="F216" s="30" t="s">
        <v>284</v>
      </c>
      <c r="G216" s="37" t="s">
        <v>105</v>
      </c>
      <c r="H216" s="36">
        <v>32</v>
      </c>
      <c r="I216" s="36" t="s">
        <v>107</v>
      </c>
      <c r="J216" s="36" t="s">
        <v>425</v>
      </c>
      <c r="K216" s="35" t="s">
        <v>1407</v>
      </c>
      <c r="L216" s="33">
        <v>4</v>
      </c>
      <c r="M216" s="34" t="s">
        <v>429</v>
      </c>
      <c r="N216" s="33" t="s">
        <v>428</v>
      </c>
      <c r="O216" s="32" t="s">
        <v>432</v>
      </c>
      <c r="P216" s="31" t="s">
        <v>395</v>
      </c>
      <c r="Q216" s="49"/>
      <c r="R216" s="21" t="s">
        <v>1382</v>
      </c>
      <c r="S216" s="21" t="s">
        <v>1381</v>
      </c>
      <c r="T216" s="21" t="s">
        <v>1380</v>
      </c>
      <c r="U216" s="21" t="s">
        <v>1379</v>
      </c>
      <c r="V216" s="21" t="s">
        <v>1378</v>
      </c>
      <c r="W216" s="21" t="str">
        <f t="shared" si="7"/>
        <v>理科728</v>
      </c>
    </row>
    <row r="217" spans="1:23" ht="24.95" customHeight="1" x14ac:dyDescent="0.15">
      <c r="A217" s="20" t="str">
        <f t="shared" si="6"/>
        <v>004087</v>
      </c>
      <c r="B217" s="41" t="s">
        <v>1385</v>
      </c>
      <c r="C217" s="40" t="s">
        <v>1384</v>
      </c>
      <c r="D217" s="38">
        <v>87</v>
      </c>
      <c r="E217" s="38" t="s">
        <v>347</v>
      </c>
      <c r="F217" s="30" t="s">
        <v>284</v>
      </c>
      <c r="G217" s="37" t="s">
        <v>105</v>
      </c>
      <c r="H217" s="36">
        <v>32</v>
      </c>
      <c r="I217" s="36" t="s">
        <v>107</v>
      </c>
      <c r="J217" s="36" t="s">
        <v>425</v>
      </c>
      <c r="K217" s="35" t="s">
        <v>1406</v>
      </c>
      <c r="L217" s="33">
        <v>4</v>
      </c>
      <c r="M217" s="34" t="s">
        <v>346</v>
      </c>
      <c r="N217" s="33" t="s">
        <v>345</v>
      </c>
      <c r="O217" s="32" t="s">
        <v>432</v>
      </c>
      <c r="P217" s="31" t="s">
        <v>395</v>
      </c>
      <c r="Q217" s="49"/>
      <c r="R217" s="21" t="s">
        <v>1382</v>
      </c>
      <c r="S217" s="21" t="s">
        <v>1381</v>
      </c>
      <c r="T217" s="21" t="s">
        <v>1380</v>
      </c>
      <c r="U217" s="21" t="s">
        <v>1379</v>
      </c>
      <c r="V217" s="21" t="s">
        <v>1378</v>
      </c>
      <c r="W217" s="21" t="str">
        <f t="shared" si="7"/>
        <v>理科728</v>
      </c>
    </row>
    <row r="218" spans="1:23" ht="24.95" customHeight="1" x14ac:dyDescent="0.15">
      <c r="A218" s="20" t="str">
        <f t="shared" si="6"/>
        <v>004088</v>
      </c>
      <c r="B218" s="41" t="s">
        <v>1385</v>
      </c>
      <c r="C218" s="40" t="s">
        <v>1384</v>
      </c>
      <c r="D218" s="38">
        <v>88</v>
      </c>
      <c r="E218" s="38" t="s">
        <v>347</v>
      </c>
      <c r="F218" s="30" t="s">
        <v>284</v>
      </c>
      <c r="G218" s="37" t="s">
        <v>105</v>
      </c>
      <c r="H218" s="36">
        <v>32</v>
      </c>
      <c r="I218" s="36" t="s">
        <v>107</v>
      </c>
      <c r="J218" s="36" t="s">
        <v>425</v>
      </c>
      <c r="K218" s="35" t="s">
        <v>1405</v>
      </c>
      <c r="L218" s="33">
        <v>4</v>
      </c>
      <c r="M218" s="34" t="s">
        <v>346</v>
      </c>
      <c r="N218" s="33" t="s">
        <v>345</v>
      </c>
      <c r="O218" s="32" t="s">
        <v>432</v>
      </c>
      <c r="P218" s="31" t="s">
        <v>395</v>
      </c>
      <c r="Q218" s="49"/>
      <c r="R218" s="21" t="s">
        <v>1382</v>
      </c>
      <c r="S218" s="21" t="s">
        <v>1381</v>
      </c>
      <c r="T218" s="21" t="s">
        <v>1380</v>
      </c>
      <c r="U218" s="21" t="s">
        <v>1379</v>
      </c>
      <c r="V218" s="21" t="s">
        <v>1378</v>
      </c>
      <c r="W218" s="21" t="str">
        <f t="shared" si="7"/>
        <v>理科728</v>
      </c>
    </row>
    <row r="219" spans="1:23" ht="24.95" customHeight="1" x14ac:dyDescent="0.15">
      <c r="A219" s="20" t="str">
        <f t="shared" si="6"/>
        <v>004089</v>
      </c>
      <c r="B219" s="41" t="s">
        <v>1385</v>
      </c>
      <c r="C219" s="40" t="s">
        <v>1384</v>
      </c>
      <c r="D219" s="38">
        <v>89</v>
      </c>
      <c r="E219" s="38" t="s">
        <v>347</v>
      </c>
      <c r="F219" s="30" t="s">
        <v>284</v>
      </c>
      <c r="G219" s="37" t="s">
        <v>105</v>
      </c>
      <c r="H219" s="36">
        <v>32</v>
      </c>
      <c r="I219" s="36" t="s">
        <v>107</v>
      </c>
      <c r="J219" s="36" t="s">
        <v>425</v>
      </c>
      <c r="K219" s="35" t="s">
        <v>1404</v>
      </c>
      <c r="L219" s="33">
        <v>4</v>
      </c>
      <c r="M219" s="34" t="s">
        <v>398</v>
      </c>
      <c r="N219" s="33" t="s">
        <v>397</v>
      </c>
      <c r="O219" s="32" t="s">
        <v>432</v>
      </c>
      <c r="P219" s="31" t="s">
        <v>395</v>
      </c>
      <c r="Q219" s="49"/>
      <c r="R219" s="21" t="s">
        <v>1382</v>
      </c>
      <c r="S219" s="21" t="s">
        <v>1381</v>
      </c>
      <c r="T219" s="21" t="s">
        <v>1380</v>
      </c>
      <c r="U219" s="21" t="s">
        <v>1379</v>
      </c>
      <c r="V219" s="21" t="s">
        <v>1378</v>
      </c>
      <c r="W219" s="21" t="str">
        <f t="shared" si="7"/>
        <v>理科728</v>
      </c>
    </row>
    <row r="220" spans="1:23" ht="24.95" customHeight="1" x14ac:dyDescent="0.15">
      <c r="A220" s="20" t="str">
        <f t="shared" si="6"/>
        <v>004090</v>
      </c>
      <c r="B220" s="41" t="s">
        <v>1385</v>
      </c>
      <c r="C220" s="40" t="s">
        <v>1384</v>
      </c>
      <c r="D220" s="38">
        <v>90</v>
      </c>
      <c r="E220" s="38" t="s">
        <v>347</v>
      </c>
      <c r="F220" s="30" t="s">
        <v>284</v>
      </c>
      <c r="G220" s="37" t="s">
        <v>105</v>
      </c>
      <c r="H220" s="36">
        <v>32</v>
      </c>
      <c r="I220" s="36" t="s">
        <v>107</v>
      </c>
      <c r="J220" s="36" t="s">
        <v>425</v>
      </c>
      <c r="K220" s="35" t="s">
        <v>1403</v>
      </c>
      <c r="L220" s="33">
        <v>4</v>
      </c>
      <c r="M220" s="34" t="s">
        <v>398</v>
      </c>
      <c r="N220" s="33" t="s">
        <v>397</v>
      </c>
      <c r="O220" s="32" t="s">
        <v>432</v>
      </c>
      <c r="P220" s="31" t="s">
        <v>395</v>
      </c>
      <c r="Q220" s="49"/>
      <c r="R220" s="21" t="s">
        <v>1382</v>
      </c>
      <c r="S220" s="21" t="s">
        <v>1381</v>
      </c>
      <c r="T220" s="21" t="s">
        <v>1380</v>
      </c>
      <c r="U220" s="21" t="s">
        <v>1379</v>
      </c>
      <c r="V220" s="21" t="s">
        <v>1378</v>
      </c>
      <c r="W220" s="21" t="str">
        <f t="shared" si="7"/>
        <v>理科728</v>
      </c>
    </row>
    <row r="221" spans="1:23" ht="24.95" customHeight="1" x14ac:dyDescent="0.15">
      <c r="A221" s="20" t="str">
        <f t="shared" si="6"/>
        <v>004091</v>
      </c>
      <c r="B221" s="41" t="s">
        <v>1385</v>
      </c>
      <c r="C221" s="40" t="s">
        <v>1384</v>
      </c>
      <c r="D221" s="38">
        <v>91</v>
      </c>
      <c r="E221" s="38" t="s">
        <v>347</v>
      </c>
      <c r="F221" s="30" t="s">
        <v>284</v>
      </c>
      <c r="G221" s="37" t="s">
        <v>102</v>
      </c>
      <c r="H221" s="36">
        <v>32</v>
      </c>
      <c r="I221" s="36" t="s">
        <v>107</v>
      </c>
      <c r="J221" s="36" t="s">
        <v>543</v>
      </c>
      <c r="K221" s="35" t="s">
        <v>1402</v>
      </c>
      <c r="L221" s="33">
        <v>4</v>
      </c>
      <c r="M221" s="34" t="s">
        <v>429</v>
      </c>
      <c r="N221" s="33" t="s">
        <v>428</v>
      </c>
      <c r="O221" s="32" t="s">
        <v>432</v>
      </c>
      <c r="P221" s="31" t="s">
        <v>395</v>
      </c>
      <c r="Q221" s="49"/>
      <c r="R221" s="21" t="s">
        <v>1382</v>
      </c>
      <c r="S221" s="21" t="s">
        <v>1381</v>
      </c>
      <c r="T221" s="21" t="s">
        <v>1380</v>
      </c>
      <c r="U221" s="21" t="s">
        <v>1379</v>
      </c>
      <c r="V221" s="21" t="s">
        <v>1378</v>
      </c>
      <c r="W221" s="21" t="str">
        <f t="shared" si="7"/>
        <v>理科828</v>
      </c>
    </row>
    <row r="222" spans="1:23" ht="24.95" customHeight="1" x14ac:dyDescent="0.15">
      <c r="A222" s="20" t="str">
        <f t="shared" si="6"/>
        <v>004092</v>
      </c>
      <c r="B222" s="41" t="s">
        <v>1385</v>
      </c>
      <c r="C222" s="40" t="s">
        <v>1384</v>
      </c>
      <c r="D222" s="38">
        <v>92</v>
      </c>
      <c r="E222" s="38" t="s">
        <v>347</v>
      </c>
      <c r="F222" s="30" t="s">
        <v>284</v>
      </c>
      <c r="G222" s="37" t="s">
        <v>102</v>
      </c>
      <c r="H222" s="36">
        <v>32</v>
      </c>
      <c r="I222" s="36" t="s">
        <v>107</v>
      </c>
      <c r="J222" s="36" t="s">
        <v>543</v>
      </c>
      <c r="K222" s="35" t="s">
        <v>1401</v>
      </c>
      <c r="L222" s="33">
        <v>4</v>
      </c>
      <c r="M222" s="34" t="s">
        <v>429</v>
      </c>
      <c r="N222" s="33" t="s">
        <v>428</v>
      </c>
      <c r="O222" s="32" t="s">
        <v>432</v>
      </c>
      <c r="P222" s="31" t="s">
        <v>395</v>
      </c>
      <c r="Q222" s="49"/>
      <c r="R222" s="21" t="s">
        <v>1382</v>
      </c>
      <c r="S222" s="21" t="s">
        <v>1381</v>
      </c>
      <c r="T222" s="21" t="s">
        <v>1380</v>
      </c>
      <c r="U222" s="21" t="s">
        <v>1379</v>
      </c>
      <c r="V222" s="21" t="s">
        <v>1378</v>
      </c>
      <c r="W222" s="21" t="str">
        <f t="shared" si="7"/>
        <v>理科828</v>
      </c>
    </row>
    <row r="223" spans="1:23" ht="24.95" customHeight="1" x14ac:dyDescent="0.15">
      <c r="A223" s="20" t="str">
        <f t="shared" si="6"/>
        <v>004093</v>
      </c>
      <c r="B223" s="41" t="s">
        <v>1385</v>
      </c>
      <c r="C223" s="40" t="s">
        <v>1384</v>
      </c>
      <c r="D223" s="38">
        <v>93</v>
      </c>
      <c r="E223" s="38" t="s">
        <v>347</v>
      </c>
      <c r="F223" s="30" t="s">
        <v>284</v>
      </c>
      <c r="G223" s="37" t="s">
        <v>102</v>
      </c>
      <c r="H223" s="36">
        <v>32</v>
      </c>
      <c r="I223" s="36" t="s">
        <v>107</v>
      </c>
      <c r="J223" s="36" t="s">
        <v>543</v>
      </c>
      <c r="K223" s="35" t="s">
        <v>1400</v>
      </c>
      <c r="L223" s="33">
        <v>4</v>
      </c>
      <c r="M223" s="34" t="s">
        <v>346</v>
      </c>
      <c r="N223" s="33" t="s">
        <v>345</v>
      </c>
      <c r="O223" s="32" t="s">
        <v>432</v>
      </c>
      <c r="P223" s="31" t="s">
        <v>395</v>
      </c>
      <c r="Q223" s="49"/>
      <c r="R223" s="21" t="s">
        <v>1382</v>
      </c>
      <c r="S223" s="21" t="s">
        <v>1381</v>
      </c>
      <c r="T223" s="21" t="s">
        <v>1380</v>
      </c>
      <c r="U223" s="21" t="s">
        <v>1379</v>
      </c>
      <c r="V223" s="21" t="s">
        <v>1378</v>
      </c>
      <c r="W223" s="21" t="str">
        <f t="shared" si="7"/>
        <v>理科828</v>
      </c>
    </row>
    <row r="224" spans="1:23" ht="24.95" customHeight="1" x14ac:dyDescent="0.15">
      <c r="A224" s="20" t="str">
        <f t="shared" si="6"/>
        <v>004094</v>
      </c>
      <c r="B224" s="41" t="s">
        <v>1385</v>
      </c>
      <c r="C224" s="40" t="s">
        <v>1384</v>
      </c>
      <c r="D224" s="38">
        <v>94</v>
      </c>
      <c r="E224" s="38" t="s">
        <v>347</v>
      </c>
      <c r="F224" s="30" t="s">
        <v>284</v>
      </c>
      <c r="G224" s="37" t="s">
        <v>102</v>
      </c>
      <c r="H224" s="36">
        <v>32</v>
      </c>
      <c r="I224" s="36" t="s">
        <v>107</v>
      </c>
      <c r="J224" s="36" t="s">
        <v>543</v>
      </c>
      <c r="K224" s="35" t="s">
        <v>1399</v>
      </c>
      <c r="L224" s="33">
        <v>4</v>
      </c>
      <c r="M224" s="34" t="s">
        <v>346</v>
      </c>
      <c r="N224" s="33" t="s">
        <v>345</v>
      </c>
      <c r="O224" s="32" t="s">
        <v>432</v>
      </c>
      <c r="P224" s="31" t="s">
        <v>395</v>
      </c>
      <c r="Q224" s="49"/>
      <c r="R224" s="21" t="s">
        <v>1382</v>
      </c>
      <c r="S224" s="21" t="s">
        <v>1381</v>
      </c>
      <c r="T224" s="21" t="s">
        <v>1380</v>
      </c>
      <c r="U224" s="21" t="s">
        <v>1379</v>
      </c>
      <c r="V224" s="21" t="s">
        <v>1378</v>
      </c>
      <c r="W224" s="21" t="str">
        <f t="shared" si="7"/>
        <v>理科828</v>
      </c>
    </row>
    <row r="225" spans="1:23" ht="24.95" customHeight="1" x14ac:dyDescent="0.15">
      <c r="A225" s="20" t="str">
        <f t="shared" si="6"/>
        <v>004095</v>
      </c>
      <c r="B225" s="41" t="s">
        <v>1385</v>
      </c>
      <c r="C225" s="40" t="s">
        <v>1384</v>
      </c>
      <c r="D225" s="38">
        <v>95</v>
      </c>
      <c r="E225" s="38" t="s">
        <v>347</v>
      </c>
      <c r="F225" s="30" t="s">
        <v>284</v>
      </c>
      <c r="G225" s="37" t="s">
        <v>102</v>
      </c>
      <c r="H225" s="36">
        <v>32</v>
      </c>
      <c r="I225" s="36" t="s">
        <v>107</v>
      </c>
      <c r="J225" s="36" t="s">
        <v>543</v>
      </c>
      <c r="K225" s="35" t="s">
        <v>1398</v>
      </c>
      <c r="L225" s="33">
        <v>4</v>
      </c>
      <c r="M225" s="34" t="s">
        <v>398</v>
      </c>
      <c r="N225" s="33" t="s">
        <v>397</v>
      </c>
      <c r="O225" s="32" t="s">
        <v>432</v>
      </c>
      <c r="P225" s="31" t="s">
        <v>395</v>
      </c>
      <c r="Q225" s="49"/>
      <c r="R225" s="21" t="s">
        <v>1382</v>
      </c>
      <c r="S225" s="21" t="s">
        <v>1381</v>
      </c>
      <c r="T225" s="21" t="s">
        <v>1380</v>
      </c>
      <c r="U225" s="21" t="s">
        <v>1379</v>
      </c>
      <c r="V225" s="21" t="s">
        <v>1378</v>
      </c>
      <c r="W225" s="21" t="str">
        <f t="shared" si="7"/>
        <v>理科828</v>
      </c>
    </row>
    <row r="226" spans="1:23" ht="24.95" customHeight="1" x14ac:dyDescent="0.15">
      <c r="A226" s="20" t="str">
        <f t="shared" si="6"/>
        <v>004096</v>
      </c>
      <c r="B226" s="41" t="s">
        <v>1385</v>
      </c>
      <c r="C226" s="40" t="s">
        <v>1384</v>
      </c>
      <c r="D226" s="38">
        <v>96</v>
      </c>
      <c r="E226" s="38" t="s">
        <v>347</v>
      </c>
      <c r="F226" s="30" t="s">
        <v>284</v>
      </c>
      <c r="G226" s="37" t="s">
        <v>102</v>
      </c>
      <c r="H226" s="36">
        <v>32</v>
      </c>
      <c r="I226" s="36" t="s">
        <v>107</v>
      </c>
      <c r="J226" s="36" t="s">
        <v>543</v>
      </c>
      <c r="K226" s="35" t="s">
        <v>1397</v>
      </c>
      <c r="L226" s="33">
        <v>4</v>
      </c>
      <c r="M226" s="34" t="s">
        <v>398</v>
      </c>
      <c r="N226" s="33" t="s">
        <v>397</v>
      </c>
      <c r="O226" s="32" t="s">
        <v>432</v>
      </c>
      <c r="P226" s="31" t="s">
        <v>395</v>
      </c>
      <c r="Q226" s="49"/>
      <c r="R226" s="21" t="s">
        <v>1382</v>
      </c>
      <c r="S226" s="21" t="s">
        <v>1381</v>
      </c>
      <c r="T226" s="21" t="s">
        <v>1380</v>
      </c>
      <c r="U226" s="21" t="s">
        <v>1379</v>
      </c>
      <c r="V226" s="21" t="s">
        <v>1378</v>
      </c>
      <c r="W226" s="21" t="str">
        <f t="shared" si="7"/>
        <v>理科828</v>
      </c>
    </row>
    <row r="227" spans="1:23" ht="24.95" customHeight="1" x14ac:dyDescent="0.15">
      <c r="A227" s="20" t="str">
        <f t="shared" si="6"/>
        <v>004097</v>
      </c>
      <c r="B227" s="41" t="s">
        <v>1385</v>
      </c>
      <c r="C227" s="40" t="s">
        <v>1384</v>
      </c>
      <c r="D227" s="38">
        <v>97</v>
      </c>
      <c r="E227" s="38" t="s">
        <v>347</v>
      </c>
      <c r="F227" s="30" t="s">
        <v>284</v>
      </c>
      <c r="G227" s="37" t="s">
        <v>99</v>
      </c>
      <c r="H227" s="36">
        <v>32</v>
      </c>
      <c r="I227" s="36" t="s">
        <v>107</v>
      </c>
      <c r="J227" s="36" t="s">
        <v>1286</v>
      </c>
      <c r="K227" s="35" t="s">
        <v>1396</v>
      </c>
      <c r="L227" s="33">
        <v>5</v>
      </c>
      <c r="M227" s="34" t="s">
        <v>429</v>
      </c>
      <c r="N227" s="33" t="s">
        <v>428</v>
      </c>
      <c r="O227" s="32" t="s">
        <v>432</v>
      </c>
      <c r="P227" s="31" t="s">
        <v>395</v>
      </c>
      <c r="Q227" s="49"/>
      <c r="R227" s="21" t="s">
        <v>1382</v>
      </c>
      <c r="S227" s="21" t="s">
        <v>1381</v>
      </c>
      <c r="T227" s="21" t="s">
        <v>1380</v>
      </c>
      <c r="U227" s="21" t="s">
        <v>1379</v>
      </c>
      <c r="V227" s="21" t="s">
        <v>1378</v>
      </c>
      <c r="W227" s="21" t="str">
        <f t="shared" si="7"/>
        <v>理科928</v>
      </c>
    </row>
    <row r="228" spans="1:23" ht="24.95" customHeight="1" x14ac:dyDescent="0.15">
      <c r="A228" s="20" t="str">
        <f t="shared" si="6"/>
        <v>004098</v>
      </c>
      <c r="B228" s="41" t="s">
        <v>1385</v>
      </c>
      <c r="C228" s="40" t="s">
        <v>1384</v>
      </c>
      <c r="D228" s="38">
        <v>98</v>
      </c>
      <c r="E228" s="38" t="s">
        <v>347</v>
      </c>
      <c r="F228" s="30" t="s">
        <v>284</v>
      </c>
      <c r="G228" s="37" t="s">
        <v>99</v>
      </c>
      <c r="H228" s="36">
        <v>32</v>
      </c>
      <c r="I228" s="36" t="s">
        <v>107</v>
      </c>
      <c r="J228" s="36" t="s">
        <v>1286</v>
      </c>
      <c r="K228" s="35" t="s">
        <v>1395</v>
      </c>
      <c r="L228" s="33">
        <v>5</v>
      </c>
      <c r="M228" s="34" t="s">
        <v>429</v>
      </c>
      <c r="N228" s="33" t="s">
        <v>428</v>
      </c>
      <c r="O228" s="32" t="s">
        <v>432</v>
      </c>
      <c r="P228" s="31" t="s">
        <v>395</v>
      </c>
      <c r="Q228" s="49"/>
      <c r="R228" s="21" t="s">
        <v>1382</v>
      </c>
      <c r="S228" s="21" t="s">
        <v>1381</v>
      </c>
      <c r="T228" s="21" t="s">
        <v>1380</v>
      </c>
      <c r="U228" s="21" t="s">
        <v>1379</v>
      </c>
      <c r="V228" s="21" t="s">
        <v>1378</v>
      </c>
      <c r="W228" s="21" t="str">
        <f t="shared" si="7"/>
        <v>理科928</v>
      </c>
    </row>
    <row r="229" spans="1:23" ht="24.95" customHeight="1" x14ac:dyDescent="0.15">
      <c r="A229" s="20" t="str">
        <f t="shared" si="6"/>
        <v>004099</v>
      </c>
      <c r="B229" s="41" t="s">
        <v>1385</v>
      </c>
      <c r="C229" s="40" t="s">
        <v>1384</v>
      </c>
      <c r="D229" s="38">
        <v>99</v>
      </c>
      <c r="E229" s="38" t="s">
        <v>347</v>
      </c>
      <c r="F229" s="30" t="s">
        <v>284</v>
      </c>
      <c r="G229" s="37" t="s">
        <v>99</v>
      </c>
      <c r="H229" s="36">
        <v>32</v>
      </c>
      <c r="I229" s="36" t="s">
        <v>107</v>
      </c>
      <c r="J229" s="36" t="s">
        <v>1286</v>
      </c>
      <c r="K229" s="35" t="s">
        <v>1394</v>
      </c>
      <c r="L229" s="33">
        <v>5</v>
      </c>
      <c r="M229" s="34" t="s">
        <v>346</v>
      </c>
      <c r="N229" s="33" t="s">
        <v>345</v>
      </c>
      <c r="O229" s="32" t="s">
        <v>432</v>
      </c>
      <c r="P229" s="31" t="s">
        <v>395</v>
      </c>
      <c r="Q229" s="49"/>
      <c r="R229" s="21" t="s">
        <v>1382</v>
      </c>
      <c r="S229" s="21" t="s">
        <v>1381</v>
      </c>
      <c r="T229" s="21" t="s">
        <v>1380</v>
      </c>
      <c r="U229" s="21" t="s">
        <v>1379</v>
      </c>
      <c r="V229" s="21" t="s">
        <v>1378</v>
      </c>
      <c r="W229" s="21" t="str">
        <f t="shared" si="7"/>
        <v>理科928</v>
      </c>
    </row>
    <row r="230" spans="1:23" ht="24.95" customHeight="1" x14ac:dyDescent="0.15">
      <c r="A230" s="20" t="str">
        <f t="shared" si="6"/>
        <v>004100</v>
      </c>
      <c r="B230" s="41" t="s">
        <v>1385</v>
      </c>
      <c r="C230" s="40" t="s">
        <v>1384</v>
      </c>
      <c r="D230" s="38">
        <v>100</v>
      </c>
      <c r="E230" s="38" t="s">
        <v>347</v>
      </c>
      <c r="F230" s="30" t="s">
        <v>284</v>
      </c>
      <c r="G230" s="37" t="s">
        <v>99</v>
      </c>
      <c r="H230" s="36">
        <v>32</v>
      </c>
      <c r="I230" s="36" t="s">
        <v>107</v>
      </c>
      <c r="J230" s="36" t="s">
        <v>1286</v>
      </c>
      <c r="K230" s="35" t="s">
        <v>1393</v>
      </c>
      <c r="L230" s="33">
        <v>5</v>
      </c>
      <c r="M230" s="34" t="s">
        <v>346</v>
      </c>
      <c r="N230" s="33" t="s">
        <v>345</v>
      </c>
      <c r="O230" s="32" t="s">
        <v>432</v>
      </c>
      <c r="P230" s="31" t="s">
        <v>395</v>
      </c>
      <c r="Q230" s="49"/>
      <c r="R230" s="21" t="s">
        <v>1382</v>
      </c>
      <c r="S230" s="21" t="s">
        <v>1381</v>
      </c>
      <c r="T230" s="21" t="s">
        <v>1380</v>
      </c>
      <c r="U230" s="21" t="s">
        <v>1379</v>
      </c>
      <c r="V230" s="21" t="s">
        <v>1378</v>
      </c>
      <c r="W230" s="21" t="str">
        <f t="shared" si="7"/>
        <v>理科928</v>
      </c>
    </row>
    <row r="231" spans="1:23" ht="24.95" customHeight="1" x14ac:dyDescent="0.15">
      <c r="A231" s="20" t="str">
        <f t="shared" si="6"/>
        <v>004101</v>
      </c>
      <c r="B231" s="41" t="s">
        <v>1385</v>
      </c>
      <c r="C231" s="40" t="s">
        <v>1384</v>
      </c>
      <c r="D231" s="38">
        <v>101</v>
      </c>
      <c r="E231" s="38" t="s">
        <v>347</v>
      </c>
      <c r="F231" s="30" t="s">
        <v>284</v>
      </c>
      <c r="G231" s="37" t="s">
        <v>99</v>
      </c>
      <c r="H231" s="36">
        <v>32</v>
      </c>
      <c r="I231" s="36" t="s">
        <v>107</v>
      </c>
      <c r="J231" s="36" t="s">
        <v>1286</v>
      </c>
      <c r="K231" s="35" t="s">
        <v>1392</v>
      </c>
      <c r="L231" s="33">
        <v>5</v>
      </c>
      <c r="M231" s="34" t="s">
        <v>398</v>
      </c>
      <c r="N231" s="33" t="s">
        <v>397</v>
      </c>
      <c r="O231" s="32" t="s">
        <v>432</v>
      </c>
      <c r="P231" s="31" t="s">
        <v>395</v>
      </c>
      <c r="Q231" s="49"/>
      <c r="R231" s="21" t="s">
        <v>1382</v>
      </c>
      <c r="S231" s="21" t="s">
        <v>1381</v>
      </c>
      <c r="T231" s="21" t="s">
        <v>1380</v>
      </c>
      <c r="U231" s="21" t="s">
        <v>1379</v>
      </c>
      <c r="V231" s="21" t="s">
        <v>1378</v>
      </c>
      <c r="W231" s="21" t="str">
        <f t="shared" si="7"/>
        <v>理科928</v>
      </c>
    </row>
    <row r="232" spans="1:23" ht="24.95" customHeight="1" x14ac:dyDescent="0.15">
      <c r="A232" s="20" t="str">
        <f t="shared" si="6"/>
        <v>004102</v>
      </c>
      <c r="B232" s="41" t="s">
        <v>1385</v>
      </c>
      <c r="C232" s="40" t="s">
        <v>1384</v>
      </c>
      <c r="D232" s="38">
        <v>102</v>
      </c>
      <c r="E232" s="38" t="s">
        <v>347</v>
      </c>
      <c r="F232" s="30" t="s">
        <v>284</v>
      </c>
      <c r="G232" s="37" t="s">
        <v>99</v>
      </c>
      <c r="H232" s="36">
        <v>32</v>
      </c>
      <c r="I232" s="36" t="s">
        <v>107</v>
      </c>
      <c r="J232" s="36" t="s">
        <v>1286</v>
      </c>
      <c r="K232" s="35" t="s">
        <v>1391</v>
      </c>
      <c r="L232" s="33">
        <v>5</v>
      </c>
      <c r="M232" s="34" t="s">
        <v>398</v>
      </c>
      <c r="N232" s="33" t="s">
        <v>397</v>
      </c>
      <c r="O232" s="32" t="s">
        <v>432</v>
      </c>
      <c r="P232" s="31" t="s">
        <v>395</v>
      </c>
      <c r="Q232" s="49"/>
      <c r="R232" s="21" t="s">
        <v>1382</v>
      </c>
      <c r="S232" s="21" t="s">
        <v>1381</v>
      </c>
      <c r="T232" s="21" t="s">
        <v>1380</v>
      </c>
      <c r="U232" s="21" t="s">
        <v>1379</v>
      </c>
      <c r="V232" s="21" t="s">
        <v>1378</v>
      </c>
      <c r="W232" s="21" t="str">
        <f t="shared" si="7"/>
        <v>理科928</v>
      </c>
    </row>
    <row r="233" spans="1:23" ht="24.95" customHeight="1" x14ac:dyDescent="0.15">
      <c r="A233" s="20" t="str">
        <f t="shared" si="6"/>
        <v>004103</v>
      </c>
      <c r="B233" s="41" t="s">
        <v>1385</v>
      </c>
      <c r="C233" s="40" t="s">
        <v>1384</v>
      </c>
      <c r="D233" s="38">
        <v>103</v>
      </c>
      <c r="E233" s="38" t="s">
        <v>347</v>
      </c>
      <c r="F233" s="30" t="s">
        <v>284</v>
      </c>
      <c r="G233" s="37" t="s">
        <v>234</v>
      </c>
      <c r="H233" s="36">
        <v>32</v>
      </c>
      <c r="I233" s="36" t="s">
        <v>426</v>
      </c>
      <c r="J233" s="36" t="s">
        <v>1081</v>
      </c>
      <c r="K233" s="35" t="s">
        <v>1390</v>
      </c>
      <c r="L233" s="33">
        <v>4</v>
      </c>
      <c r="M233" s="34" t="s">
        <v>429</v>
      </c>
      <c r="N233" s="33" t="s">
        <v>428</v>
      </c>
      <c r="O233" s="32" t="s">
        <v>432</v>
      </c>
      <c r="P233" s="31" t="s">
        <v>395</v>
      </c>
      <c r="Q233" s="49"/>
      <c r="R233" s="21" t="s">
        <v>1382</v>
      </c>
      <c r="S233" s="21" t="s">
        <v>1381</v>
      </c>
      <c r="T233" s="21" t="s">
        <v>1380</v>
      </c>
      <c r="U233" s="21" t="s">
        <v>1379</v>
      </c>
      <c r="V233" s="21" t="s">
        <v>1378</v>
      </c>
      <c r="W233" s="21" t="str">
        <f t="shared" si="7"/>
        <v>保体726</v>
      </c>
    </row>
    <row r="234" spans="1:23" ht="24.95" customHeight="1" x14ac:dyDescent="0.15">
      <c r="A234" s="20" t="str">
        <f t="shared" si="6"/>
        <v>004104</v>
      </c>
      <c r="B234" s="41" t="s">
        <v>1385</v>
      </c>
      <c r="C234" s="40" t="s">
        <v>1384</v>
      </c>
      <c r="D234" s="38">
        <v>104</v>
      </c>
      <c r="E234" s="38" t="s">
        <v>347</v>
      </c>
      <c r="F234" s="30" t="s">
        <v>284</v>
      </c>
      <c r="G234" s="37" t="s">
        <v>234</v>
      </c>
      <c r="H234" s="36">
        <v>32</v>
      </c>
      <c r="I234" s="36" t="s">
        <v>426</v>
      </c>
      <c r="J234" s="36" t="s">
        <v>1081</v>
      </c>
      <c r="K234" s="35" t="s">
        <v>1389</v>
      </c>
      <c r="L234" s="33">
        <v>4</v>
      </c>
      <c r="M234" s="34" t="s">
        <v>429</v>
      </c>
      <c r="N234" s="33" t="s">
        <v>428</v>
      </c>
      <c r="O234" s="32" t="s">
        <v>432</v>
      </c>
      <c r="P234" s="31" t="s">
        <v>395</v>
      </c>
      <c r="Q234" s="49"/>
      <c r="R234" s="21" t="s">
        <v>1382</v>
      </c>
      <c r="S234" s="21" t="s">
        <v>1381</v>
      </c>
      <c r="T234" s="21" t="s">
        <v>1380</v>
      </c>
      <c r="U234" s="21" t="s">
        <v>1379</v>
      </c>
      <c r="V234" s="21" t="s">
        <v>1378</v>
      </c>
      <c r="W234" s="21" t="str">
        <f t="shared" si="7"/>
        <v>保体726</v>
      </c>
    </row>
    <row r="235" spans="1:23" ht="24.95" customHeight="1" x14ac:dyDescent="0.15">
      <c r="A235" s="20" t="str">
        <f t="shared" si="6"/>
        <v>004105</v>
      </c>
      <c r="B235" s="41" t="s">
        <v>1385</v>
      </c>
      <c r="C235" s="40" t="s">
        <v>1384</v>
      </c>
      <c r="D235" s="38">
        <v>105</v>
      </c>
      <c r="E235" s="38" t="s">
        <v>347</v>
      </c>
      <c r="F235" s="30" t="s">
        <v>284</v>
      </c>
      <c r="G235" s="37" t="s">
        <v>234</v>
      </c>
      <c r="H235" s="36">
        <v>32</v>
      </c>
      <c r="I235" s="36" t="s">
        <v>426</v>
      </c>
      <c r="J235" s="36" t="s">
        <v>1081</v>
      </c>
      <c r="K235" s="35" t="s">
        <v>1388</v>
      </c>
      <c r="L235" s="33">
        <v>4</v>
      </c>
      <c r="M235" s="34" t="s">
        <v>346</v>
      </c>
      <c r="N235" s="33" t="s">
        <v>345</v>
      </c>
      <c r="O235" s="32" t="s">
        <v>432</v>
      </c>
      <c r="P235" s="31" t="s">
        <v>395</v>
      </c>
      <c r="Q235" s="49"/>
      <c r="R235" s="21" t="s">
        <v>1382</v>
      </c>
      <c r="S235" s="21" t="s">
        <v>1381</v>
      </c>
      <c r="T235" s="21" t="s">
        <v>1380</v>
      </c>
      <c r="U235" s="21" t="s">
        <v>1379</v>
      </c>
      <c r="V235" s="21" t="s">
        <v>1378</v>
      </c>
      <c r="W235" s="21" t="str">
        <f t="shared" si="7"/>
        <v>保体726</v>
      </c>
    </row>
    <row r="236" spans="1:23" ht="24.95" customHeight="1" x14ac:dyDescent="0.15">
      <c r="A236" s="20" t="str">
        <f t="shared" si="6"/>
        <v>004106</v>
      </c>
      <c r="B236" s="41" t="s">
        <v>1385</v>
      </c>
      <c r="C236" s="40" t="s">
        <v>1384</v>
      </c>
      <c r="D236" s="38">
        <v>106</v>
      </c>
      <c r="E236" s="38" t="s">
        <v>347</v>
      </c>
      <c r="F236" s="30" t="s">
        <v>284</v>
      </c>
      <c r="G236" s="37" t="s">
        <v>234</v>
      </c>
      <c r="H236" s="36">
        <v>32</v>
      </c>
      <c r="I236" s="36" t="s">
        <v>426</v>
      </c>
      <c r="J236" s="36" t="s">
        <v>1081</v>
      </c>
      <c r="K236" s="35" t="s">
        <v>1387</v>
      </c>
      <c r="L236" s="33">
        <v>4</v>
      </c>
      <c r="M236" s="34" t="s">
        <v>346</v>
      </c>
      <c r="N236" s="33" t="s">
        <v>345</v>
      </c>
      <c r="O236" s="32" t="s">
        <v>432</v>
      </c>
      <c r="P236" s="31" t="s">
        <v>395</v>
      </c>
      <c r="Q236" s="49"/>
      <c r="R236" s="21" t="s">
        <v>1382</v>
      </c>
      <c r="S236" s="21" t="s">
        <v>1381</v>
      </c>
      <c r="T236" s="21" t="s">
        <v>1380</v>
      </c>
      <c r="U236" s="21" t="s">
        <v>1379</v>
      </c>
      <c r="V236" s="21" t="s">
        <v>1378</v>
      </c>
      <c r="W236" s="21" t="str">
        <f t="shared" si="7"/>
        <v>保体726</v>
      </c>
    </row>
    <row r="237" spans="1:23" ht="24.95" customHeight="1" x14ac:dyDescent="0.15">
      <c r="A237" s="20" t="str">
        <f t="shared" si="6"/>
        <v>004107</v>
      </c>
      <c r="B237" s="41" t="s">
        <v>1385</v>
      </c>
      <c r="C237" s="40" t="s">
        <v>1384</v>
      </c>
      <c r="D237" s="38">
        <v>107</v>
      </c>
      <c r="E237" s="38" t="s">
        <v>347</v>
      </c>
      <c r="F237" s="30" t="s">
        <v>284</v>
      </c>
      <c r="G237" s="37" t="s">
        <v>234</v>
      </c>
      <c r="H237" s="36">
        <v>32</v>
      </c>
      <c r="I237" s="36" t="s">
        <v>426</v>
      </c>
      <c r="J237" s="36" t="s">
        <v>1081</v>
      </c>
      <c r="K237" s="35" t="s">
        <v>1386</v>
      </c>
      <c r="L237" s="33">
        <v>4</v>
      </c>
      <c r="M237" s="34" t="s">
        <v>398</v>
      </c>
      <c r="N237" s="33" t="s">
        <v>397</v>
      </c>
      <c r="O237" s="32" t="s">
        <v>432</v>
      </c>
      <c r="P237" s="31" t="s">
        <v>395</v>
      </c>
      <c r="Q237" s="49"/>
      <c r="R237" s="21" t="s">
        <v>1382</v>
      </c>
      <c r="S237" s="21" t="s">
        <v>1381</v>
      </c>
      <c r="T237" s="21" t="s">
        <v>1380</v>
      </c>
      <c r="U237" s="21" t="s">
        <v>1379</v>
      </c>
      <c r="V237" s="21" t="s">
        <v>1378</v>
      </c>
      <c r="W237" s="21" t="str">
        <f t="shared" si="7"/>
        <v>保体726</v>
      </c>
    </row>
    <row r="238" spans="1:23" ht="24.95" customHeight="1" x14ac:dyDescent="0.15">
      <c r="A238" s="20" t="str">
        <f t="shared" si="6"/>
        <v>004108</v>
      </c>
      <c r="B238" s="41" t="s">
        <v>1385</v>
      </c>
      <c r="C238" s="40" t="s">
        <v>1384</v>
      </c>
      <c r="D238" s="38">
        <v>108</v>
      </c>
      <c r="E238" s="38" t="s">
        <v>347</v>
      </c>
      <c r="F238" s="30" t="s">
        <v>284</v>
      </c>
      <c r="G238" s="37" t="s">
        <v>234</v>
      </c>
      <c r="H238" s="36">
        <v>32</v>
      </c>
      <c r="I238" s="36" t="s">
        <v>426</v>
      </c>
      <c r="J238" s="36" t="s">
        <v>1081</v>
      </c>
      <c r="K238" s="35" t="s">
        <v>1383</v>
      </c>
      <c r="L238" s="33">
        <v>4</v>
      </c>
      <c r="M238" s="34" t="s">
        <v>398</v>
      </c>
      <c r="N238" s="33" t="s">
        <v>397</v>
      </c>
      <c r="O238" s="32" t="s">
        <v>432</v>
      </c>
      <c r="P238" s="31" t="s">
        <v>395</v>
      </c>
      <c r="Q238" s="49"/>
      <c r="R238" s="21" t="s">
        <v>1382</v>
      </c>
      <c r="S238" s="21" t="s">
        <v>1381</v>
      </c>
      <c r="T238" s="21" t="s">
        <v>1380</v>
      </c>
      <c r="U238" s="21" t="s">
        <v>1379</v>
      </c>
      <c r="V238" s="21" t="s">
        <v>1378</v>
      </c>
      <c r="W238" s="21" t="str">
        <f t="shared" si="7"/>
        <v>保体726</v>
      </c>
    </row>
    <row r="239" spans="1:23" ht="24.95" customHeight="1" x14ac:dyDescent="0.15">
      <c r="A239" s="20" t="str">
        <f t="shared" si="6"/>
        <v>006001</v>
      </c>
      <c r="B239" s="41" t="s">
        <v>1373</v>
      </c>
      <c r="C239" s="40" t="s">
        <v>1372</v>
      </c>
      <c r="D239" s="39">
        <v>1</v>
      </c>
      <c r="E239" s="38" t="s">
        <v>347</v>
      </c>
      <c r="F239" s="30" t="s">
        <v>284</v>
      </c>
      <c r="G239" s="37" t="s">
        <v>234</v>
      </c>
      <c r="H239" s="36">
        <v>32</v>
      </c>
      <c r="I239" s="36" t="s">
        <v>1376</v>
      </c>
      <c r="J239" s="36" t="s">
        <v>1059</v>
      </c>
      <c r="K239" s="35" t="s">
        <v>1377</v>
      </c>
      <c r="L239" s="33">
        <v>4</v>
      </c>
      <c r="M239" s="34" t="s">
        <v>346</v>
      </c>
      <c r="N239" s="33" t="s">
        <v>345</v>
      </c>
      <c r="O239" s="32" t="s">
        <v>344</v>
      </c>
      <c r="P239" s="31" t="s">
        <v>395</v>
      </c>
      <c r="Q239" s="49"/>
      <c r="R239" s="21" t="s">
        <v>1370</v>
      </c>
      <c r="S239" s="21" t="s">
        <v>1369</v>
      </c>
      <c r="T239" s="21" t="s">
        <v>1368</v>
      </c>
      <c r="U239" s="21" t="s">
        <v>1367</v>
      </c>
      <c r="V239" s="21" t="s">
        <v>1366</v>
      </c>
      <c r="W239" s="21" t="str">
        <f t="shared" si="7"/>
        <v>技術725</v>
      </c>
    </row>
    <row r="240" spans="1:23" ht="24.95" customHeight="1" x14ac:dyDescent="0.15">
      <c r="A240" s="20" t="str">
        <f t="shared" si="6"/>
        <v>006002</v>
      </c>
      <c r="B240" s="41" t="s">
        <v>1373</v>
      </c>
      <c r="C240" s="40" t="s">
        <v>1372</v>
      </c>
      <c r="D240" s="39">
        <v>2</v>
      </c>
      <c r="E240" s="38" t="s">
        <v>347</v>
      </c>
      <c r="F240" s="30" t="s">
        <v>284</v>
      </c>
      <c r="G240" s="37" t="s">
        <v>234</v>
      </c>
      <c r="H240" s="36">
        <v>32</v>
      </c>
      <c r="I240" s="36" t="s">
        <v>1376</v>
      </c>
      <c r="J240" s="36" t="s">
        <v>1059</v>
      </c>
      <c r="K240" s="35" t="s">
        <v>1375</v>
      </c>
      <c r="L240" s="33">
        <v>4</v>
      </c>
      <c r="M240" s="34" t="s">
        <v>398</v>
      </c>
      <c r="N240" s="33" t="s">
        <v>397</v>
      </c>
      <c r="O240" s="32" t="s">
        <v>344</v>
      </c>
      <c r="P240" s="31" t="s">
        <v>395</v>
      </c>
      <c r="Q240" s="49"/>
      <c r="R240" s="21" t="s">
        <v>1370</v>
      </c>
      <c r="S240" s="21" t="s">
        <v>1369</v>
      </c>
      <c r="T240" s="21" t="s">
        <v>1368</v>
      </c>
      <c r="U240" s="21" t="s">
        <v>1367</v>
      </c>
      <c r="V240" s="21" t="s">
        <v>1366</v>
      </c>
      <c r="W240" s="21" t="str">
        <f t="shared" si="7"/>
        <v>技術725</v>
      </c>
    </row>
    <row r="241" spans="1:23" ht="24.95" customHeight="1" x14ac:dyDescent="0.15">
      <c r="A241" s="20" t="str">
        <f t="shared" si="6"/>
        <v>006003</v>
      </c>
      <c r="B241" s="41" t="s">
        <v>1373</v>
      </c>
      <c r="C241" s="40" t="s">
        <v>1372</v>
      </c>
      <c r="D241" s="39">
        <v>3</v>
      </c>
      <c r="E241" s="38" t="s">
        <v>347</v>
      </c>
      <c r="F241" s="30" t="s">
        <v>1682</v>
      </c>
      <c r="G241" s="37" t="s">
        <v>234</v>
      </c>
      <c r="H241" s="36">
        <v>32</v>
      </c>
      <c r="I241" s="36" t="s">
        <v>1344</v>
      </c>
      <c r="J241" s="36" t="s">
        <v>1059</v>
      </c>
      <c r="K241" s="35" t="s">
        <v>1374</v>
      </c>
      <c r="L241" s="33">
        <v>4</v>
      </c>
      <c r="M241" s="34" t="s">
        <v>346</v>
      </c>
      <c r="N241" s="33" t="s">
        <v>345</v>
      </c>
      <c r="O241" s="32" t="s">
        <v>344</v>
      </c>
      <c r="P241" s="31" t="s">
        <v>395</v>
      </c>
      <c r="Q241" s="49"/>
      <c r="R241" s="21" t="s">
        <v>1370</v>
      </c>
      <c r="S241" s="21" t="s">
        <v>1369</v>
      </c>
      <c r="T241" s="21" t="s">
        <v>1368</v>
      </c>
      <c r="U241" s="21" t="s">
        <v>1367</v>
      </c>
      <c r="V241" s="21" t="s">
        <v>1366</v>
      </c>
      <c r="W241" s="21" t="str">
        <f t="shared" si="7"/>
        <v>家庭725</v>
      </c>
    </row>
    <row r="242" spans="1:23" ht="24.95" customHeight="1" x14ac:dyDescent="0.15">
      <c r="A242" s="20" t="str">
        <f t="shared" si="6"/>
        <v>006004</v>
      </c>
      <c r="B242" s="41" t="s">
        <v>1373</v>
      </c>
      <c r="C242" s="40" t="s">
        <v>1372</v>
      </c>
      <c r="D242" s="39">
        <v>4</v>
      </c>
      <c r="E242" s="38" t="s">
        <v>347</v>
      </c>
      <c r="F242" s="30" t="s">
        <v>1682</v>
      </c>
      <c r="G242" s="37" t="s">
        <v>234</v>
      </c>
      <c r="H242" s="36">
        <v>32</v>
      </c>
      <c r="I242" s="36" t="s">
        <v>1344</v>
      </c>
      <c r="J242" s="36" t="s">
        <v>1059</v>
      </c>
      <c r="K242" s="35" t="s">
        <v>1371</v>
      </c>
      <c r="L242" s="33">
        <v>4</v>
      </c>
      <c r="M242" s="34" t="s">
        <v>398</v>
      </c>
      <c r="N242" s="33" t="s">
        <v>397</v>
      </c>
      <c r="O242" s="32" t="s">
        <v>344</v>
      </c>
      <c r="P242" s="31" t="s">
        <v>395</v>
      </c>
      <c r="Q242" s="49"/>
      <c r="R242" s="21" t="s">
        <v>1370</v>
      </c>
      <c r="S242" s="21" t="s">
        <v>1369</v>
      </c>
      <c r="T242" s="21" t="s">
        <v>1368</v>
      </c>
      <c r="U242" s="21" t="s">
        <v>1367</v>
      </c>
      <c r="V242" s="21" t="s">
        <v>1366</v>
      </c>
      <c r="W242" s="21" t="str">
        <f t="shared" si="7"/>
        <v>家庭725</v>
      </c>
    </row>
    <row r="243" spans="1:23" ht="24.95" customHeight="1" x14ac:dyDescent="0.15">
      <c r="A243" s="20" t="str">
        <f t="shared" si="6"/>
        <v>009001</v>
      </c>
      <c r="B243" s="42" t="s">
        <v>1340</v>
      </c>
      <c r="C243" s="47" t="s">
        <v>1339</v>
      </c>
      <c r="D243" s="38">
        <v>1</v>
      </c>
      <c r="E243" s="38" t="s">
        <v>347</v>
      </c>
      <c r="F243" s="42" t="s">
        <v>367</v>
      </c>
      <c r="G243" s="47" t="s">
        <v>164</v>
      </c>
      <c r="H243" s="47">
        <v>32</v>
      </c>
      <c r="I243" s="42" t="s">
        <v>574</v>
      </c>
      <c r="J243" s="42" t="s">
        <v>1136</v>
      </c>
      <c r="K243" s="46" t="s">
        <v>1365</v>
      </c>
      <c r="L243" s="43">
        <v>1</v>
      </c>
      <c r="M243" s="45" t="s">
        <v>398</v>
      </c>
      <c r="N243" s="44">
        <v>22</v>
      </c>
      <c r="O243" s="43" t="s">
        <v>344</v>
      </c>
      <c r="P243" s="42" t="s">
        <v>1658</v>
      </c>
      <c r="Q243" s="49"/>
      <c r="R243" s="21" t="s">
        <v>1337</v>
      </c>
      <c r="S243" s="21" t="s">
        <v>1336</v>
      </c>
      <c r="T243" s="21" t="s">
        <v>1335</v>
      </c>
      <c r="U243" s="21" t="s">
        <v>1334</v>
      </c>
      <c r="V243" s="21" t="s">
        <v>1333</v>
      </c>
      <c r="W243" s="21" t="str">
        <f t="shared" si="7"/>
        <v>図工101</v>
      </c>
    </row>
    <row r="244" spans="1:23" ht="24.95" customHeight="1" x14ac:dyDescent="0.15">
      <c r="A244" s="20" t="str">
        <f t="shared" si="6"/>
        <v>009002</v>
      </c>
      <c r="B244" s="42" t="s">
        <v>1340</v>
      </c>
      <c r="C244" s="47" t="s">
        <v>1339</v>
      </c>
      <c r="D244" s="38">
        <v>2</v>
      </c>
      <c r="E244" s="38" t="s">
        <v>347</v>
      </c>
      <c r="F244" s="42" t="s">
        <v>367</v>
      </c>
      <c r="G244" s="47" t="s">
        <v>164</v>
      </c>
      <c r="H244" s="47">
        <v>32</v>
      </c>
      <c r="I244" s="42" t="s">
        <v>574</v>
      </c>
      <c r="J244" s="42" t="s">
        <v>1012</v>
      </c>
      <c r="K244" s="46" t="s">
        <v>1364</v>
      </c>
      <c r="L244" s="43">
        <v>1</v>
      </c>
      <c r="M244" s="45" t="s">
        <v>398</v>
      </c>
      <c r="N244" s="44">
        <v>22</v>
      </c>
      <c r="O244" s="43" t="s">
        <v>344</v>
      </c>
      <c r="P244" s="42" t="s">
        <v>1658</v>
      </c>
      <c r="Q244" s="49"/>
      <c r="R244" s="21" t="s">
        <v>1337</v>
      </c>
      <c r="S244" s="21" t="s">
        <v>1336</v>
      </c>
      <c r="T244" s="21" t="s">
        <v>1335</v>
      </c>
      <c r="U244" s="21" t="s">
        <v>1334</v>
      </c>
      <c r="V244" s="21" t="s">
        <v>1333</v>
      </c>
      <c r="W244" s="21" t="str">
        <f t="shared" si="7"/>
        <v>図工102</v>
      </c>
    </row>
    <row r="245" spans="1:23" ht="24.95" customHeight="1" x14ac:dyDescent="0.15">
      <c r="A245" s="20" t="str">
        <f t="shared" si="6"/>
        <v>009003</v>
      </c>
      <c r="B245" s="42" t="s">
        <v>1340</v>
      </c>
      <c r="C245" s="47" t="s">
        <v>1339</v>
      </c>
      <c r="D245" s="38">
        <v>3</v>
      </c>
      <c r="E245" s="38" t="s">
        <v>347</v>
      </c>
      <c r="F245" s="42" t="s">
        <v>367</v>
      </c>
      <c r="G245" s="47" t="s">
        <v>437</v>
      </c>
      <c r="H245" s="47">
        <v>32</v>
      </c>
      <c r="I245" s="42" t="s">
        <v>574</v>
      </c>
      <c r="J245" s="42" t="s">
        <v>1130</v>
      </c>
      <c r="K245" s="46" t="s">
        <v>1363</v>
      </c>
      <c r="L245" s="43">
        <v>1</v>
      </c>
      <c r="M245" s="45" t="s">
        <v>398</v>
      </c>
      <c r="N245" s="44">
        <v>22</v>
      </c>
      <c r="O245" s="43" t="s">
        <v>344</v>
      </c>
      <c r="P245" s="42" t="s">
        <v>1658</v>
      </c>
      <c r="Q245" s="49"/>
      <c r="R245" s="21" t="s">
        <v>1337</v>
      </c>
      <c r="S245" s="21" t="s">
        <v>1336</v>
      </c>
      <c r="T245" s="21" t="s">
        <v>1335</v>
      </c>
      <c r="U245" s="21" t="s">
        <v>1334</v>
      </c>
      <c r="V245" s="21" t="s">
        <v>1333</v>
      </c>
      <c r="W245" s="21" t="str">
        <f t="shared" si="7"/>
        <v>図工301</v>
      </c>
    </row>
    <row r="246" spans="1:23" ht="24.95" customHeight="1" x14ac:dyDescent="0.15">
      <c r="A246" s="20" t="str">
        <f t="shared" si="6"/>
        <v>009004</v>
      </c>
      <c r="B246" s="42" t="s">
        <v>1340</v>
      </c>
      <c r="C246" s="47" t="s">
        <v>1339</v>
      </c>
      <c r="D246" s="38">
        <v>4</v>
      </c>
      <c r="E246" s="38" t="s">
        <v>347</v>
      </c>
      <c r="F246" s="42" t="s">
        <v>367</v>
      </c>
      <c r="G246" s="47" t="s">
        <v>437</v>
      </c>
      <c r="H246" s="47">
        <v>32</v>
      </c>
      <c r="I246" s="42" t="s">
        <v>574</v>
      </c>
      <c r="J246" s="42" t="s">
        <v>886</v>
      </c>
      <c r="K246" s="46" t="s">
        <v>1362</v>
      </c>
      <c r="L246" s="43">
        <v>1</v>
      </c>
      <c r="M246" s="45" t="s">
        <v>398</v>
      </c>
      <c r="N246" s="44">
        <v>22</v>
      </c>
      <c r="O246" s="43" t="s">
        <v>344</v>
      </c>
      <c r="P246" s="42" t="s">
        <v>1658</v>
      </c>
      <c r="Q246" s="49"/>
      <c r="R246" s="21" t="s">
        <v>1337</v>
      </c>
      <c r="S246" s="21" t="s">
        <v>1336</v>
      </c>
      <c r="T246" s="21" t="s">
        <v>1335</v>
      </c>
      <c r="U246" s="21" t="s">
        <v>1334</v>
      </c>
      <c r="V246" s="21" t="s">
        <v>1333</v>
      </c>
      <c r="W246" s="21" t="str">
        <f t="shared" si="7"/>
        <v>図工302</v>
      </c>
    </row>
    <row r="247" spans="1:23" ht="24.95" customHeight="1" x14ac:dyDescent="0.15">
      <c r="A247" s="20" t="str">
        <f t="shared" si="6"/>
        <v>009005</v>
      </c>
      <c r="B247" s="42" t="s">
        <v>1340</v>
      </c>
      <c r="C247" s="47" t="s">
        <v>1339</v>
      </c>
      <c r="D247" s="38">
        <v>5</v>
      </c>
      <c r="E247" s="38" t="s">
        <v>347</v>
      </c>
      <c r="F247" s="42" t="s">
        <v>367</v>
      </c>
      <c r="G247" s="47" t="s">
        <v>435</v>
      </c>
      <c r="H247" s="47">
        <v>32</v>
      </c>
      <c r="I247" s="42" t="s">
        <v>574</v>
      </c>
      <c r="J247" s="42" t="s">
        <v>1124</v>
      </c>
      <c r="K247" s="46" t="s">
        <v>1361</v>
      </c>
      <c r="L247" s="43">
        <v>1</v>
      </c>
      <c r="M247" s="45" t="s">
        <v>398</v>
      </c>
      <c r="N247" s="44">
        <v>22</v>
      </c>
      <c r="O247" s="43" t="s">
        <v>344</v>
      </c>
      <c r="P247" s="42" t="s">
        <v>1658</v>
      </c>
      <c r="Q247" s="49"/>
      <c r="R247" s="21" t="s">
        <v>1337</v>
      </c>
      <c r="S247" s="21" t="s">
        <v>1336</v>
      </c>
      <c r="T247" s="21" t="s">
        <v>1335</v>
      </c>
      <c r="U247" s="21" t="s">
        <v>1334</v>
      </c>
      <c r="V247" s="21" t="s">
        <v>1333</v>
      </c>
      <c r="W247" s="21" t="str">
        <f t="shared" si="7"/>
        <v>図工501</v>
      </c>
    </row>
    <row r="248" spans="1:23" ht="24.95" customHeight="1" x14ac:dyDescent="0.15">
      <c r="A248" s="20" t="str">
        <f t="shared" si="6"/>
        <v>009006</v>
      </c>
      <c r="B248" s="42" t="s">
        <v>1340</v>
      </c>
      <c r="C248" s="47" t="s">
        <v>1339</v>
      </c>
      <c r="D248" s="38">
        <v>6</v>
      </c>
      <c r="E248" s="38" t="s">
        <v>347</v>
      </c>
      <c r="F248" s="42" t="s">
        <v>367</v>
      </c>
      <c r="G248" s="47" t="s">
        <v>435</v>
      </c>
      <c r="H248" s="47">
        <v>32</v>
      </c>
      <c r="I248" s="42" t="s">
        <v>574</v>
      </c>
      <c r="J248" s="45" t="s">
        <v>1005</v>
      </c>
      <c r="K248" s="46" t="s">
        <v>1360</v>
      </c>
      <c r="L248" s="43">
        <v>1</v>
      </c>
      <c r="M248" s="45" t="s">
        <v>398</v>
      </c>
      <c r="N248" s="44">
        <v>22</v>
      </c>
      <c r="O248" s="43" t="s">
        <v>344</v>
      </c>
      <c r="P248" s="42" t="s">
        <v>1658</v>
      </c>
      <c r="Q248" s="49"/>
      <c r="R248" s="21" t="s">
        <v>1337</v>
      </c>
      <c r="S248" s="21" t="s">
        <v>1336</v>
      </c>
      <c r="T248" s="21" t="s">
        <v>1335</v>
      </c>
      <c r="U248" s="21" t="s">
        <v>1334</v>
      </c>
      <c r="V248" s="21" t="s">
        <v>1333</v>
      </c>
      <c r="W248" s="21" t="str">
        <f t="shared" si="7"/>
        <v>図工502</v>
      </c>
    </row>
    <row r="249" spans="1:23" ht="24.95" customHeight="1" x14ac:dyDescent="0.15">
      <c r="A249" s="20" t="str">
        <f t="shared" si="6"/>
        <v>009007</v>
      </c>
      <c r="B249" s="42" t="s">
        <v>1340</v>
      </c>
      <c r="C249" s="47" t="s">
        <v>1339</v>
      </c>
      <c r="D249" s="38">
        <v>7</v>
      </c>
      <c r="E249" s="38" t="s">
        <v>347</v>
      </c>
      <c r="F249" s="42" t="s">
        <v>367</v>
      </c>
      <c r="G249" s="47" t="s">
        <v>435</v>
      </c>
      <c r="H249" s="47">
        <v>32</v>
      </c>
      <c r="I249" s="42" t="s">
        <v>1344</v>
      </c>
      <c r="J249" s="42" t="s">
        <v>1005</v>
      </c>
      <c r="K249" s="46" t="s">
        <v>1359</v>
      </c>
      <c r="L249" s="43">
        <v>4</v>
      </c>
      <c r="M249" s="45" t="s">
        <v>398</v>
      </c>
      <c r="N249" s="44">
        <v>22</v>
      </c>
      <c r="O249" s="43" t="s">
        <v>344</v>
      </c>
      <c r="P249" s="42" t="s">
        <v>1658</v>
      </c>
      <c r="Q249" s="49"/>
      <c r="R249" s="21" t="s">
        <v>1337</v>
      </c>
      <c r="S249" s="21" t="s">
        <v>1336</v>
      </c>
      <c r="T249" s="21" t="s">
        <v>1335</v>
      </c>
      <c r="U249" s="21" t="s">
        <v>1334</v>
      </c>
      <c r="V249" s="21" t="s">
        <v>1333</v>
      </c>
      <c r="W249" s="21" t="str">
        <f t="shared" si="7"/>
        <v>家庭502</v>
      </c>
    </row>
    <row r="250" spans="1:23" ht="24.95" customHeight="1" x14ac:dyDescent="0.15">
      <c r="A250" s="20" t="str">
        <f t="shared" si="6"/>
        <v>009008</v>
      </c>
      <c r="B250" s="42" t="s">
        <v>1340</v>
      </c>
      <c r="C250" s="47" t="s">
        <v>1339</v>
      </c>
      <c r="D250" s="38">
        <v>8</v>
      </c>
      <c r="E250" s="38" t="s">
        <v>347</v>
      </c>
      <c r="F250" s="42" t="s">
        <v>367</v>
      </c>
      <c r="G250" s="47" t="s">
        <v>90</v>
      </c>
      <c r="H250" s="47">
        <v>32</v>
      </c>
      <c r="I250" s="42" t="s">
        <v>82</v>
      </c>
      <c r="J250" s="42" t="s">
        <v>504</v>
      </c>
      <c r="K250" s="46" t="s">
        <v>1358</v>
      </c>
      <c r="L250" s="43">
        <v>3</v>
      </c>
      <c r="M250" s="45" t="s">
        <v>398</v>
      </c>
      <c r="N250" s="44">
        <v>22</v>
      </c>
      <c r="O250" s="43" t="s">
        <v>344</v>
      </c>
      <c r="P250" s="42" t="s">
        <v>1658</v>
      </c>
      <c r="Q250" s="49"/>
      <c r="R250" s="21" t="s">
        <v>1337</v>
      </c>
      <c r="S250" s="21" t="s">
        <v>1336</v>
      </c>
      <c r="T250" s="21" t="s">
        <v>1335</v>
      </c>
      <c r="U250" s="21" t="s">
        <v>1334</v>
      </c>
      <c r="V250" s="21" t="s">
        <v>1333</v>
      </c>
      <c r="W250" s="21" t="str">
        <f t="shared" si="7"/>
        <v>英語503</v>
      </c>
    </row>
    <row r="251" spans="1:23" ht="24.95" customHeight="1" x14ac:dyDescent="0.15">
      <c r="A251" s="20" t="str">
        <f t="shared" si="6"/>
        <v>009009</v>
      </c>
      <c r="B251" s="42" t="s">
        <v>1340</v>
      </c>
      <c r="C251" s="47" t="s">
        <v>1339</v>
      </c>
      <c r="D251" s="38">
        <v>9</v>
      </c>
      <c r="E251" s="38" t="s">
        <v>347</v>
      </c>
      <c r="F251" s="42" t="s">
        <v>367</v>
      </c>
      <c r="G251" s="47" t="s">
        <v>84</v>
      </c>
      <c r="H251" s="47">
        <v>32</v>
      </c>
      <c r="I251" s="42" t="s">
        <v>82</v>
      </c>
      <c r="J251" s="42" t="s">
        <v>1171</v>
      </c>
      <c r="K251" s="46" t="s">
        <v>1357</v>
      </c>
      <c r="L251" s="43">
        <v>3</v>
      </c>
      <c r="M251" s="45" t="s">
        <v>398</v>
      </c>
      <c r="N251" s="44">
        <v>22</v>
      </c>
      <c r="O251" s="43" t="s">
        <v>344</v>
      </c>
      <c r="P251" s="42" t="s">
        <v>1658</v>
      </c>
      <c r="Q251" s="49"/>
      <c r="R251" s="21" t="s">
        <v>1337</v>
      </c>
      <c r="S251" s="21" t="s">
        <v>1336</v>
      </c>
      <c r="T251" s="21" t="s">
        <v>1335</v>
      </c>
      <c r="U251" s="21" t="s">
        <v>1334</v>
      </c>
      <c r="V251" s="21" t="s">
        <v>1333</v>
      </c>
      <c r="W251" s="21" t="str">
        <f t="shared" si="7"/>
        <v>英語603</v>
      </c>
    </row>
    <row r="252" spans="1:23" ht="24.95" customHeight="1" x14ac:dyDescent="0.15">
      <c r="A252" s="20" t="str">
        <f t="shared" si="6"/>
        <v>009010</v>
      </c>
      <c r="B252" s="42" t="s">
        <v>1356</v>
      </c>
      <c r="C252" s="42" t="s">
        <v>1339</v>
      </c>
      <c r="D252" s="38">
        <v>10</v>
      </c>
      <c r="E252" s="38" t="s">
        <v>347</v>
      </c>
      <c r="F252" s="42" t="s">
        <v>1663</v>
      </c>
      <c r="G252" s="42" t="s">
        <v>164</v>
      </c>
      <c r="H252" s="42">
        <v>31</v>
      </c>
      <c r="I252" s="42" t="s">
        <v>574</v>
      </c>
      <c r="J252" s="42">
        <v>131</v>
      </c>
      <c r="K252" s="59" t="s">
        <v>1355</v>
      </c>
      <c r="L252" s="42">
        <v>1</v>
      </c>
      <c r="M252" s="42" t="s">
        <v>398</v>
      </c>
      <c r="N252" s="42" t="s">
        <v>345</v>
      </c>
      <c r="O252" s="59" t="s">
        <v>344</v>
      </c>
      <c r="P252" s="42" t="s">
        <v>1683</v>
      </c>
      <c r="Q252" s="49"/>
      <c r="R252" s="21" t="s">
        <v>1337</v>
      </c>
      <c r="S252" s="21" t="s">
        <v>1336</v>
      </c>
      <c r="T252" s="21" t="s">
        <v>1335</v>
      </c>
      <c r="U252" s="21" t="s">
        <v>1334</v>
      </c>
      <c r="V252" s="21" t="s">
        <v>1333</v>
      </c>
      <c r="W252" s="21" t="str">
        <f t="shared" si="7"/>
        <v>図工131</v>
      </c>
    </row>
    <row r="253" spans="1:23" ht="24.95" customHeight="1" x14ac:dyDescent="0.15">
      <c r="A253" s="20" t="str">
        <f t="shared" si="6"/>
        <v>009011</v>
      </c>
      <c r="B253" s="42" t="s">
        <v>1340</v>
      </c>
      <c r="C253" s="42" t="s">
        <v>1339</v>
      </c>
      <c r="D253" s="38">
        <v>11</v>
      </c>
      <c r="E253" s="38" t="s">
        <v>347</v>
      </c>
      <c r="F253" s="42" t="s">
        <v>1663</v>
      </c>
      <c r="G253" s="42" t="s">
        <v>164</v>
      </c>
      <c r="H253" s="42">
        <v>31</v>
      </c>
      <c r="I253" s="42" t="s">
        <v>574</v>
      </c>
      <c r="J253" s="42">
        <v>132</v>
      </c>
      <c r="K253" s="59" t="s">
        <v>1354</v>
      </c>
      <c r="L253" s="42">
        <v>1</v>
      </c>
      <c r="M253" s="42" t="s">
        <v>398</v>
      </c>
      <c r="N253" s="42" t="s">
        <v>345</v>
      </c>
      <c r="O253" s="59" t="s">
        <v>344</v>
      </c>
      <c r="P253" s="42" t="s">
        <v>1683</v>
      </c>
      <c r="Q253" s="49"/>
      <c r="R253" s="21" t="s">
        <v>1337</v>
      </c>
      <c r="S253" s="21" t="s">
        <v>1336</v>
      </c>
      <c r="T253" s="21" t="s">
        <v>1335</v>
      </c>
      <c r="U253" s="21" t="s">
        <v>1334</v>
      </c>
      <c r="V253" s="21" t="s">
        <v>1333</v>
      </c>
      <c r="W253" s="21" t="str">
        <f t="shared" si="7"/>
        <v>図工132</v>
      </c>
    </row>
    <row r="254" spans="1:23" ht="24.95" customHeight="1" x14ac:dyDescent="0.15">
      <c r="A254" s="20" t="str">
        <f t="shared" si="6"/>
        <v>009012</v>
      </c>
      <c r="B254" s="42" t="s">
        <v>1340</v>
      </c>
      <c r="C254" s="42" t="s">
        <v>1339</v>
      </c>
      <c r="D254" s="38">
        <v>12</v>
      </c>
      <c r="E254" s="38" t="s">
        <v>347</v>
      </c>
      <c r="F254" s="42" t="s">
        <v>1663</v>
      </c>
      <c r="G254" s="42" t="s">
        <v>437</v>
      </c>
      <c r="H254" s="42">
        <v>31</v>
      </c>
      <c r="I254" s="42" t="s">
        <v>574</v>
      </c>
      <c r="J254" s="42">
        <v>331</v>
      </c>
      <c r="K254" s="59" t="s">
        <v>1353</v>
      </c>
      <c r="L254" s="42">
        <v>1</v>
      </c>
      <c r="M254" s="42" t="s">
        <v>398</v>
      </c>
      <c r="N254" s="42" t="s">
        <v>345</v>
      </c>
      <c r="O254" s="59" t="s">
        <v>344</v>
      </c>
      <c r="P254" s="42" t="s">
        <v>1683</v>
      </c>
      <c r="Q254" s="49"/>
      <c r="R254" s="21" t="s">
        <v>1337</v>
      </c>
      <c r="S254" s="21" t="s">
        <v>1336</v>
      </c>
      <c r="T254" s="21" t="s">
        <v>1335</v>
      </c>
      <c r="U254" s="21" t="s">
        <v>1334</v>
      </c>
      <c r="V254" s="21" t="s">
        <v>1333</v>
      </c>
      <c r="W254" s="21" t="str">
        <f t="shared" si="7"/>
        <v>図工331</v>
      </c>
    </row>
    <row r="255" spans="1:23" ht="24.95" customHeight="1" x14ac:dyDescent="0.15">
      <c r="A255" s="20" t="str">
        <f t="shared" si="6"/>
        <v>009013</v>
      </c>
      <c r="B255" s="42" t="s">
        <v>1340</v>
      </c>
      <c r="C255" s="42" t="s">
        <v>1339</v>
      </c>
      <c r="D255" s="38">
        <v>13</v>
      </c>
      <c r="E255" s="38" t="s">
        <v>347</v>
      </c>
      <c r="F255" s="42" t="s">
        <v>1663</v>
      </c>
      <c r="G255" s="42" t="s">
        <v>437</v>
      </c>
      <c r="H255" s="42">
        <v>31</v>
      </c>
      <c r="I255" s="42" t="s">
        <v>574</v>
      </c>
      <c r="J255" s="42">
        <v>332</v>
      </c>
      <c r="K255" s="59" t="s">
        <v>1352</v>
      </c>
      <c r="L255" s="42">
        <v>1</v>
      </c>
      <c r="M255" s="42" t="s">
        <v>398</v>
      </c>
      <c r="N255" s="42" t="s">
        <v>345</v>
      </c>
      <c r="O255" s="59" t="s">
        <v>344</v>
      </c>
      <c r="P255" s="42" t="s">
        <v>1683</v>
      </c>
      <c r="Q255" s="49"/>
      <c r="R255" s="21" t="s">
        <v>1337</v>
      </c>
      <c r="S255" s="21" t="s">
        <v>1336</v>
      </c>
      <c r="T255" s="21" t="s">
        <v>1335</v>
      </c>
      <c r="U255" s="21" t="s">
        <v>1334</v>
      </c>
      <c r="V255" s="21" t="s">
        <v>1333</v>
      </c>
      <c r="W255" s="21" t="str">
        <f t="shared" si="7"/>
        <v>図工332</v>
      </c>
    </row>
    <row r="256" spans="1:23" ht="24.95" customHeight="1" x14ac:dyDescent="0.15">
      <c r="A256" s="20" t="str">
        <f t="shared" si="6"/>
        <v>009014</v>
      </c>
      <c r="B256" s="42" t="s">
        <v>1340</v>
      </c>
      <c r="C256" s="42" t="s">
        <v>1339</v>
      </c>
      <c r="D256" s="38">
        <v>14</v>
      </c>
      <c r="E256" s="38" t="s">
        <v>347</v>
      </c>
      <c r="F256" s="42" t="s">
        <v>1663</v>
      </c>
      <c r="G256" s="42" t="s">
        <v>435</v>
      </c>
      <c r="H256" s="42">
        <v>31</v>
      </c>
      <c r="I256" s="42" t="s">
        <v>574</v>
      </c>
      <c r="J256" s="42">
        <v>531</v>
      </c>
      <c r="K256" s="59" t="s">
        <v>1351</v>
      </c>
      <c r="L256" s="42">
        <v>1</v>
      </c>
      <c r="M256" s="42" t="s">
        <v>398</v>
      </c>
      <c r="N256" s="42" t="s">
        <v>345</v>
      </c>
      <c r="O256" s="59" t="s">
        <v>344</v>
      </c>
      <c r="P256" s="42" t="s">
        <v>1683</v>
      </c>
      <c r="Q256" s="49"/>
      <c r="R256" s="21" t="s">
        <v>1337</v>
      </c>
      <c r="S256" s="21" t="s">
        <v>1336</v>
      </c>
      <c r="T256" s="21" t="s">
        <v>1335</v>
      </c>
      <c r="U256" s="21" t="s">
        <v>1334</v>
      </c>
      <c r="V256" s="21" t="s">
        <v>1333</v>
      </c>
      <c r="W256" s="21" t="str">
        <f t="shared" si="7"/>
        <v>図工531</v>
      </c>
    </row>
    <row r="257" spans="1:23" ht="24.95" customHeight="1" x14ac:dyDescent="0.15">
      <c r="A257" s="20" t="str">
        <f t="shared" si="6"/>
        <v>009015</v>
      </c>
      <c r="B257" s="42" t="s">
        <v>1340</v>
      </c>
      <c r="C257" s="42" t="s">
        <v>1339</v>
      </c>
      <c r="D257" s="38">
        <v>15</v>
      </c>
      <c r="E257" s="38" t="s">
        <v>347</v>
      </c>
      <c r="F257" s="42" t="s">
        <v>1663</v>
      </c>
      <c r="G257" s="42" t="s">
        <v>435</v>
      </c>
      <c r="H257" s="42">
        <v>31</v>
      </c>
      <c r="I257" s="42" t="s">
        <v>574</v>
      </c>
      <c r="J257" s="42">
        <v>532</v>
      </c>
      <c r="K257" s="59" t="s">
        <v>1350</v>
      </c>
      <c r="L257" s="42">
        <v>1</v>
      </c>
      <c r="M257" s="42" t="s">
        <v>398</v>
      </c>
      <c r="N257" s="42" t="s">
        <v>345</v>
      </c>
      <c r="O257" s="59" t="s">
        <v>344</v>
      </c>
      <c r="P257" s="42" t="s">
        <v>1683</v>
      </c>
      <c r="Q257" s="49"/>
      <c r="R257" s="21" t="s">
        <v>1337</v>
      </c>
      <c r="S257" s="21" t="s">
        <v>1336</v>
      </c>
      <c r="T257" s="21" t="s">
        <v>1335</v>
      </c>
      <c r="U257" s="21" t="s">
        <v>1334</v>
      </c>
      <c r="V257" s="21" t="s">
        <v>1333</v>
      </c>
      <c r="W257" s="21" t="str">
        <f t="shared" si="7"/>
        <v>図工532</v>
      </c>
    </row>
    <row r="258" spans="1:23" ht="24.95" customHeight="1" x14ac:dyDescent="0.15">
      <c r="A258" s="20" t="str">
        <f t="shared" si="6"/>
        <v>009016</v>
      </c>
      <c r="B258" s="42" t="s">
        <v>1340</v>
      </c>
      <c r="C258" s="42" t="s">
        <v>1339</v>
      </c>
      <c r="D258" s="38">
        <v>16</v>
      </c>
      <c r="E258" s="38" t="s">
        <v>347</v>
      </c>
      <c r="F258" s="42" t="s">
        <v>1663</v>
      </c>
      <c r="G258" s="42" t="s">
        <v>435</v>
      </c>
      <c r="H258" s="42">
        <v>31</v>
      </c>
      <c r="I258" s="42" t="s">
        <v>1344</v>
      </c>
      <c r="J258" s="42">
        <v>532</v>
      </c>
      <c r="K258" s="59" t="s">
        <v>1349</v>
      </c>
      <c r="L258" s="42">
        <v>4</v>
      </c>
      <c r="M258" s="42" t="s">
        <v>398</v>
      </c>
      <c r="N258" s="42" t="s">
        <v>345</v>
      </c>
      <c r="O258" s="42" t="s">
        <v>344</v>
      </c>
      <c r="P258" s="42" t="s">
        <v>431</v>
      </c>
      <c r="Q258" s="49"/>
      <c r="R258" s="21" t="s">
        <v>1337</v>
      </c>
      <c r="S258" s="21" t="s">
        <v>1336</v>
      </c>
      <c r="T258" s="21" t="s">
        <v>1335</v>
      </c>
      <c r="U258" s="21" t="s">
        <v>1334</v>
      </c>
      <c r="V258" s="21" t="s">
        <v>1333</v>
      </c>
      <c r="W258" s="21" t="str">
        <f t="shared" si="7"/>
        <v>家庭532</v>
      </c>
    </row>
    <row r="259" spans="1:23" ht="24.95" customHeight="1" x14ac:dyDescent="0.15">
      <c r="A259" s="20" t="str">
        <f t="shared" ref="A259:A322" si="8">CONCATENATE(TEXT(C259,"000"),(TEXT(D259,"000")))</f>
        <v>009017</v>
      </c>
      <c r="B259" s="41" t="s">
        <v>1340</v>
      </c>
      <c r="C259" s="40" t="s">
        <v>1339</v>
      </c>
      <c r="D259" s="38">
        <v>17</v>
      </c>
      <c r="E259" s="38" t="s">
        <v>347</v>
      </c>
      <c r="F259" s="30" t="s">
        <v>284</v>
      </c>
      <c r="G259" s="37" t="s">
        <v>105</v>
      </c>
      <c r="H259" s="36">
        <v>32</v>
      </c>
      <c r="I259" s="36" t="s">
        <v>538</v>
      </c>
      <c r="J259" s="36" t="s">
        <v>1081</v>
      </c>
      <c r="K259" s="35" t="s">
        <v>1348</v>
      </c>
      <c r="L259" s="33">
        <v>1</v>
      </c>
      <c r="M259" s="34" t="s">
        <v>398</v>
      </c>
      <c r="N259" s="33" t="s">
        <v>345</v>
      </c>
      <c r="O259" s="32" t="s">
        <v>344</v>
      </c>
      <c r="P259" s="31" t="s">
        <v>395</v>
      </c>
      <c r="Q259" s="49"/>
      <c r="R259" s="21" t="s">
        <v>1337</v>
      </c>
      <c r="S259" s="21" t="s">
        <v>1336</v>
      </c>
      <c r="T259" s="21" t="s">
        <v>1335</v>
      </c>
      <c r="U259" s="21" t="s">
        <v>1334</v>
      </c>
      <c r="V259" s="21" t="s">
        <v>1333</v>
      </c>
      <c r="W259" s="21" t="str">
        <f t="shared" ref="W259:W322" si="9">CONCATENATE(I259,J259)</f>
        <v>美術726</v>
      </c>
    </row>
    <row r="260" spans="1:23" ht="24.95" customHeight="1" x14ac:dyDescent="0.15">
      <c r="A260" s="20" t="str">
        <f t="shared" si="8"/>
        <v>009018</v>
      </c>
      <c r="B260" s="41" t="s">
        <v>1340</v>
      </c>
      <c r="C260" s="40" t="s">
        <v>1339</v>
      </c>
      <c r="D260" s="38">
        <v>18</v>
      </c>
      <c r="E260" s="38" t="s">
        <v>347</v>
      </c>
      <c r="F260" s="30" t="s">
        <v>284</v>
      </c>
      <c r="G260" s="37" t="s">
        <v>539</v>
      </c>
      <c r="H260" s="36">
        <v>32</v>
      </c>
      <c r="I260" s="36" t="s">
        <v>538</v>
      </c>
      <c r="J260" s="36" t="s">
        <v>1053</v>
      </c>
      <c r="K260" s="35" t="s">
        <v>1347</v>
      </c>
      <c r="L260" s="33">
        <v>2</v>
      </c>
      <c r="M260" s="34" t="s">
        <v>398</v>
      </c>
      <c r="N260" s="33" t="s">
        <v>345</v>
      </c>
      <c r="O260" s="32" t="s">
        <v>344</v>
      </c>
      <c r="P260" s="31" t="s">
        <v>395</v>
      </c>
      <c r="Q260" s="49"/>
      <c r="R260" s="21" t="s">
        <v>1337</v>
      </c>
      <c r="S260" s="21" t="s">
        <v>1336</v>
      </c>
      <c r="T260" s="21" t="s">
        <v>1335</v>
      </c>
      <c r="U260" s="21" t="s">
        <v>1334</v>
      </c>
      <c r="V260" s="21" t="s">
        <v>1333</v>
      </c>
      <c r="W260" s="21" t="str">
        <f t="shared" si="9"/>
        <v>美術826</v>
      </c>
    </row>
    <row r="261" spans="1:23" ht="24.95" customHeight="1" x14ac:dyDescent="0.15">
      <c r="A261" s="20" t="str">
        <f t="shared" si="8"/>
        <v>009019</v>
      </c>
      <c r="B261" s="41" t="s">
        <v>1340</v>
      </c>
      <c r="C261" s="40" t="s">
        <v>1339</v>
      </c>
      <c r="D261" s="38">
        <v>19</v>
      </c>
      <c r="E261" s="38" t="s">
        <v>347</v>
      </c>
      <c r="F261" s="30" t="s">
        <v>284</v>
      </c>
      <c r="G261" s="37" t="s">
        <v>234</v>
      </c>
      <c r="H261" s="36">
        <v>32</v>
      </c>
      <c r="I261" s="36" t="s">
        <v>1346</v>
      </c>
      <c r="J261" s="36" t="s">
        <v>1081</v>
      </c>
      <c r="K261" s="35" t="s">
        <v>1345</v>
      </c>
      <c r="L261" s="33">
        <v>6</v>
      </c>
      <c r="M261" s="34" t="s">
        <v>346</v>
      </c>
      <c r="N261" s="33" t="s">
        <v>345</v>
      </c>
      <c r="O261" s="32" t="s">
        <v>344</v>
      </c>
      <c r="P261" s="31" t="s">
        <v>395</v>
      </c>
      <c r="Q261" s="49"/>
      <c r="R261" s="21" t="s">
        <v>1337</v>
      </c>
      <c r="S261" s="21" t="s">
        <v>1336</v>
      </c>
      <c r="T261" s="21" t="s">
        <v>1335</v>
      </c>
      <c r="U261" s="21" t="s">
        <v>1334</v>
      </c>
      <c r="V261" s="21" t="s">
        <v>1333</v>
      </c>
      <c r="W261" s="21" t="str">
        <f t="shared" si="9"/>
        <v>技術726</v>
      </c>
    </row>
    <row r="262" spans="1:23" ht="24.95" customHeight="1" x14ac:dyDescent="0.15">
      <c r="A262" s="20" t="str">
        <f t="shared" si="8"/>
        <v>009020</v>
      </c>
      <c r="B262" s="41" t="s">
        <v>1340</v>
      </c>
      <c r="C262" s="40" t="s">
        <v>1339</v>
      </c>
      <c r="D262" s="38">
        <v>20</v>
      </c>
      <c r="E262" s="38" t="s">
        <v>347</v>
      </c>
      <c r="F262" s="30" t="s">
        <v>284</v>
      </c>
      <c r="G262" s="37" t="s">
        <v>234</v>
      </c>
      <c r="H262" s="36">
        <v>32</v>
      </c>
      <c r="I262" s="36" t="s">
        <v>1344</v>
      </c>
      <c r="J262" s="36" t="s">
        <v>1081</v>
      </c>
      <c r="K262" s="35" t="s">
        <v>1343</v>
      </c>
      <c r="L262" s="33">
        <v>6</v>
      </c>
      <c r="M262" s="34" t="s">
        <v>346</v>
      </c>
      <c r="N262" s="33" t="s">
        <v>345</v>
      </c>
      <c r="O262" s="32" t="s">
        <v>344</v>
      </c>
      <c r="P262" s="31" t="s">
        <v>395</v>
      </c>
      <c r="Q262" s="49"/>
      <c r="R262" s="21" t="s">
        <v>1337</v>
      </c>
      <c r="S262" s="21" t="s">
        <v>1336</v>
      </c>
      <c r="T262" s="21" t="s">
        <v>1335</v>
      </c>
      <c r="U262" s="21" t="s">
        <v>1334</v>
      </c>
      <c r="V262" s="21" t="s">
        <v>1333</v>
      </c>
      <c r="W262" s="21" t="str">
        <f t="shared" si="9"/>
        <v>家庭726</v>
      </c>
    </row>
    <row r="263" spans="1:23" ht="24.95" customHeight="1" x14ac:dyDescent="0.15">
      <c r="A263" s="20" t="str">
        <f t="shared" si="8"/>
        <v>009021</v>
      </c>
      <c r="B263" s="41" t="s">
        <v>1340</v>
      </c>
      <c r="C263" s="40" t="s">
        <v>1339</v>
      </c>
      <c r="D263" s="38">
        <v>21</v>
      </c>
      <c r="E263" s="38" t="s">
        <v>347</v>
      </c>
      <c r="F263" s="30" t="s">
        <v>284</v>
      </c>
      <c r="G263" s="37" t="s">
        <v>105</v>
      </c>
      <c r="H263" s="36">
        <v>32</v>
      </c>
      <c r="I263" s="36" t="s">
        <v>82</v>
      </c>
      <c r="J263" s="36" t="s">
        <v>425</v>
      </c>
      <c r="K263" s="35" t="s">
        <v>1342</v>
      </c>
      <c r="L263" s="33">
        <v>4</v>
      </c>
      <c r="M263" s="34" t="s">
        <v>1050</v>
      </c>
      <c r="N263" s="33" t="s">
        <v>345</v>
      </c>
      <c r="O263" s="32" t="s">
        <v>344</v>
      </c>
      <c r="P263" s="31" t="s">
        <v>354</v>
      </c>
      <c r="Q263" s="49"/>
      <c r="R263" s="21" t="s">
        <v>1337</v>
      </c>
      <c r="S263" s="21" t="s">
        <v>1336</v>
      </c>
      <c r="T263" s="21" t="s">
        <v>1335</v>
      </c>
      <c r="U263" s="21" t="s">
        <v>1334</v>
      </c>
      <c r="V263" s="21" t="s">
        <v>1333</v>
      </c>
      <c r="W263" s="21" t="str">
        <f t="shared" si="9"/>
        <v>英語728</v>
      </c>
    </row>
    <row r="264" spans="1:23" ht="24.95" customHeight="1" x14ac:dyDescent="0.15">
      <c r="A264" s="20" t="str">
        <f t="shared" si="8"/>
        <v>009022</v>
      </c>
      <c r="B264" s="41" t="s">
        <v>1340</v>
      </c>
      <c r="C264" s="40" t="s">
        <v>1339</v>
      </c>
      <c r="D264" s="38">
        <v>22</v>
      </c>
      <c r="E264" s="38" t="s">
        <v>347</v>
      </c>
      <c r="F264" s="30" t="s">
        <v>284</v>
      </c>
      <c r="G264" s="37" t="s">
        <v>102</v>
      </c>
      <c r="H264" s="36">
        <v>32</v>
      </c>
      <c r="I264" s="36" t="s">
        <v>82</v>
      </c>
      <c r="J264" s="36" t="s">
        <v>543</v>
      </c>
      <c r="K264" s="35" t="s">
        <v>1341</v>
      </c>
      <c r="L264" s="33">
        <v>4</v>
      </c>
      <c r="M264" s="34" t="s">
        <v>1050</v>
      </c>
      <c r="N264" s="33" t="s">
        <v>345</v>
      </c>
      <c r="O264" s="32" t="s">
        <v>344</v>
      </c>
      <c r="P264" s="31" t="s">
        <v>354</v>
      </c>
      <c r="Q264" s="49"/>
      <c r="R264" s="21" t="s">
        <v>1337</v>
      </c>
      <c r="S264" s="21" t="s">
        <v>1336</v>
      </c>
      <c r="T264" s="21" t="s">
        <v>1335</v>
      </c>
      <c r="U264" s="21" t="s">
        <v>1334</v>
      </c>
      <c r="V264" s="21" t="s">
        <v>1333</v>
      </c>
      <c r="W264" s="21" t="str">
        <f t="shared" si="9"/>
        <v>英語828</v>
      </c>
    </row>
    <row r="265" spans="1:23" ht="24.95" customHeight="1" x14ac:dyDescent="0.15">
      <c r="A265" s="20" t="str">
        <f t="shared" si="8"/>
        <v>009023</v>
      </c>
      <c r="B265" s="41" t="s">
        <v>1340</v>
      </c>
      <c r="C265" s="40" t="s">
        <v>1339</v>
      </c>
      <c r="D265" s="38">
        <v>23</v>
      </c>
      <c r="E265" s="38" t="s">
        <v>347</v>
      </c>
      <c r="F265" s="30" t="s">
        <v>284</v>
      </c>
      <c r="G265" s="37" t="s">
        <v>99</v>
      </c>
      <c r="H265" s="36">
        <v>32</v>
      </c>
      <c r="I265" s="36" t="s">
        <v>82</v>
      </c>
      <c r="J265" s="36" t="s">
        <v>1286</v>
      </c>
      <c r="K265" s="35" t="s">
        <v>1338</v>
      </c>
      <c r="L265" s="33">
        <v>4</v>
      </c>
      <c r="M265" s="34" t="s">
        <v>1050</v>
      </c>
      <c r="N265" s="33" t="s">
        <v>345</v>
      </c>
      <c r="O265" s="32" t="s">
        <v>344</v>
      </c>
      <c r="P265" s="31" t="s">
        <v>354</v>
      </c>
      <c r="Q265" s="49"/>
      <c r="R265" s="21" t="s">
        <v>1337</v>
      </c>
      <c r="S265" s="21" t="s">
        <v>1336</v>
      </c>
      <c r="T265" s="21" t="s">
        <v>1335</v>
      </c>
      <c r="U265" s="21" t="s">
        <v>1334</v>
      </c>
      <c r="V265" s="21" t="s">
        <v>1333</v>
      </c>
      <c r="W265" s="21" t="str">
        <f t="shared" si="9"/>
        <v>英語928</v>
      </c>
    </row>
    <row r="266" spans="1:23" ht="24.95" customHeight="1" x14ac:dyDescent="0.15">
      <c r="A266" s="20" t="str">
        <f t="shared" si="8"/>
        <v>011001</v>
      </c>
      <c r="B266" s="42" t="s">
        <v>1259</v>
      </c>
      <c r="C266" s="47" t="s">
        <v>1258</v>
      </c>
      <c r="D266" s="38">
        <v>1</v>
      </c>
      <c r="E266" s="38" t="s">
        <v>347</v>
      </c>
      <c r="F266" s="42" t="s">
        <v>367</v>
      </c>
      <c r="G266" s="47" t="s">
        <v>105</v>
      </c>
      <c r="H266" s="42">
        <v>32</v>
      </c>
      <c r="I266" s="42" t="s">
        <v>124</v>
      </c>
      <c r="J266" s="42" t="s">
        <v>668</v>
      </c>
      <c r="K266" s="67" t="s">
        <v>1332</v>
      </c>
      <c r="L266" s="43" t="s">
        <v>1022</v>
      </c>
      <c r="M266" s="45" t="s">
        <v>398</v>
      </c>
      <c r="N266" s="44">
        <v>30</v>
      </c>
      <c r="O266" s="43" t="s">
        <v>1684</v>
      </c>
      <c r="P266" s="42" t="s">
        <v>1658</v>
      </c>
      <c r="Q266" s="49"/>
      <c r="R266" s="21" t="s">
        <v>1255</v>
      </c>
      <c r="S266" s="21" t="s">
        <v>1254</v>
      </c>
      <c r="T266" s="21" t="s">
        <v>1253</v>
      </c>
      <c r="U266" s="21" t="s">
        <v>1252</v>
      </c>
      <c r="V266" s="21" t="s">
        <v>1251</v>
      </c>
      <c r="W266" s="21" t="str">
        <f t="shared" si="9"/>
        <v>国語103</v>
      </c>
    </row>
    <row r="267" spans="1:23" ht="24.95" customHeight="1" x14ac:dyDescent="0.15">
      <c r="A267" s="20" t="str">
        <f t="shared" si="8"/>
        <v>011002</v>
      </c>
      <c r="B267" s="42" t="s">
        <v>1259</v>
      </c>
      <c r="C267" s="47" t="s">
        <v>1258</v>
      </c>
      <c r="D267" s="38">
        <v>2</v>
      </c>
      <c r="E267" s="38" t="s">
        <v>347</v>
      </c>
      <c r="F267" s="42" t="s">
        <v>367</v>
      </c>
      <c r="G267" s="47" t="s">
        <v>105</v>
      </c>
      <c r="H267" s="42">
        <v>32</v>
      </c>
      <c r="I267" s="42" t="s">
        <v>124</v>
      </c>
      <c r="J267" s="42" t="s">
        <v>664</v>
      </c>
      <c r="K267" s="67" t="s">
        <v>1331</v>
      </c>
      <c r="L267" s="43" t="s">
        <v>76</v>
      </c>
      <c r="M267" s="45" t="s">
        <v>398</v>
      </c>
      <c r="N267" s="44">
        <v>30</v>
      </c>
      <c r="O267" s="43" t="s">
        <v>1684</v>
      </c>
      <c r="P267" s="42" t="s">
        <v>1658</v>
      </c>
      <c r="Q267" s="49"/>
      <c r="R267" s="21" t="s">
        <v>1255</v>
      </c>
      <c r="S267" s="21" t="s">
        <v>1254</v>
      </c>
      <c r="T267" s="21" t="s">
        <v>1253</v>
      </c>
      <c r="U267" s="21" t="s">
        <v>1252</v>
      </c>
      <c r="V267" s="21" t="s">
        <v>1251</v>
      </c>
      <c r="W267" s="21" t="str">
        <f t="shared" si="9"/>
        <v>国語104</v>
      </c>
    </row>
    <row r="268" spans="1:23" ht="24.95" customHeight="1" x14ac:dyDescent="0.15">
      <c r="A268" s="20" t="str">
        <f t="shared" si="8"/>
        <v>011003</v>
      </c>
      <c r="B268" s="42" t="s">
        <v>1259</v>
      </c>
      <c r="C268" s="47" t="s">
        <v>1258</v>
      </c>
      <c r="D268" s="38">
        <v>3</v>
      </c>
      <c r="E268" s="38" t="s">
        <v>347</v>
      </c>
      <c r="F268" s="42" t="s">
        <v>367</v>
      </c>
      <c r="G268" s="47" t="s">
        <v>102</v>
      </c>
      <c r="H268" s="42">
        <v>32</v>
      </c>
      <c r="I268" s="42" t="s">
        <v>124</v>
      </c>
      <c r="J268" s="42" t="s">
        <v>1189</v>
      </c>
      <c r="K268" s="67" t="s">
        <v>1330</v>
      </c>
      <c r="L268" s="43" t="s">
        <v>76</v>
      </c>
      <c r="M268" s="45" t="s">
        <v>398</v>
      </c>
      <c r="N268" s="44">
        <v>30</v>
      </c>
      <c r="O268" s="43" t="s">
        <v>1684</v>
      </c>
      <c r="P268" s="42" t="s">
        <v>1658</v>
      </c>
      <c r="Q268" s="49"/>
      <c r="R268" s="21" t="s">
        <v>1255</v>
      </c>
      <c r="S268" s="21" t="s">
        <v>1254</v>
      </c>
      <c r="T268" s="21" t="s">
        <v>1253</v>
      </c>
      <c r="U268" s="21" t="s">
        <v>1252</v>
      </c>
      <c r="V268" s="21" t="s">
        <v>1251</v>
      </c>
      <c r="W268" s="21" t="str">
        <f t="shared" si="9"/>
        <v>国語203</v>
      </c>
    </row>
    <row r="269" spans="1:23" ht="24.95" customHeight="1" x14ac:dyDescent="0.15">
      <c r="A269" s="20" t="str">
        <f t="shared" si="8"/>
        <v>011004</v>
      </c>
      <c r="B269" s="42" t="s">
        <v>1259</v>
      </c>
      <c r="C269" s="47" t="s">
        <v>1258</v>
      </c>
      <c r="D269" s="38">
        <v>4</v>
      </c>
      <c r="E269" s="38" t="s">
        <v>347</v>
      </c>
      <c r="F269" s="42" t="s">
        <v>367</v>
      </c>
      <c r="G269" s="47" t="s">
        <v>102</v>
      </c>
      <c r="H269" s="42">
        <v>32</v>
      </c>
      <c r="I269" s="42" t="s">
        <v>124</v>
      </c>
      <c r="J269" s="42" t="s">
        <v>936</v>
      </c>
      <c r="K269" s="67" t="s">
        <v>1329</v>
      </c>
      <c r="L269" s="43" t="s">
        <v>76</v>
      </c>
      <c r="M269" s="45" t="s">
        <v>398</v>
      </c>
      <c r="N269" s="44">
        <v>30</v>
      </c>
      <c r="O269" s="43" t="s">
        <v>1684</v>
      </c>
      <c r="P269" s="42" t="s">
        <v>1658</v>
      </c>
      <c r="Q269" s="49"/>
      <c r="R269" s="21" t="s">
        <v>1255</v>
      </c>
      <c r="S269" s="21" t="s">
        <v>1254</v>
      </c>
      <c r="T269" s="21" t="s">
        <v>1253</v>
      </c>
      <c r="U269" s="21" t="s">
        <v>1252</v>
      </c>
      <c r="V269" s="21" t="s">
        <v>1251</v>
      </c>
      <c r="W269" s="21" t="str">
        <f t="shared" si="9"/>
        <v>国語204</v>
      </c>
    </row>
    <row r="270" spans="1:23" ht="24.95" customHeight="1" x14ac:dyDescent="0.15">
      <c r="A270" s="20" t="str">
        <f t="shared" si="8"/>
        <v>011005</v>
      </c>
      <c r="B270" s="42" t="s">
        <v>1259</v>
      </c>
      <c r="C270" s="47" t="s">
        <v>1258</v>
      </c>
      <c r="D270" s="38">
        <v>5</v>
      </c>
      <c r="E270" s="38" t="s">
        <v>347</v>
      </c>
      <c r="F270" s="42" t="s">
        <v>367</v>
      </c>
      <c r="G270" s="47" t="s">
        <v>99</v>
      </c>
      <c r="H270" s="42">
        <v>32</v>
      </c>
      <c r="I270" s="42" t="s">
        <v>124</v>
      </c>
      <c r="J270" s="42" t="s">
        <v>506</v>
      </c>
      <c r="K270" s="67" t="s">
        <v>1328</v>
      </c>
      <c r="L270" s="43" t="s">
        <v>76</v>
      </c>
      <c r="M270" s="45" t="s">
        <v>398</v>
      </c>
      <c r="N270" s="44">
        <v>30</v>
      </c>
      <c r="O270" s="43" t="s">
        <v>432</v>
      </c>
      <c r="P270" s="42" t="s">
        <v>1658</v>
      </c>
      <c r="Q270" s="49"/>
      <c r="R270" s="21" t="s">
        <v>1255</v>
      </c>
      <c r="S270" s="21" t="s">
        <v>1254</v>
      </c>
      <c r="T270" s="21" t="s">
        <v>1253</v>
      </c>
      <c r="U270" s="21" t="s">
        <v>1252</v>
      </c>
      <c r="V270" s="21" t="s">
        <v>1251</v>
      </c>
      <c r="W270" s="21" t="str">
        <f t="shared" si="9"/>
        <v>国語303</v>
      </c>
    </row>
    <row r="271" spans="1:23" ht="24.95" customHeight="1" x14ac:dyDescent="0.15">
      <c r="A271" s="20" t="str">
        <f t="shared" si="8"/>
        <v>011006</v>
      </c>
      <c r="B271" s="42" t="s">
        <v>1259</v>
      </c>
      <c r="C271" s="47" t="s">
        <v>1258</v>
      </c>
      <c r="D271" s="38">
        <v>6</v>
      </c>
      <c r="E271" s="38" t="s">
        <v>347</v>
      </c>
      <c r="F271" s="42" t="s">
        <v>367</v>
      </c>
      <c r="G271" s="47" t="s">
        <v>99</v>
      </c>
      <c r="H271" s="42">
        <v>32</v>
      </c>
      <c r="I271" s="42" t="s">
        <v>124</v>
      </c>
      <c r="J271" s="42" t="s">
        <v>492</v>
      </c>
      <c r="K271" s="67" t="s">
        <v>1327</v>
      </c>
      <c r="L271" s="43" t="s">
        <v>76</v>
      </c>
      <c r="M271" s="45" t="s">
        <v>398</v>
      </c>
      <c r="N271" s="44">
        <v>30</v>
      </c>
      <c r="O271" s="43" t="s">
        <v>432</v>
      </c>
      <c r="P271" s="42" t="s">
        <v>1658</v>
      </c>
      <c r="Q271" s="49"/>
      <c r="R271" s="21" t="s">
        <v>1255</v>
      </c>
      <c r="S271" s="21" t="s">
        <v>1254</v>
      </c>
      <c r="T271" s="21" t="s">
        <v>1253</v>
      </c>
      <c r="U271" s="21" t="s">
        <v>1252</v>
      </c>
      <c r="V271" s="21" t="s">
        <v>1251</v>
      </c>
      <c r="W271" s="21" t="str">
        <f t="shared" si="9"/>
        <v>国語304</v>
      </c>
    </row>
    <row r="272" spans="1:23" ht="24.95" customHeight="1" x14ac:dyDescent="0.15">
      <c r="A272" s="20" t="str">
        <f t="shared" si="8"/>
        <v>011007</v>
      </c>
      <c r="B272" s="42" t="s">
        <v>1259</v>
      </c>
      <c r="C272" s="47" t="s">
        <v>1258</v>
      </c>
      <c r="D272" s="38">
        <v>7</v>
      </c>
      <c r="E272" s="38" t="s">
        <v>347</v>
      </c>
      <c r="F272" s="42" t="s">
        <v>367</v>
      </c>
      <c r="G272" s="47" t="s">
        <v>96</v>
      </c>
      <c r="H272" s="42">
        <v>32</v>
      </c>
      <c r="I272" s="42" t="s">
        <v>124</v>
      </c>
      <c r="J272" s="42" t="s">
        <v>1176</v>
      </c>
      <c r="K272" s="67" t="s">
        <v>1326</v>
      </c>
      <c r="L272" s="43" t="s">
        <v>76</v>
      </c>
      <c r="M272" s="45" t="s">
        <v>398</v>
      </c>
      <c r="N272" s="44">
        <v>26</v>
      </c>
      <c r="O272" s="43" t="s">
        <v>432</v>
      </c>
      <c r="P272" s="42" t="s">
        <v>1658</v>
      </c>
      <c r="Q272" s="49"/>
      <c r="R272" s="21" t="s">
        <v>1255</v>
      </c>
      <c r="S272" s="21" t="s">
        <v>1254</v>
      </c>
      <c r="T272" s="21" t="s">
        <v>1253</v>
      </c>
      <c r="U272" s="21" t="s">
        <v>1252</v>
      </c>
      <c r="V272" s="21" t="s">
        <v>1251</v>
      </c>
      <c r="W272" s="21" t="str">
        <f t="shared" si="9"/>
        <v>国語403</v>
      </c>
    </row>
    <row r="273" spans="1:23" ht="24.95" customHeight="1" x14ac:dyDescent="0.15">
      <c r="A273" s="20" t="str">
        <f t="shared" si="8"/>
        <v>011008</v>
      </c>
      <c r="B273" s="42" t="s">
        <v>1259</v>
      </c>
      <c r="C273" s="47" t="s">
        <v>1258</v>
      </c>
      <c r="D273" s="38">
        <v>8</v>
      </c>
      <c r="E273" s="38" t="s">
        <v>347</v>
      </c>
      <c r="F273" s="42" t="s">
        <v>367</v>
      </c>
      <c r="G273" s="47" t="s">
        <v>96</v>
      </c>
      <c r="H273" s="42">
        <v>32</v>
      </c>
      <c r="I273" s="42" t="s">
        <v>124</v>
      </c>
      <c r="J273" s="42" t="s">
        <v>721</v>
      </c>
      <c r="K273" s="67" t="s">
        <v>1325</v>
      </c>
      <c r="L273" s="43" t="s">
        <v>76</v>
      </c>
      <c r="M273" s="45" t="s">
        <v>398</v>
      </c>
      <c r="N273" s="44">
        <v>26</v>
      </c>
      <c r="O273" s="43" t="s">
        <v>432</v>
      </c>
      <c r="P273" s="42" t="s">
        <v>1658</v>
      </c>
      <c r="Q273" s="49"/>
      <c r="R273" s="21" t="s">
        <v>1255</v>
      </c>
      <c r="S273" s="21" t="s">
        <v>1254</v>
      </c>
      <c r="T273" s="21" t="s">
        <v>1253</v>
      </c>
      <c r="U273" s="21" t="s">
        <v>1252</v>
      </c>
      <c r="V273" s="21" t="s">
        <v>1251</v>
      </c>
      <c r="W273" s="21" t="str">
        <f t="shared" si="9"/>
        <v>国語404</v>
      </c>
    </row>
    <row r="274" spans="1:23" ht="24.95" customHeight="1" x14ac:dyDescent="0.15">
      <c r="A274" s="20" t="str">
        <f t="shared" si="8"/>
        <v>011009</v>
      </c>
      <c r="B274" s="42" t="s">
        <v>1259</v>
      </c>
      <c r="C274" s="47" t="s">
        <v>1258</v>
      </c>
      <c r="D274" s="38">
        <v>9</v>
      </c>
      <c r="E274" s="38" t="s">
        <v>347</v>
      </c>
      <c r="F274" s="42" t="s">
        <v>367</v>
      </c>
      <c r="G274" s="47" t="s">
        <v>90</v>
      </c>
      <c r="H274" s="42">
        <v>32</v>
      </c>
      <c r="I274" s="42" t="s">
        <v>124</v>
      </c>
      <c r="J274" s="42" t="s">
        <v>504</v>
      </c>
      <c r="K274" s="67" t="s">
        <v>1324</v>
      </c>
      <c r="L274" s="43" t="s">
        <v>76</v>
      </c>
      <c r="M274" s="45" t="s">
        <v>398</v>
      </c>
      <c r="N274" s="44">
        <v>26</v>
      </c>
      <c r="O274" s="43" t="s">
        <v>432</v>
      </c>
      <c r="P274" s="42" t="s">
        <v>1658</v>
      </c>
      <c r="Q274" s="49"/>
      <c r="R274" s="21" t="s">
        <v>1255</v>
      </c>
      <c r="S274" s="21" t="s">
        <v>1254</v>
      </c>
      <c r="T274" s="21" t="s">
        <v>1253</v>
      </c>
      <c r="U274" s="21" t="s">
        <v>1252</v>
      </c>
      <c r="V274" s="21" t="s">
        <v>1251</v>
      </c>
      <c r="W274" s="21" t="str">
        <f t="shared" si="9"/>
        <v>国語503</v>
      </c>
    </row>
    <row r="275" spans="1:23" ht="24.95" customHeight="1" x14ac:dyDescent="0.15">
      <c r="A275" s="20" t="str">
        <f t="shared" si="8"/>
        <v>011010</v>
      </c>
      <c r="B275" s="42" t="s">
        <v>1259</v>
      </c>
      <c r="C275" s="47" t="s">
        <v>1258</v>
      </c>
      <c r="D275" s="38">
        <v>10</v>
      </c>
      <c r="E275" s="38" t="s">
        <v>347</v>
      </c>
      <c r="F275" s="42" t="s">
        <v>367</v>
      </c>
      <c r="G275" s="47" t="s">
        <v>90</v>
      </c>
      <c r="H275" s="42">
        <v>32</v>
      </c>
      <c r="I275" s="42" t="s">
        <v>124</v>
      </c>
      <c r="J275" s="42" t="s">
        <v>489</v>
      </c>
      <c r="K275" s="67" t="s">
        <v>1323</v>
      </c>
      <c r="L275" s="43" t="s">
        <v>76</v>
      </c>
      <c r="M275" s="45" t="s">
        <v>398</v>
      </c>
      <c r="N275" s="44">
        <v>26</v>
      </c>
      <c r="O275" s="43" t="s">
        <v>432</v>
      </c>
      <c r="P275" s="42" t="s">
        <v>1658</v>
      </c>
      <c r="Q275" s="49"/>
      <c r="R275" s="21" t="s">
        <v>1255</v>
      </c>
      <c r="S275" s="21" t="s">
        <v>1254</v>
      </c>
      <c r="T275" s="21" t="s">
        <v>1253</v>
      </c>
      <c r="U275" s="21" t="s">
        <v>1252</v>
      </c>
      <c r="V275" s="21" t="s">
        <v>1251</v>
      </c>
      <c r="W275" s="21" t="str">
        <f t="shared" si="9"/>
        <v>国語504</v>
      </c>
    </row>
    <row r="276" spans="1:23" ht="24.95" customHeight="1" x14ac:dyDescent="0.15">
      <c r="A276" s="20" t="str">
        <f t="shared" si="8"/>
        <v>011011</v>
      </c>
      <c r="B276" s="42" t="s">
        <v>1259</v>
      </c>
      <c r="C276" s="47" t="s">
        <v>1258</v>
      </c>
      <c r="D276" s="38">
        <v>11</v>
      </c>
      <c r="E276" s="38" t="s">
        <v>347</v>
      </c>
      <c r="F276" s="42" t="s">
        <v>367</v>
      </c>
      <c r="G276" s="47" t="s">
        <v>84</v>
      </c>
      <c r="H276" s="42">
        <v>32</v>
      </c>
      <c r="I276" s="42" t="s">
        <v>124</v>
      </c>
      <c r="J276" s="42" t="s">
        <v>1171</v>
      </c>
      <c r="K276" s="67" t="s">
        <v>1322</v>
      </c>
      <c r="L276" s="43" t="s">
        <v>76</v>
      </c>
      <c r="M276" s="45" t="s">
        <v>398</v>
      </c>
      <c r="N276" s="44">
        <v>26</v>
      </c>
      <c r="O276" s="43" t="s">
        <v>432</v>
      </c>
      <c r="P276" s="42" t="s">
        <v>1658</v>
      </c>
      <c r="Q276" s="49"/>
      <c r="R276" s="21" t="s">
        <v>1255</v>
      </c>
      <c r="S276" s="21" t="s">
        <v>1254</v>
      </c>
      <c r="T276" s="21" t="s">
        <v>1253</v>
      </c>
      <c r="U276" s="21" t="s">
        <v>1252</v>
      </c>
      <c r="V276" s="21" t="s">
        <v>1251</v>
      </c>
      <c r="W276" s="21" t="str">
        <f t="shared" si="9"/>
        <v>国語603</v>
      </c>
    </row>
    <row r="277" spans="1:23" ht="24.95" customHeight="1" x14ac:dyDescent="0.15">
      <c r="A277" s="20" t="str">
        <f t="shared" si="8"/>
        <v>011012</v>
      </c>
      <c r="B277" s="42" t="s">
        <v>1259</v>
      </c>
      <c r="C277" s="47" t="s">
        <v>1258</v>
      </c>
      <c r="D277" s="38">
        <v>12</v>
      </c>
      <c r="E277" s="38" t="s">
        <v>347</v>
      </c>
      <c r="F277" s="42" t="s">
        <v>367</v>
      </c>
      <c r="G277" s="47" t="s">
        <v>84</v>
      </c>
      <c r="H277" s="42">
        <v>32</v>
      </c>
      <c r="I277" s="42" t="s">
        <v>124</v>
      </c>
      <c r="J277" s="42" t="s">
        <v>713</v>
      </c>
      <c r="K277" s="67" t="s">
        <v>1321</v>
      </c>
      <c r="L277" s="43" t="s">
        <v>76</v>
      </c>
      <c r="M277" s="45" t="s">
        <v>398</v>
      </c>
      <c r="N277" s="44">
        <v>26</v>
      </c>
      <c r="O277" s="43" t="s">
        <v>432</v>
      </c>
      <c r="P277" s="42" t="s">
        <v>1658</v>
      </c>
      <c r="Q277" s="49"/>
      <c r="R277" s="21" t="s">
        <v>1255</v>
      </c>
      <c r="S277" s="21" t="s">
        <v>1254</v>
      </c>
      <c r="T277" s="21" t="s">
        <v>1253</v>
      </c>
      <c r="U277" s="21" t="s">
        <v>1252</v>
      </c>
      <c r="V277" s="21" t="s">
        <v>1251</v>
      </c>
      <c r="W277" s="21" t="str">
        <f t="shared" si="9"/>
        <v>国語604</v>
      </c>
    </row>
    <row r="278" spans="1:23" ht="24.95" customHeight="1" x14ac:dyDescent="0.15">
      <c r="A278" s="20" t="str">
        <f t="shared" si="8"/>
        <v>011013</v>
      </c>
      <c r="B278" s="61" t="s">
        <v>1259</v>
      </c>
      <c r="C278" s="62" t="s">
        <v>1258</v>
      </c>
      <c r="D278" s="38">
        <v>13</v>
      </c>
      <c r="E278" s="38" t="s">
        <v>347</v>
      </c>
      <c r="F278" s="61" t="s">
        <v>367</v>
      </c>
      <c r="G278" s="62" t="s">
        <v>105</v>
      </c>
      <c r="H278" s="62">
        <v>32</v>
      </c>
      <c r="I278" s="61" t="s">
        <v>729</v>
      </c>
      <c r="J278" s="61" t="s">
        <v>1012</v>
      </c>
      <c r="K278" s="60" t="s">
        <v>1320</v>
      </c>
      <c r="L278" s="43">
        <v>1</v>
      </c>
      <c r="M278" s="45" t="s">
        <v>398</v>
      </c>
      <c r="N278" s="44">
        <v>30</v>
      </c>
      <c r="O278" s="43" t="s">
        <v>455</v>
      </c>
      <c r="P278" s="42" t="s">
        <v>1658</v>
      </c>
      <c r="Q278" s="49"/>
      <c r="R278" s="21" t="s">
        <v>1255</v>
      </c>
      <c r="S278" s="21" t="s">
        <v>1254</v>
      </c>
      <c r="T278" s="21" t="s">
        <v>1253</v>
      </c>
      <c r="U278" s="21" t="s">
        <v>1252</v>
      </c>
      <c r="V278" s="21" t="s">
        <v>1251</v>
      </c>
      <c r="W278" s="21" t="str">
        <f t="shared" si="9"/>
        <v>書写102</v>
      </c>
    </row>
    <row r="279" spans="1:23" ht="24.95" customHeight="1" x14ac:dyDescent="0.15">
      <c r="A279" s="20" t="str">
        <f t="shared" si="8"/>
        <v>011014</v>
      </c>
      <c r="B279" s="61" t="s">
        <v>1259</v>
      </c>
      <c r="C279" s="62" t="s">
        <v>1258</v>
      </c>
      <c r="D279" s="38">
        <v>14</v>
      </c>
      <c r="E279" s="38" t="s">
        <v>347</v>
      </c>
      <c r="F279" s="61" t="s">
        <v>367</v>
      </c>
      <c r="G279" s="62" t="s">
        <v>102</v>
      </c>
      <c r="H279" s="62">
        <v>32</v>
      </c>
      <c r="I279" s="61" t="s">
        <v>729</v>
      </c>
      <c r="J279" s="61" t="s">
        <v>1010</v>
      </c>
      <c r="K279" s="60" t="s">
        <v>1319</v>
      </c>
      <c r="L279" s="43">
        <v>1</v>
      </c>
      <c r="M279" s="45" t="s">
        <v>398</v>
      </c>
      <c r="N279" s="44">
        <v>30</v>
      </c>
      <c r="O279" s="43" t="s">
        <v>432</v>
      </c>
      <c r="P279" s="42" t="s">
        <v>1658</v>
      </c>
      <c r="Q279" s="49"/>
      <c r="R279" s="21" t="s">
        <v>1255</v>
      </c>
      <c r="S279" s="21" t="s">
        <v>1254</v>
      </c>
      <c r="T279" s="21" t="s">
        <v>1253</v>
      </c>
      <c r="U279" s="21" t="s">
        <v>1252</v>
      </c>
      <c r="V279" s="21" t="s">
        <v>1251</v>
      </c>
      <c r="W279" s="21" t="str">
        <f t="shared" si="9"/>
        <v>書写202</v>
      </c>
    </row>
    <row r="280" spans="1:23" ht="24.95" customHeight="1" x14ac:dyDescent="0.15">
      <c r="A280" s="20" t="str">
        <f t="shared" si="8"/>
        <v>011015</v>
      </c>
      <c r="B280" s="61" t="s">
        <v>1259</v>
      </c>
      <c r="C280" s="62" t="s">
        <v>1258</v>
      </c>
      <c r="D280" s="38">
        <v>15</v>
      </c>
      <c r="E280" s="38" t="s">
        <v>347</v>
      </c>
      <c r="F280" s="61" t="s">
        <v>367</v>
      </c>
      <c r="G280" s="62" t="s">
        <v>99</v>
      </c>
      <c r="H280" s="62">
        <v>32</v>
      </c>
      <c r="I280" s="61" t="s">
        <v>729</v>
      </c>
      <c r="J280" s="61" t="s">
        <v>886</v>
      </c>
      <c r="K280" s="60" t="s">
        <v>1318</v>
      </c>
      <c r="L280" s="43">
        <v>1</v>
      </c>
      <c r="M280" s="45" t="s">
        <v>398</v>
      </c>
      <c r="N280" s="44">
        <v>30</v>
      </c>
      <c r="O280" s="43" t="s">
        <v>432</v>
      </c>
      <c r="P280" s="42" t="s">
        <v>1658</v>
      </c>
      <c r="Q280" s="49"/>
      <c r="R280" s="21" t="s">
        <v>1255</v>
      </c>
      <c r="S280" s="21" t="s">
        <v>1254</v>
      </c>
      <c r="T280" s="21" t="s">
        <v>1253</v>
      </c>
      <c r="U280" s="21" t="s">
        <v>1252</v>
      </c>
      <c r="V280" s="21" t="s">
        <v>1251</v>
      </c>
      <c r="W280" s="21" t="str">
        <f t="shared" si="9"/>
        <v>書写302</v>
      </c>
    </row>
    <row r="281" spans="1:23" ht="24.95" customHeight="1" x14ac:dyDescent="0.15">
      <c r="A281" s="20" t="str">
        <f t="shared" si="8"/>
        <v>011016</v>
      </c>
      <c r="B281" s="61" t="s">
        <v>1259</v>
      </c>
      <c r="C281" s="62" t="s">
        <v>1258</v>
      </c>
      <c r="D281" s="38">
        <v>16</v>
      </c>
      <c r="E281" s="38" t="s">
        <v>347</v>
      </c>
      <c r="F281" s="61" t="s">
        <v>367</v>
      </c>
      <c r="G281" s="62" t="s">
        <v>96</v>
      </c>
      <c r="H281" s="62">
        <v>32</v>
      </c>
      <c r="I281" s="61" t="s">
        <v>729</v>
      </c>
      <c r="J281" s="61" t="s">
        <v>1007</v>
      </c>
      <c r="K281" s="60" t="s">
        <v>1317</v>
      </c>
      <c r="L281" s="43">
        <v>1</v>
      </c>
      <c r="M281" s="45" t="s">
        <v>398</v>
      </c>
      <c r="N281" s="44">
        <v>26</v>
      </c>
      <c r="O281" s="43" t="s">
        <v>432</v>
      </c>
      <c r="P281" s="42" t="s">
        <v>1658</v>
      </c>
      <c r="Q281" s="49"/>
      <c r="R281" s="21" t="s">
        <v>1255</v>
      </c>
      <c r="S281" s="21" t="s">
        <v>1254</v>
      </c>
      <c r="T281" s="21" t="s">
        <v>1253</v>
      </c>
      <c r="U281" s="21" t="s">
        <v>1252</v>
      </c>
      <c r="V281" s="21" t="s">
        <v>1251</v>
      </c>
      <c r="W281" s="21" t="str">
        <f t="shared" si="9"/>
        <v>書写402</v>
      </c>
    </row>
    <row r="282" spans="1:23" ht="24.95" customHeight="1" x14ac:dyDescent="0.15">
      <c r="A282" s="20" t="str">
        <f t="shared" si="8"/>
        <v>011017</v>
      </c>
      <c r="B282" s="61" t="s">
        <v>1259</v>
      </c>
      <c r="C282" s="62" t="s">
        <v>1258</v>
      </c>
      <c r="D282" s="38">
        <v>17</v>
      </c>
      <c r="E282" s="38" t="s">
        <v>347</v>
      </c>
      <c r="F282" s="61" t="s">
        <v>367</v>
      </c>
      <c r="G282" s="62" t="s">
        <v>90</v>
      </c>
      <c r="H282" s="62">
        <v>32</v>
      </c>
      <c r="I282" s="61" t="s">
        <v>729</v>
      </c>
      <c r="J282" s="61" t="s">
        <v>1005</v>
      </c>
      <c r="K282" s="60" t="s">
        <v>1316</v>
      </c>
      <c r="L282" s="43">
        <v>1</v>
      </c>
      <c r="M282" s="45" t="s">
        <v>398</v>
      </c>
      <c r="N282" s="44">
        <v>26</v>
      </c>
      <c r="O282" s="43" t="s">
        <v>432</v>
      </c>
      <c r="P282" s="42" t="s">
        <v>1658</v>
      </c>
      <c r="Q282" s="49"/>
      <c r="R282" s="21" t="s">
        <v>1255</v>
      </c>
      <c r="S282" s="21" t="s">
        <v>1254</v>
      </c>
      <c r="T282" s="21" t="s">
        <v>1253</v>
      </c>
      <c r="U282" s="21" t="s">
        <v>1252</v>
      </c>
      <c r="V282" s="21" t="s">
        <v>1251</v>
      </c>
      <c r="W282" s="21" t="str">
        <f t="shared" si="9"/>
        <v>書写502</v>
      </c>
    </row>
    <row r="283" spans="1:23" ht="24.95" customHeight="1" x14ac:dyDescent="0.15">
      <c r="A283" s="20" t="str">
        <f t="shared" si="8"/>
        <v>011018</v>
      </c>
      <c r="B283" s="61" t="s">
        <v>1259</v>
      </c>
      <c r="C283" s="62" t="s">
        <v>1258</v>
      </c>
      <c r="D283" s="38">
        <v>18</v>
      </c>
      <c r="E283" s="38" t="s">
        <v>347</v>
      </c>
      <c r="F283" s="61" t="s">
        <v>367</v>
      </c>
      <c r="G283" s="62" t="s">
        <v>84</v>
      </c>
      <c r="H283" s="62">
        <v>32</v>
      </c>
      <c r="I283" s="61" t="s">
        <v>729</v>
      </c>
      <c r="J283" s="61" t="s">
        <v>1003</v>
      </c>
      <c r="K283" s="60" t="s">
        <v>1315</v>
      </c>
      <c r="L283" s="43">
        <v>1</v>
      </c>
      <c r="M283" s="45" t="s">
        <v>398</v>
      </c>
      <c r="N283" s="44">
        <v>26</v>
      </c>
      <c r="O283" s="43" t="s">
        <v>432</v>
      </c>
      <c r="P283" s="42" t="s">
        <v>1658</v>
      </c>
      <c r="Q283" s="49"/>
      <c r="R283" s="21" t="s">
        <v>1255</v>
      </c>
      <c r="S283" s="21" t="s">
        <v>1254</v>
      </c>
      <c r="T283" s="21" t="s">
        <v>1253</v>
      </c>
      <c r="U283" s="21" t="s">
        <v>1252</v>
      </c>
      <c r="V283" s="21" t="s">
        <v>1251</v>
      </c>
      <c r="W283" s="21" t="str">
        <f t="shared" si="9"/>
        <v>書写602</v>
      </c>
    </row>
    <row r="284" spans="1:23" ht="24.95" customHeight="1" x14ac:dyDescent="0.15">
      <c r="A284" s="20" t="str">
        <f t="shared" si="8"/>
        <v>011019</v>
      </c>
      <c r="B284" s="42" t="s">
        <v>1259</v>
      </c>
      <c r="C284" s="47" t="s">
        <v>1258</v>
      </c>
      <c r="D284" s="38">
        <v>19</v>
      </c>
      <c r="E284" s="38" t="s">
        <v>347</v>
      </c>
      <c r="F284" s="42" t="s">
        <v>367</v>
      </c>
      <c r="G284" s="47" t="s">
        <v>105</v>
      </c>
      <c r="H284" s="47">
        <v>32</v>
      </c>
      <c r="I284" s="42" t="s">
        <v>112</v>
      </c>
      <c r="J284" s="42" t="s">
        <v>664</v>
      </c>
      <c r="K284" s="58" t="s">
        <v>1685</v>
      </c>
      <c r="L284" s="43" t="s">
        <v>76</v>
      </c>
      <c r="M284" s="45" t="s">
        <v>398</v>
      </c>
      <c r="N284" s="44">
        <v>30</v>
      </c>
      <c r="O284" s="43" t="s">
        <v>455</v>
      </c>
      <c r="P284" s="42" t="s">
        <v>1658</v>
      </c>
      <c r="Q284" s="49"/>
      <c r="R284" s="21" t="s">
        <v>1255</v>
      </c>
      <c r="S284" s="21" t="s">
        <v>1254</v>
      </c>
      <c r="T284" s="21" t="s">
        <v>1253</v>
      </c>
      <c r="U284" s="21" t="s">
        <v>1252</v>
      </c>
      <c r="V284" s="21" t="s">
        <v>1251</v>
      </c>
      <c r="W284" s="21" t="str">
        <f t="shared" si="9"/>
        <v>算数104</v>
      </c>
    </row>
    <row r="285" spans="1:23" ht="24.95" customHeight="1" x14ac:dyDescent="0.15">
      <c r="A285" s="20" t="str">
        <f t="shared" si="8"/>
        <v>011020</v>
      </c>
      <c r="B285" s="42" t="s">
        <v>1259</v>
      </c>
      <c r="C285" s="47" t="s">
        <v>1258</v>
      </c>
      <c r="D285" s="38">
        <v>20</v>
      </c>
      <c r="E285" s="38" t="s">
        <v>347</v>
      </c>
      <c r="F285" s="42" t="s">
        <v>367</v>
      </c>
      <c r="G285" s="47" t="s">
        <v>105</v>
      </c>
      <c r="H285" s="47">
        <v>32</v>
      </c>
      <c r="I285" s="42" t="s">
        <v>112</v>
      </c>
      <c r="J285" s="42" t="s">
        <v>742</v>
      </c>
      <c r="K285" s="58" t="s">
        <v>1686</v>
      </c>
      <c r="L285" s="43" t="s">
        <v>76</v>
      </c>
      <c r="M285" s="45" t="s">
        <v>398</v>
      </c>
      <c r="N285" s="44">
        <v>30</v>
      </c>
      <c r="O285" s="43" t="s">
        <v>455</v>
      </c>
      <c r="P285" s="42" t="s">
        <v>1658</v>
      </c>
      <c r="Q285" s="49"/>
      <c r="R285" s="21" t="s">
        <v>1255</v>
      </c>
      <c r="S285" s="21" t="s">
        <v>1254</v>
      </c>
      <c r="T285" s="21" t="s">
        <v>1253</v>
      </c>
      <c r="U285" s="21" t="s">
        <v>1252</v>
      </c>
      <c r="V285" s="21" t="s">
        <v>1251</v>
      </c>
      <c r="W285" s="21" t="str">
        <f t="shared" si="9"/>
        <v>算数105</v>
      </c>
    </row>
    <row r="286" spans="1:23" ht="24.95" customHeight="1" x14ac:dyDescent="0.15">
      <c r="A286" s="20" t="str">
        <f t="shared" si="8"/>
        <v>011021</v>
      </c>
      <c r="B286" s="42" t="s">
        <v>1259</v>
      </c>
      <c r="C286" s="47" t="s">
        <v>1258</v>
      </c>
      <c r="D286" s="38">
        <v>21</v>
      </c>
      <c r="E286" s="38" t="s">
        <v>347</v>
      </c>
      <c r="F286" s="42" t="s">
        <v>367</v>
      </c>
      <c r="G286" s="47" t="s">
        <v>102</v>
      </c>
      <c r="H286" s="47">
        <v>32</v>
      </c>
      <c r="I286" s="42" t="s">
        <v>112</v>
      </c>
      <c r="J286" s="42" t="s">
        <v>936</v>
      </c>
      <c r="K286" s="58" t="s">
        <v>1314</v>
      </c>
      <c r="L286" s="43" t="s">
        <v>76</v>
      </c>
      <c r="M286" s="45" t="s">
        <v>398</v>
      </c>
      <c r="N286" s="44">
        <v>30</v>
      </c>
      <c r="O286" s="43" t="s">
        <v>455</v>
      </c>
      <c r="P286" s="42" t="s">
        <v>1658</v>
      </c>
      <c r="Q286" s="49"/>
      <c r="R286" s="21" t="s">
        <v>1255</v>
      </c>
      <c r="S286" s="21" t="s">
        <v>1254</v>
      </c>
      <c r="T286" s="21" t="s">
        <v>1253</v>
      </c>
      <c r="U286" s="21" t="s">
        <v>1252</v>
      </c>
      <c r="V286" s="21" t="s">
        <v>1251</v>
      </c>
      <c r="W286" s="21" t="str">
        <f t="shared" si="9"/>
        <v>算数204</v>
      </c>
    </row>
    <row r="287" spans="1:23" ht="24.95" customHeight="1" x14ac:dyDescent="0.15">
      <c r="A287" s="20" t="str">
        <f t="shared" si="8"/>
        <v>011022</v>
      </c>
      <c r="B287" s="42" t="s">
        <v>1259</v>
      </c>
      <c r="C287" s="47" t="s">
        <v>1258</v>
      </c>
      <c r="D287" s="38">
        <v>22</v>
      </c>
      <c r="E287" s="38" t="s">
        <v>347</v>
      </c>
      <c r="F287" s="42" t="s">
        <v>367</v>
      </c>
      <c r="G287" s="47" t="s">
        <v>102</v>
      </c>
      <c r="H287" s="47">
        <v>32</v>
      </c>
      <c r="I287" s="42" t="s">
        <v>112</v>
      </c>
      <c r="J287" s="42" t="s">
        <v>739</v>
      </c>
      <c r="K287" s="58" t="s">
        <v>1687</v>
      </c>
      <c r="L287" s="43" t="s">
        <v>76</v>
      </c>
      <c r="M287" s="45" t="s">
        <v>398</v>
      </c>
      <c r="N287" s="44">
        <v>30</v>
      </c>
      <c r="O287" s="43" t="s">
        <v>455</v>
      </c>
      <c r="P287" s="42" t="s">
        <v>1658</v>
      </c>
      <c r="Q287" s="49"/>
      <c r="R287" s="21" t="s">
        <v>1255</v>
      </c>
      <c r="S287" s="21" t="s">
        <v>1254</v>
      </c>
      <c r="T287" s="21" t="s">
        <v>1253</v>
      </c>
      <c r="U287" s="21" t="s">
        <v>1252</v>
      </c>
      <c r="V287" s="21" t="s">
        <v>1251</v>
      </c>
      <c r="W287" s="21" t="str">
        <f t="shared" si="9"/>
        <v>算数205</v>
      </c>
    </row>
    <row r="288" spans="1:23" ht="24.95" customHeight="1" x14ac:dyDescent="0.15">
      <c r="A288" s="20" t="str">
        <f t="shared" si="8"/>
        <v>011023</v>
      </c>
      <c r="B288" s="42" t="s">
        <v>1259</v>
      </c>
      <c r="C288" s="47" t="s">
        <v>1258</v>
      </c>
      <c r="D288" s="38">
        <v>23</v>
      </c>
      <c r="E288" s="38" t="s">
        <v>347</v>
      </c>
      <c r="F288" s="42" t="s">
        <v>367</v>
      </c>
      <c r="G288" s="47" t="s">
        <v>99</v>
      </c>
      <c r="H288" s="47">
        <v>32</v>
      </c>
      <c r="I288" s="42" t="s">
        <v>112</v>
      </c>
      <c r="J288" s="42" t="s">
        <v>492</v>
      </c>
      <c r="K288" s="58" t="s">
        <v>1688</v>
      </c>
      <c r="L288" s="43" t="s">
        <v>76</v>
      </c>
      <c r="M288" s="45" t="s">
        <v>398</v>
      </c>
      <c r="N288" s="44">
        <v>30</v>
      </c>
      <c r="O288" s="43" t="s">
        <v>455</v>
      </c>
      <c r="P288" s="42" t="s">
        <v>1658</v>
      </c>
      <c r="Q288" s="49"/>
      <c r="R288" s="21" t="s">
        <v>1255</v>
      </c>
      <c r="S288" s="21" t="s">
        <v>1254</v>
      </c>
      <c r="T288" s="21" t="s">
        <v>1253</v>
      </c>
      <c r="U288" s="21" t="s">
        <v>1252</v>
      </c>
      <c r="V288" s="21" t="s">
        <v>1251</v>
      </c>
      <c r="W288" s="21" t="str">
        <f t="shared" si="9"/>
        <v>算数304</v>
      </c>
    </row>
    <row r="289" spans="1:23" ht="24.95" customHeight="1" x14ac:dyDescent="0.15">
      <c r="A289" s="20" t="str">
        <f t="shared" si="8"/>
        <v>011024</v>
      </c>
      <c r="B289" s="42" t="s">
        <v>1259</v>
      </c>
      <c r="C289" s="47" t="s">
        <v>1258</v>
      </c>
      <c r="D289" s="38">
        <v>24</v>
      </c>
      <c r="E289" s="38" t="s">
        <v>347</v>
      </c>
      <c r="F289" s="42" t="s">
        <v>367</v>
      </c>
      <c r="G289" s="47" t="s">
        <v>99</v>
      </c>
      <c r="H289" s="47">
        <v>32</v>
      </c>
      <c r="I289" s="42" t="s">
        <v>112</v>
      </c>
      <c r="J289" s="42" t="s">
        <v>454</v>
      </c>
      <c r="K289" s="58" t="s">
        <v>1313</v>
      </c>
      <c r="L289" s="43" t="s">
        <v>76</v>
      </c>
      <c r="M289" s="45" t="s">
        <v>398</v>
      </c>
      <c r="N289" s="44">
        <v>30</v>
      </c>
      <c r="O289" s="43" t="s">
        <v>455</v>
      </c>
      <c r="P289" s="42" t="s">
        <v>1658</v>
      </c>
      <c r="Q289" s="49"/>
      <c r="R289" s="21" t="s">
        <v>1255</v>
      </c>
      <c r="S289" s="21" t="s">
        <v>1254</v>
      </c>
      <c r="T289" s="21" t="s">
        <v>1253</v>
      </c>
      <c r="U289" s="21" t="s">
        <v>1252</v>
      </c>
      <c r="V289" s="21" t="s">
        <v>1251</v>
      </c>
      <c r="W289" s="21" t="str">
        <f t="shared" si="9"/>
        <v>算数305</v>
      </c>
    </row>
    <row r="290" spans="1:23" ht="24.95" customHeight="1" x14ac:dyDescent="0.15">
      <c r="A290" s="20" t="str">
        <f t="shared" si="8"/>
        <v>011025</v>
      </c>
      <c r="B290" s="42" t="s">
        <v>1259</v>
      </c>
      <c r="C290" s="47" t="s">
        <v>1258</v>
      </c>
      <c r="D290" s="38">
        <v>25</v>
      </c>
      <c r="E290" s="38" t="s">
        <v>347</v>
      </c>
      <c r="F290" s="42" t="s">
        <v>367</v>
      </c>
      <c r="G290" s="47" t="s">
        <v>96</v>
      </c>
      <c r="H290" s="47">
        <v>32</v>
      </c>
      <c r="I290" s="42" t="s">
        <v>112</v>
      </c>
      <c r="J290" s="42" t="s">
        <v>721</v>
      </c>
      <c r="K290" s="58" t="s">
        <v>1312</v>
      </c>
      <c r="L290" s="43" t="s">
        <v>76</v>
      </c>
      <c r="M290" s="45" t="s">
        <v>398</v>
      </c>
      <c r="N290" s="44">
        <v>26</v>
      </c>
      <c r="O290" s="43" t="s">
        <v>455</v>
      </c>
      <c r="P290" s="42" t="s">
        <v>1658</v>
      </c>
      <c r="Q290" s="49"/>
      <c r="R290" s="21" t="s">
        <v>1255</v>
      </c>
      <c r="S290" s="21" t="s">
        <v>1254</v>
      </c>
      <c r="T290" s="21" t="s">
        <v>1253</v>
      </c>
      <c r="U290" s="21" t="s">
        <v>1252</v>
      </c>
      <c r="V290" s="21" t="s">
        <v>1251</v>
      </c>
      <c r="W290" s="21" t="str">
        <f t="shared" si="9"/>
        <v>算数404</v>
      </c>
    </row>
    <row r="291" spans="1:23" ht="24.95" customHeight="1" x14ac:dyDescent="0.15">
      <c r="A291" s="20" t="str">
        <f t="shared" si="8"/>
        <v>011026</v>
      </c>
      <c r="B291" s="42" t="s">
        <v>1259</v>
      </c>
      <c r="C291" s="47" t="s">
        <v>1258</v>
      </c>
      <c r="D291" s="38">
        <v>26</v>
      </c>
      <c r="E291" s="38" t="s">
        <v>347</v>
      </c>
      <c r="F291" s="42" t="s">
        <v>367</v>
      </c>
      <c r="G291" s="47" t="s">
        <v>96</v>
      </c>
      <c r="H291" s="47">
        <v>32</v>
      </c>
      <c r="I291" s="42" t="s">
        <v>112</v>
      </c>
      <c r="J291" s="42" t="s">
        <v>734</v>
      </c>
      <c r="K291" s="58" t="s">
        <v>1311</v>
      </c>
      <c r="L291" s="43" t="s">
        <v>76</v>
      </c>
      <c r="M291" s="45" t="s">
        <v>398</v>
      </c>
      <c r="N291" s="44">
        <v>26</v>
      </c>
      <c r="O291" s="43" t="s">
        <v>455</v>
      </c>
      <c r="P291" s="42" t="s">
        <v>1658</v>
      </c>
      <c r="Q291" s="49"/>
      <c r="R291" s="21" t="s">
        <v>1255</v>
      </c>
      <c r="S291" s="21" t="s">
        <v>1254</v>
      </c>
      <c r="T291" s="21" t="s">
        <v>1253</v>
      </c>
      <c r="U291" s="21" t="s">
        <v>1252</v>
      </c>
      <c r="V291" s="21" t="s">
        <v>1251</v>
      </c>
      <c r="W291" s="21" t="str">
        <f t="shared" si="9"/>
        <v>算数405</v>
      </c>
    </row>
    <row r="292" spans="1:23" ht="24.95" customHeight="1" x14ac:dyDescent="0.15">
      <c r="A292" s="20" t="str">
        <f t="shared" si="8"/>
        <v>011027</v>
      </c>
      <c r="B292" s="42" t="s">
        <v>1259</v>
      </c>
      <c r="C292" s="47" t="s">
        <v>1258</v>
      </c>
      <c r="D292" s="38">
        <v>27</v>
      </c>
      <c r="E292" s="38" t="s">
        <v>347</v>
      </c>
      <c r="F292" s="42" t="s">
        <v>367</v>
      </c>
      <c r="G292" s="47" t="s">
        <v>90</v>
      </c>
      <c r="H292" s="47">
        <v>32</v>
      </c>
      <c r="I292" s="42" t="s">
        <v>112</v>
      </c>
      <c r="J292" s="42" t="s">
        <v>489</v>
      </c>
      <c r="K292" s="58" t="s">
        <v>1689</v>
      </c>
      <c r="L292" s="43" t="s">
        <v>76</v>
      </c>
      <c r="M292" s="45" t="s">
        <v>398</v>
      </c>
      <c r="N292" s="44">
        <v>26</v>
      </c>
      <c r="O292" s="43" t="s">
        <v>455</v>
      </c>
      <c r="P292" s="42" t="s">
        <v>1658</v>
      </c>
      <c r="Q292" s="49"/>
      <c r="R292" s="21" t="s">
        <v>1255</v>
      </c>
      <c r="S292" s="21" t="s">
        <v>1254</v>
      </c>
      <c r="T292" s="21" t="s">
        <v>1253</v>
      </c>
      <c r="U292" s="21" t="s">
        <v>1252</v>
      </c>
      <c r="V292" s="21" t="s">
        <v>1251</v>
      </c>
      <c r="W292" s="21" t="str">
        <f t="shared" si="9"/>
        <v>算数504</v>
      </c>
    </row>
    <row r="293" spans="1:23" ht="24.95" customHeight="1" x14ac:dyDescent="0.15">
      <c r="A293" s="20" t="str">
        <f t="shared" si="8"/>
        <v>011028</v>
      </c>
      <c r="B293" s="42" t="s">
        <v>1259</v>
      </c>
      <c r="C293" s="47" t="s">
        <v>1258</v>
      </c>
      <c r="D293" s="38">
        <v>28</v>
      </c>
      <c r="E293" s="38" t="s">
        <v>347</v>
      </c>
      <c r="F293" s="42" t="s">
        <v>367</v>
      </c>
      <c r="G293" s="47" t="s">
        <v>90</v>
      </c>
      <c r="H293" s="47">
        <v>32</v>
      </c>
      <c r="I293" s="42" t="s">
        <v>112</v>
      </c>
      <c r="J293" s="42" t="s">
        <v>451</v>
      </c>
      <c r="K293" s="58" t="s">
        <v>1690</v>
      </c>
      <c r="L293" s="43" t="s">
        <v>76</v>
      </c>
      <c r="M293" s="45" t="s">
        <v>398</v>
      </c>
      <c r="N293" s="44">
        <v>26</v>
      </c>
      <c r="O293" s="43" t="s">
        <v>455</v>
      </c>
      <c r="P293" s="42" t="s">
        <v>1658</v>
      </c>
      <c r="Q293" s="49"/>
      <c r="R293" s="21" t="s">
        <v>1255</v>
      </c>
      <c r="S293" s="21" t="s">
        <v>1254</v>
      </c>
      <c r="T293" s="21" t="s">
        <v>1253</v>
      </c>
      <c r="U293" s="21" t="s">
        <v>1252</v>
      </c>
      <c r="V293" s="21" t="s">
        <v>1251</v>
      </c>
      <c r="W293" s="21" t="str">
        <f t="shared" si="9"/>
        <v>算数505</v>
      </c>
    </row>
    <row r="294" spans="1:23" ht="24.95" customHeight="1" x14ac:dyDescent="0.15">
      <c r="A294" s="20" t="str">
        <f t="shared" si="8"/>
        <v>011029</v>
      </c>
      <c r="B294" s="42" t="s">
        <v>1259</v>
      </c>
      <c r="C294" s="47" t="s">
        <v>1258</v>
      </c>
      <c r="D294" s="38">
        <v>29</v>
      </c>
      <c r="E294" s="38" t="s">
        <v>347</v>
      </c>
      <c r="F294" s="42" t="s">
        <v>367</v>
      </c>
      <c r="G294" s="47" t="s">
        <v>84</v>
      </c>
      <c r="H294" s="47">
        <v>32</v>
      </c>
      <c r="I294" s="42" t="s">
        <v>112</v>
      </c>
      <c r="J294" s="42" t="s">
        <v>713</v>
      </c>
      <c r="K294" s="58" t="s">
        <v>1691</v>
      </c>
      <c r="L294" s="43" t="s">
        <v>76</v>
      </c>
      <c r="M294" s="45" t="s">
        <v>398</v>
      </c>
      <c r="N294" s="44">
        <v>26</v>
      </c>
      <c r="O294" s="43" t="s">
        <v>455</v>
      </c>
      <c r="P294" s="42" t="s">
        <v>1658</v>
      </c>
      <c r="Q294" s="49" t="s">
        <v>1310</v>
      </c>
      <c r="R294" s="21" t="s">
        <v>1255</v>
      </c>
      <c r="S294" s="21" t="s">
        <v>1254</v>
      </c>
      <c r="T294" s="21" t="s">
        <v>1253</v>
      </c>
      <c r="U294" s="21" t="s">
        <v>1252</v>
      </c>
      <c r="V294" s="21" t="s">
        <v>1251</v>
      </c>
      <c r="W294" s="21" t="str">
        <f t="shared" si="9"/>
        <v>算数604</v>
      </c>
    </row>
    <row r="295" spans="1:23" ht="24.95" customHeight="1" x14ac:dyDescent="0.15">
      <c r="A295" s="20" t="str">
        <f t="shared" si="8"/>
        <v>011030</v>
      </c>
      <c r="B295" s="42" t="s">
        <v>1259</v>
      </c>
      <c r="C295" s="47" t="s">
        <v>1258</v>
      </c>
      <c r="D295" s="38">
        <v>30</v>
      </c>
      <c r="E295" s="38" t="s">
        <v>347</v>
      </c>
      <c r="F295" s="42" t="s">
        <v>367</v>
      </c>
      <c r="G295" s="47" t="s">
        <v>84</v>
      </c>
      <c r="H295" s="47">
        <v>32</v>
      </c>
      <c r="I295" s="42" t="s">
        <v>112</v>
      </c>
      <c r="J295" s="42" t="s">
        <v>728</v>
      </c>
      <c r="K295" s="74" t="s">
        <v>1692</v>
      </c>
      <c r="L295" s="43" t="s">
        <v>76</v>
      </c>
      <c r="M295" s="45" t="s">
        <v>398</v>
      </c>
      <c r="N295" s="44">
        <v>26</v>
      </c>
      <c r="O295" s="43" t="s">
        <v>455</v>
      </c>
      <c r="P295" s="42" t="s">
        <v>1658</v>
      </c>
      <c r="Q295" s="49" t="s">
        <v>1309</v>
      </c>
      <c r="R295" s="21" t="s">
        <v>1255</v>
      </c>
      <c r="S295" s="21" t="s">
        <v>1254</v>
      </c>
      <c r="T295" s="21" t="s">
        <v>1253</v>
      </c>
      <c r="U295" s="21" t="s">
        <v>1252</v>
      </c>
      <c r="V295" s="21" t="s">
        <v>1251</v>
      </c>
      <c r="W295" s="21" t="str">
        <f t="shared" si="9"/>
        <v>算数605</v>
      </c>
    </row>
    <row r="296" spans="1:23" ht="24.95" customHeight="1" x14ac:dyDescent="0.15">
      <c r="A296" s="20" t="str">
        <f t="shared" si="8"/>
        <v>011031</v>
      </c>
      <c r="B296" s="42" t="s">
        <v>1259</v>
      </c>
      <c r="C296" s="47" t="s">
        <v>1258</v>
      </c>
      <c r="D296" s="38">
        <v>31</v>
      </c>
      <c r="E296" s="38" t="s">
        <v>347</v>
      </c>
      <c r="F296" s="42" t="s">
        <v>367</v>
      </c>
      <c r="G296" s="47" t="s">
        <v>99</v>
      </c>
      <c r="H296" s="47">
        <v>32</v>
      </c>
      <c r="I296" s="42" t="s">
        <v>107</v>
      </c>
      <c r="J296" s="42" t="s">
        <v>506</v>
      </c>
      <c r="K296" s="58" t="s">
        <v>1308</v>
      </c>
      <c r="L296" s="43" t="s">
        <v>76</v>
      </c>
      <c r="M296" s="45" t="s">
        <v>398</v>
      </c>
      <c r="N296" s="44">
        <v>30</v>
      </c>
      <c r="O296" s="43" t="s">
        <v>455</v>
      </c>
      <c r="P296" s="42" t="s">
        <v>1658</v>
      </c>
      <c r="Q296" s="49"/>
      <c r="R296" s="21" t="s">
        <v>1255</v>
      </c>
      <c r="S296" s="21" t="s">
        <v>1254</v>
      </c>
      <c r="T296" s="21" t="s">
        <v>1253</v>
      </c>
      <c r="U296" s="21" t="s">
        <v>1252</v>
      </c>
      <c r="V296" s="21" t="s">
        <v>1251</v>
      </c>
      <c r="W296" s="21" t="str">
        <f t="shared" si="9"/>
        <v>理科303</v>
      </c>
    </row>
    <row r="297" spans="1:23" ht="24.95" customHeight="1" x14ac:dyDescent="0.15">
      <c r="A297" s="20" t="str">
        <f t="shared" si="8"/>
        <v>011032</v>
      </c>
      <c r="B297" s="42" t="s">
        <v>1259</v>
      </c>
      <c r="C297" s="47" t="s">
        <v>1258</v>
      </c>
      <c r="D297" s="38">
        <v>32</v>
      </c>
      <c r="E297" s="38" t="s">
        <v>347</v>
      </c>
      <c r="F297" s="42" t="s">
        <v>367</v>
      </c>
      <c r="G297" s="47" t="s">
        <v>96</v>
      </c>
      <c r="H297" s="47">
        <v>32</v>
      </c>
      <c r="I297" s="42" t="s">
        <v>107</v>
      </c>
      <c r="J297" s="42" t="s">
        <v>1176</v>
      </c>
      <c r="K297" s="58" t="s">
        <v>1307</v>
      </c>
      <c r="L297" s="43" t="s">
        <v>76</v>
      </c>
      <c r="M297" s="45" t="s">
        <v>398</v>
      </c>
      <c r="N297" s="44">
        <v>26</v>
      </c>
      <c r="O297" s="43" t="s">
        <v>455</v>
      </c>
      <c r="P297" s="42" t="s">
        <v>1658</v>
      </c>
      <c r="Q297" s="49"/>
      <c r="R297" s="21" t="s">
        <v>1255</v>
      </c>
      <c r="S297" s="21" t="s">
        <v>1254</v>
      </c>
      <c r="T297" s="21" t="s">
        <v>1253</v>
      </c>
      <c r="U297" s="21" t="s">
        <v>1252</v>
      </c>
      <c r="V297" s="21" t="s">
        <v>1251</v>
      </c>
      <c r="W297" s="21" t="str">
        <f t="shared" si="9"/>
        <v>理科403</v>
      </c>
    </row>
    <row r="298" spans="1:23" ht="24.95" customHeight="1" x14ac:dyDescent="0.15">
      <c r="A298" s="20" t="str">
        <f t="shared" si="8"/>
        <v>011033</v>
      </c>
      <c r="B298" s="42" t="s">
        <v>1259</v>
      </c>
      <c r="C298" s="47" t="s">
        <v>1258</v>
      </c>
      <c r="D298" s="38">
        <v>33</v>
      </c>
      <c r="E298" s="38" t="s">
        <v>347</v>
      </c>
      <c r="F298" s="42" t="s">
        <v>367</v>
      </c>
      <c r="G298" s="47" t="s">
        <v>90</v>
      </c>
      <c r="H298" s="47">
        <v>32</v>
      </c>
      <c r="I298" s="42" t="s">
        <v>107</v>
      </c>
      <c r="J298" s="42" t="s">
        <v>504</v>
      </c>
      <c r="K298" s="58" t="s">
        <v>1306</v>
      </c>
      <c r="L298" s="43" t="s">
        <v>76</v>
      </c>
      <c r="M298" s="45" t="s">
        <v>398</v>
      </c>
      <c r="N298" s="44">
        <v>26</v>
      </c>
      <c r="O298" s="43" t="s">
        <v>455</v>
      </c>
      <c r="P298" s="42" t="s">
        <v>1658</v>
      </c>
      <c r="Q298" s="49"/>
      <c r="R298" s="21" t="s">
        <v>1255</v>
      </c>
      <c r="S298" s="21" t="s">
        <v>1254</v>
      </c>
      <c r="T298" s="21" t="s">
        <v>1253</v>
      </c>
      <c r="U298" s="21" t="s">
        <v>1252</v>
      </c>
      <c r="V298" s="21" t="s">
        <v>1251</v>
      </c>
      <c r="W298" s="21" t="str">
        <f t="shared" si="9"/>
        <v>理科503</v>
      </c>
    </row>
    <row r="299" spans="1:23" ht="24.95" customHeight="1" x14ac:dyDescent="0.15">
      <c r="A299" s="20" t="str">
        <f t="shared" si="8"/>
        <v>011034</v>
      </c>
      <c r="B299" s="42" t="s">
        <v>1259</v>
      </c>
      <c r="C299" s="47" t="s">
        <v>1258</v>
      </c>
      <c r="D299" s="38">
        <v>34</v>
      </c>
      <c r="E299" s="38" t="s">
        <v>347</v>
      </c>
      <c r="F299" s="42" t="s">
        <v>367</v>
      </c>
      <c r="G299" s="47" t="s">
        <v>84</v>
      </c>
      <c r="H299" s="47">
        <v>32</v>
      </c>
      <c r="I299" s="42" t="s">
        <v>107</v>
      </c>
      <c r="J299" s="42" t="s">
        <v>1171</v>
      </c>
      <c r="K299" s="58" t="s">
        <v>1305</v>
      </c>
      <c r="L299" s="43" t="s">
        <v>76</v>
      </c>
      <c r="M299" s="45" t="s">
        <v>398</v>
      </c>
      <c r="N299" s="44">
        <v>26</v>
      </c>
      <c r="O299" s="43" t="s">
        <v>455</v>
      </c>
      <c r="P299" s="42" t="s">
        <v>1658</v>
      </c>
      <c r="Q299" s="49"/>
      <c r="R299" s="21" t="s">
        <v>1255</v>
      </c>
      <c r="S299" s="21" t="s">
        <v>1254</v>
      </c>
      <c r="T299" s="21" t="s">
        <v>1253</v>
      </c>
      <c r="U299" s="21" t="s">
        <v>1252</v>
      </c>
      <c r="V299" s="21" t="s">
        <v>1251</v>
      </c>
      <c r="W299" s="21" t="str">
        <f t="shared" si="9"/>
        <v>理科603</v>
      </c>
    </row>
    <row r="300" spans="1:23" ht="24.95" customHeight="1" x14ac:dyDescent="0.15">
      <c r="A300" s="20" t="str">
        <f t="shared" si="8"/>
        <v>011035</v>
      </c>
      <c r="B300" s="42" t="s">
        <v>1259</v>
      </c>
      <c r="C300" s="47" t="s">
        <v>1258</v>
      </c>
      <c r="D300" s="38">
        <v>35</v>
      </c>
      <c r="E300" s="38" t="s">
        <v>347</v>
      </c>
      <c r="F300" s="42" t="s">
        <v>367</v>
      </c>
      <c r="G300" s="47" t="s">
        <v>164</v>
      </c>
      <c r="H300" s="47">
        <v>32</v>
      </c>
      <c r="I300" s="42" t="s">
        <v>593</v>
      </c>
      <c r="J300" s="42" t="s">
        <v>742</v>
      </c>
      <c r="K300" s="74" t="s">
        <v>1304</v>
      </c>
      <c r="L300" s="43" t="s">
        <v>1022</v>
      </c>
      <c r="M300" s="45" t="s">
        <v>398</v>
      </c>
      <c r="N300" s="44">
        <v>30</v>
      </c>
      <c r="O300" s="43" t="s">
        <v>432</v>
      </c>
      <c r="P300" s="42" t="s">
        <v>1658</v>
      </c>
      <c r="Q300" s="49"/>
      <c r="R300" s="21" t="s">
        <v>1255</v>
      </c>
      <c r="S300" s="21" t="s">
        <v>1254</v>
      </c>
      <c r="T300" s="21" t="s">
        <v>1253</v>
      </c>
      <c r="U300" s="21" t="s">
        <v>1252</v>
      </c>
      <c r="V300" s="21" t="s">
        <v>1251</v>
      </c>
      <c r="W300" s="21" t="str">
        <f t="shared" si="9"/>
        <v>生活105</v>
      </c>
    </row>
    <row r="301" spans="1:23" ht="24.95" customHeight="1" x14ac:dyDescent="0.15">
      <c r="A301" s="20" t="str">
        <f t="shared" si="8"/>
        <v>011036</v>
      </c>
      <c r="B301" s="42" t="s">
        <v>1259</v>
      </c>
      <c r="C301" s="47" t="s">
        <v>1258</v>
      </c>
      <c r="D301" s="38">
        <v>36</v>
      </c>
      <c r="E301" s="38" t="s">
        <v>347</v>
      </c>
      <c r="F301" s="42" t="s">
        <v>367</v>
      </c>
      <c r="G301" s="47" t="s">
        <v>164</v>
      </c>
      <c r="H301" s="47">
        <v>32</v>
      </c>
      <c r="I301" s="42" t="s">
        <v>593</v>
      </c>
      <c r="J301" s="42" t="s">
        <v>649</v>
      </c>
      <c r="K301" s="74" t="s">
        <v>1693</v>
      </c>
      <c r="L301" s="43" t="s">
        <v>76</v>
      </c>
      <c r="M301" s="45" t="s">
        <v>398</v>
      </c>
      <c r="N301" s="44">
        <v>30</v>
      </c>
      <c r="O301" s="43" t="s">
        <v>432</v>
      </c>
      <c r="P301" s="42" t="s">
        <v>1658</v>
      </c>
      <c r="Q301" s="49"/>
      <c r="R301" s="21" t="s">
        <v>1255</v>
      </c>
      <c r="S301" s="21" t="s">
        <v>1254</v>
      </c>
      <c r="T301" s="21" t="s">
        <v>1253</v>
      </c>
      <c r="U301" s="21" t="s">
        <v>1252</v>
      </c>
      <c r="V301" s="21" t="s">
        <v>1251</v>
      </c>
      <c r="W301" s="21" t="str">
        <f t="shared" si="9"/>
        <v>生活106</v>
      </c>
    </row>
    <row r="302" spans="1:23" ht="24.95" customHeight="1" x14ac:dyDescent="0.15">
      <c r="A302" s="20" t="str">
        <f t="shared" si="8"/>
        <v>011037</v>
      </c>
      <c r="B302" s="42" t="s">
        <v>1259</v>
      </c>
      <c r="C302" s="47" t="s">
        <v>1258</v>
      </c>
      <c r="D302" s="38">
        <v>37</v>
      </c>
      <c r="E302" s="38" t="s">
        <v>347</v>
      </c>
      <c r="F302" s="42" t="s">
        <v>367</v>
      </c>
      <c r="G302" s="47" t="s">
        <v>90</v>
      </c>
      <c r="H302" s="47">
        <v>32</v>
      </c>
      <c r="I302" s="42" t="s">
        <v>82</v>
      </c>
      <c r="J302" s="45" t="s">
        <v>489</v>
      </c>
      <c r="K302" s="58" t="s">
        <v>1303</v>
      </c>
      <c r="L302" s="43" t="s">
        <v>1302</v>
      </c>
      <c r="M302" s="45" t="s">
        <v>398</v>
      </c>
      <c r="N302" s="44">
        <v>26</v>
      </c>
      <c r="O302" s="43" t="s">
        <v>432</v>
      </c>
      <c r="P302" s="42" t="s">
        <v>1658</v>
      </c>
      <c r="Q302" s="49"/>
      <c r="R302" s="21" t="s">
        <v>1255</v>
      </c>
      <c r="S302" s="21" t="s">
        <v>1254</v>
      </c>
      <c r="T302" s="21" t="s">
        <v>1253</v>
      </c>
      <c r="U302" s="21" t="s">
        <v>1252</v>
      </c>
      <c r="V302" s="21" t="s">
        <v>1251</v>
      </c>
      <c r="W302" s="21" t="str">
        <f t="shared" si="9"/>
        <v>英語504</v>
      </c>
    </row>
    <row r="303" spans="1:23" ht="24.95" customHeight="1" x14ac:dyDescent="0.15">
      <c r="A303" s="20" t="str">
        <f t="shared" si="8"/>
        <v>011038</v>
      </c>
      <c r="B303" s="42" t="s">
        <v>1259</v>
      </c>
      <c r="C303" s="47" t="s">
        <v>1258</v>
      </c>
      <c r="D303" s="38">
        <v>38</v>
      </c>
      <c r="E303" s="38" t="s">
        <v>347</v>
      </c>
      <c r="F303" s="42" t="s">
        <v>367</v>
      </c>
      <c r="G303" s="47" t="s">
        <v>84</v>
      </c>
      <c r="H303" s="47">
        <v>32</v>
      </c>
      <c r="I303" s="42" t="s">
        <v>82</v>
      </c>
      <c r="J303" s="42" t="s">
        <v>713</v>
      </c>
      <c r="K303" s="58" t="s">
        <v>1301</v>
      </c>
      <c r="L303" s="43" t="s">
        <v>1300</v>
      </c>
      <c r="M303" s="45" t="s">
        <v>398</v>
      </c>
      <c r="N303" s="44">
        <v>26</v>
      </c>
      <c r="O303" s="43" t="s">
        <v>432</v>
      </c>
      <c r="P303" s="42" t="s">
        <v>1658</v>
      </c>
      <c r="Q303" s="49"/>
      <c r="R303" s="21" t="s">
        <v>1255</v>
      </c>
      <c r="S303" s="21" t="s">
        <v>1254</v>
      </c>
      <c r="T303" s="21" t="s">
        <v>1253</v>
      </c>
      <c r="U303" s="21" t="s">
        <v>1252</v>
      </c>
      <c r="V303" s="21" t="s">
        <v>1251</v>
      </c>
      <c r="W303" s="21" t="str">
        <f t="shared" si="9"/>
        <v>英語604</v>
      </c>
    </row>
    <row r="304" spans="1:23" ht="24.95" customHeight="1" x14ac:dyDescent="0.15">
      <c r="A304" s="20" t="str">
        <f t="shared" si="8"/>
        <v>011039</v>
      </c>
      <c r="B304" s="42" t="s">
        <v>1259</v>
      </c>
      <c r="C304" s="47" t="s">
        <v>1258</v>
      </c>
      <c r="D304" s="38">
        <v>39</v>
      </c>
      <c r="E304" s="38" t="s">
        <v>347</v>
      </c>
      <c r="F304" s="42" t="s">
        <v>367</v>
      </c>
      <c r="G304" s="47" t="s">
        <v>105</v>
      </c>
      <c r="H304" s="47">
        <v>32</v>
      </c>
      <c r="I304" s="42" t="s">
        <v>92</v>
      </c>
      <c r="J304" s="42" t="s">
        <v>1012</v>
      </c>
      <c r="K304" s="58" t="s">
        <v>1694</v>
      </c>
      <c r="L304" s="43" t="s">
        <v>1022</v>
      </c>
      <c r="M304" s="45" t="s">
        <v>398</v>
      </c>
      <c r="N304" s="44">
        <v>30</v>
      </c>
      <c r="O304" s="43" t="s">
        <v>455</v>
      </c>
      <c r="P304" s="42" t="s">
        <v>1658</v>
      </c>
      <c r="Q304" s="49" t="s">
        <v>1299</v>
      </c>
      <c r="R304" s="21" t="s">
        <v>1255</v>
      </c>
      <c r="S304" s="21" t="s">
        <v>1254</v>
      </c>
      <c r="T304" s="21" t="s">
        <v>1253</v>
      </c>
      <c r="U304" s="21" t="s">
        <v>1252</v>
      </c>
      <c r="V304" s="21" t="s">
        <v>1251</v>
      </c>
      <c r="W304" s="21" t="str">
        <f t="shared" si="9"/>
        <v>道徳102</v>
      </c>
    </row>
    <row r="305" spans="1:23" ht="24.95" customHeight="1" x14ac:dyDescent="0.15">
      <c r="A305" s="20" t="str">
        <f t="shared" si="8"/>
        <v>011040</v>
      </c>
      <c r="B305" s="42" t="s">
        <v>1259</v>
      </c>
      <c r="C305" s="47" t="s">
        <v>1258</v>
      </c>
      <c r="D305" s="38">
        <v>40</v>
      </c>
      <c r="E305" s="38" t="s">
        <v>347</v>
      </c>
      <c r="F305" s="42" t="s">
        <v>367</v>
      </c>
      <c r="G305" s="47" t="s">
        <v>105</v>
      </c>
      <c r="H305" s="47">
        <v>32</v>
      </c>
      <c r="I305" s="42" t="s">
        <v>92</v>
      </c>
      <c r="J305" s="42" t="s">
        <v>668</v>
      </c>
      <c r="K305" s="58" t="s">
        <v>1695</v>
      </c>
      <c r="L305" s="43">
        <v>1</v>
      </c>
      <c r="M305" s="45" t="s">
        <v>398</v>
      </c>
      <c r="N305" s="44">
        <v>30</v>
      </c>
      <c r="O305" s="43" t="s">
        <v>455</v>
      </c>
      <c r="P305" s="42" t="s">
        <v>1658</v>
      </c>
      <c r="Q305" s="49" t="s">
        <v>1696</v>
      </c>
      <c r="R305" s="21" t="s">
        <v>1255</v>
      </c>
      <c r="S305" s="21" t="s">
        <v>1254</v>
      </c>
      <c r="T305" s="21" t="s">
        <v>1253</v>
      </c>
      <c r="U305" s="21" t="s">
        <v>1252</v>
      </c>
      <c r="V305" s="21" t="s">
        <v>1251</v>
      </c>
      <c r="W305" s="21" t="str">
        <f t="shared" si="9"/>
        <v>道徳103</v>
      </c>
    </row>
    <row r="306" spans="1:23" ht="24.95" customHeight="1" x14ac:dyDescent="0.15">
      <c r="A306" s="20" t="str">
        <f t="shared" si="8"/>
        <v>011041</v>
      </c>
      <c r="B306" s="42" t="s">
        <v>1259</v>
      </c>
      <c r="C306" s="47" t="s">
        <v>1258</v>
      </c>
      <c r="D306" s="38">
        <v>41</v>
      </c>
      <c r="E306" s="38" t="s">
        <v>347</v>
      </c>
      <c r="F306" s="42" t="s">
        <v>367</v>
      </c>
      <c r="G306" s="47" t="s">
        <v>102</v>
      </c>
      <c r="H306" s="47">
        <v>32</v>
      </c>
      <c r="I306" s="42" t="s">
        <v>92</v>
      </c>
      <c r="J306" s="42" t="s">
        <v>1010</v>
      </c>
      <c r="K306" s="58" t="s">
        <v>1697</v>
      </c>
      <c r="L306" s="43" t="s">
        <v>1022</v>
      </c>
      <c r="M306" s="45" t="s">
        <v>398</v>
      </c>
      <c r="N306" s="44">
        <v>30</v>
      </c>
      <c r="O306" s="43" t="s">
        <v>455</v>
      </c>
      <c r="P306" s="42" t="s">
        <v>1658</v>
      </c>
      <c r="Q306" s="49" t="s">
        <v>1298</v>
      </c>
      <c r="R306" s="21" t="s">
        <v>1255</v>
      </c>
      <c r="S306" s="21" t="s">
        <v>1254</v>
      </c>
      <c r="T306" s="21" t="s">
        <v>1253</v>
      </c>
      <c r="U306" s="21" t="s">
        <v>1252</v>
      </c>
      <c r="V306" s="21" t="s">
        <v>1251</v>
      </c>
      <c r="W306" s="21" t="str">
        <f t="shared" si="9"/>
        <v>道徳202</v>
      </c>
    </row>
    <row r="307" spans="1:23" ht="24.95" customHeight="1" x14ac:dyDescent="0.15">
      <c r="A307" s="20" t="str">
        <f t="shared" si="8"/>
        <v>011042</v>
      </c>
      <c r="B307" s="42" t="s">
        <v>1259</v>
      </c>
      <c r="C307" s="47" t="s">
        <v>1258</v>
      </c>
      <c r="D307" s="38">
        <v>42</v>
      </c>
      <c r="E307" s="38" t="s">
        <v>347</v>
      </c>
      <c r="F307" s="42" t="s">
        <v>367</v>
      </c>
      <c r="G307" s="47" t="s">
        <v>102</v>
      </c>
      <c r="H307" s="47">
        <v>32</v>
      </c>
      <c r="I307" s="42" t="s">
        <v>92</v>
      </c>
      <c r="J307" s="42" t="s">
        <v>1189</v>
      </c>
      <c r="K307" s="58" t="s">
        <v>1698</v>
      </c>
      <c r="L307" s="43">
        <v>1</v>
      </c>
      <c r="M307" s="45" t="s">
        <v>398</v>
      </c>
      <c r="N307" s="44">
        <v>30</v>
      </c>
      <c r="O307" s="43" t="s">
        <v>455</v>
      </c>
      <c r="P307" s="42" t="s">
        <v>1658</v>
      </c>
      <c r="Q307" s="49" t="s">
        <v>1699</v>
      </c>
      <c r="R307" s="21" t="s">
        <v>1255</v>
      </c>
      <c r="S307" s="21" t="s">
        <v>1254</v>
      </c>
      <c r="T307" s="21" t="s">
        <v>1253</v>
      </c>
      <c r="U307" s="21" t="s">
        <v>1252</v>
      </c>
      <c r="V307" s="21" t="s">
        <v>1251</v>
      </c>
      <c r="W307" s="21" t="str">
        <f t="shared" si="9"/>
        <v>道徳203</v>
      </c>
    </row>
    <row r="308" spans="1:23" ht="24.95" customHeight="1" x14ac:dyDescent="0.15">
      <c r="A308" s="20" t="str">
        <f t="shared" si="8"/>
        <v>011043</v>
      </c>
      <c r="B308" s="42" t="s">
        <v>1259</v>
      </c>
      <c r="C308" s="47" t="s">
        <v>1258</v>
      </c>
      <c r="D308" s="38">
        <v>43</v>
      </c>
      <c r="E308" s="38" t="s">
        <v>347</v>
      </c>
      <c r="F308" s="42" t="s">
        <v>367</v>
      </c>
      <c r="G308" s="47" t="s">
        <v>99</v>
      </c>
      <c r="H308" s="47">
        <v>32</v>
      </c>
      <c r="I308" s="42" t="s">
        <v>92</v>
      </c>
      <c r="J308" s="42" t="s">
        <v>886</v>
      </c>
      <c r="K308" s="58" t="s">
        <v>1700</v>
      </c>
      <c r="L308" s="43" t="s">
        <v>1022</v>
      </c>
      <c r="M308" s="45" t="s">
        <v>398</v>
      </c>
      <c r="N308" s="44">
        <v>30</v>
      </c>
      <c r="O308" s="43" t="s">
        <v>455</v>
      </c>
      <c r="P308" s="42" t="s">
        <v>1658</v>
      </c>
      <c r="Q308" s="49" t="s">
        <v>1297</v>
      </c>
      <c r="R308" s="21" t="s">
        <v>1255</v>
      </c>
      <c r="S308" s="21" t="s">
        <v>1254</v>
      </c>
      <c r="T308" s="21" t="s">
        <v>1253</v>
      </c>
      <c r="U308" s="21" t="s">
        <v>1252</v>
      </c>
      <c r="V308" s="21" t="s">
        <v>1251</v>
      </c>
      <c r="W308" s="21" t="str">
        <f t="shared" si="9"/>
        <v>道徳302</v>
      </c>
    </row>
    <row r="309" spans="1:23" ht="24.95" customHeight="1" x14ac:dyDescent="0.15">
      <c r="A309" s="20" t="str">
        <f t="shared" si="8"/>
        <v>011044</v>
      </c>
      <c r="B309" s="42" t="s">
        <v>1259</v>
      </c>
      <c r="C309" s="47" t="s">
        <v>1258</v>
      </c>
      <c r="D309" s="38">
        <v>44</v>
      </c>
      <c r="E309" s="38" t="s">
        <v>347</v>
      </c>
      <c r="F309" s="42" t="s">
        <v>367</v>
      </c>
      <c r="G309" s="47" t="s">
        <v>99</v>
      </c>
      <c r="H309" s="47">
        <v>32</v>
      </c>
      <c r="I309" s="42" t="s">
        <v>92</v>
      </c>
      <c r="J309" s="42" t="s">
        <v>506</v>
      </c>
      <c r="K309" s="58" t="s">
        <v>1296</v>
      </c>
      <c r="L309" s="43">
        <v>1</v>
      </c>
      <c r="M309" s="45" t="s">
        <v>398</v>
      </c>
      <c r="N309" s="44">
        <v>30</v>
      </c>
      <c r="O309" s="43" t="s">
        <v>455</v>
      </c>
      <c r="P309" s="42" t="s">
        <v>1658</v>
      </c>
      <c r="Q309" s="49" t="s">
        <v>1295</v>
      </c>
      <c r="R309" s="21" t="s">
        <v>1255</v>
      </c>
      <c r="S309" s="21" t="s">
        <v>1254</v>
      </c>
      <c r="T309" s="21" t="s">
        <v>1253</v>
      </c>
      <c r="U309" s="21" t="s">
        <v>1252</v>
      </c>
      <c r="V309" s="21" t="s">
        <v>1251</v>
      </c>
      <c r="W309" s="21" t="str">
        <f t="shared" si="9"/>
        <v>道徳303</v>
      </c>
    </row>
    <row r="310" spans="1:23" ht="24.95" customHeight="1" x14ac:dyDescent="0.15">
      <c r="A310" s="20" t="str">
        <f t="shared" si="8"/>
        <v>011045</v>
      </c>
      <c r="B310" s="42" t="s">
        <v>1259</v>
      </c>
      <c r="C310" s="47" t="s">
        <v>1258</v>
      </c>
      <c r="D310" s="38">
        <v>45</v>
      </c>
      <c r="E310" s="38" t="s">
        <v>347</v>
      </c>
      <c r="F310" s="42" t="s">
        <v>367</v>
      </c>
      <c r="G310" s="47" t="s">
        <v>96</v>
      </c>
      <c r="H310" s="47">
        <v>32</v>
      </c>
      <c r="I310" s="42" t="s">
        <v>92</v>
      </c>
      <c r="J310" s="42" t="s">
        <v>1007</v>
      </c>
      <c r="K310" s="58" t="s">
        <v>1294</v>
      </c>
      <c r="L310" s="43" t="s">
        <v>1022</v>
      </c>
      <c r="M310" s="45" t="s">
        <v>398</v>
      </c>
      <c r="N310" s="44">
        <v>26</v>
      </c>
      <c r="O310" s="43" t="s">
        <v>455</v>
      </c>
      <c r="P310" s="42" t="s">
        <v>1658</v>
      </c>
      <c r="Q310" s="49" t="s">
        <v>1293</v>
      </c>
      <c r="R310" s="21" t="s">
        <v>1255</v>
      </c>
      <c r="S310" s="21" t="s">
        <v>1254</v>
      </c>
      <c r="T310" s="21" t="s">
        <v>1253</v>
      </c>
      <c r="U310" s="21" t="s">
        <v>1252</v>
      </c>
      <c r="V310" s="21" t="s">
        <v>1251</v>
      </c>
      <c r="W310" s="21" t="str">
        <f t="shared" si="9"/>
        <v>道徳402</v>
      </c>
    </row>
    <row r="311" spans="1:23" ht="24.95" customHeight="1" x14ac:dyDescent="0.15">
      <c r="A311" s="20" t="str">
        <f t="shared" si="8"/>
        <v>011046</v>
      </c>
      <c r="B311" s="42" t="s">
        <v>1259</v>
      </c>
      <c r="C311" s="47" t="s">
        <v>1258</v>
      </c>
      <c r="D311" s="38">
        <v>46</v>
      </c>
      <c r="E311" s="38" t="s">
        <v>347</v>
      </c>
      <c r="F311" s="42" t="s">
        <v>367</v>
      </c>
      <c r="G311" s="47" t="s">
        <v>96</v>
      </c>
      <c r="H311" s="47">
        <v>32</v>
      </c>
      <c r="I311" s="42" t="s">
        <v>92</v>
      </c>
      <c r="J311" s="42" t="s">
        <v>1176</v>
      </c>
      <c r="K311" s="58" t="s">
        <v>1701</v>
      </c>
      <c r="L311" s="43">
        <v>1</v>
      </c>
      <c r="M311" s="45" t="s">
        <v>398</v>
      </c>
      <c r="N311" s="44">
        <v>26</v>
      </c>
      <c r="O311" s="43" t="s">
        <v>455</v>
      </c>
      <c r="P311" s="42" t="s">
        <v>1658</v>
      </c>
      <c r="Q311" s="49" t="s">
        <v>1293</v>
      </c>
      <c r="R311" s="21" t="s">
        <v>1255</v>
      </c>
      <c r="S311" s="21" t="s">
        <v>1254</v>
      </c>
      <c r="T311" s="21" t="s">
        <v>1253</v>
      </c>
      <c r="U311" s="21" t="s">
        <v>1252</v>
      </c>
      <c r="V311" s="21" t="s">
        <v>1251</v>
      </c>
      <c r="W311" s="21" t="str">
        <f t="shared" si="9"/>
        <v>道徳403</v>
      </c>
    </row>
    <row r="312" spans="1:23" ht="24.95" customHeight="1" x14ac:dyDescent="0.15">
      <c r="A312" s="20" t="str">
        <f t="shared" si="8"/>
        <v>011047</v>
      </c>
      <c r="B312" s="42" t="s">
        <v>1259</v>
      </c>
      <c r="C312" s="47" t="s">
        <v>1258</v>
      </c>
      <c r="D312" s="38">
        <v>47</v>
      </c>
      <c r="E312" s="38" t="s">
        <v>347</v>
      </c>
      <c r="F312" s="42" t="s">
        <v>367</v>
      </c>
      <c r="G312" s="47" t="s">
        <v>90</v>
      </c>
      <c r="H312" s="47">
        <v>32</v>
      </c>
      <c r="I312" s="42" t="s">
        <v>92</v>
      </c>
      <c r="J312" s="42" t="s">
        <v>1005</v>
      </c>
      <c r="K312" s="58" t="s">
        <v>1702</v>
      </c>
      <c r="L312" s="43" t="s">
        <v>1022</v>
      </c>
      <c r="M312" s="45" t="s">
        <v>398</v>
      </c>
      <c r="N312" s="44">
        <v>26</v>
      </c>
      <c r="O312" s="43" t="s">
        <v>455</v>
      </c>
      <c r="P312" s="42" t="s">
        <v>1658</v>
      </c>
      <c r="Q312" s="49" t="s">
        <v>1643</v>
      </c>
      <c r="R312" s="21" t="s">
        <v>1255</v>
      </c>
      <c r="S312" s="21" t="s">
        <v>1254</v>
      </c>
      <c r="T312" s="21" t="s">
        <v>1253</v>
      </c>
      <c r="U312" s="21" t="s">
        <v>1252</v>
      </c>
      <c r="V312" s="21" t="s">
        <v>1251</v>
      </c>
      <c r="W312" s="21" t="str">
        <f t="shared" si="9"/>
        <v>道徳502</v>
      </c>
    </row>
    <row r="313" spans="1:23" ht="24.95" customHeight="1" x14ac:dyDescent="0.15">
      <c r="A313" s="20" t="str">
        <f t="shared" si="8"/>
        <v>011048</v>
      </c>
      <c r="B313" s="42" t="s">
        <v>1259</v>
      </c>
      <c r="C313" s="47" t="s">
        <v>1258</v>
      </c>
      <c r="D313" s="38">
        <v>48</v>
      </c>
      <c r="E313" s="38" t="s">
        <v>347</v>
      </c>
      <c r="F313" s="42" t="s">
        <v>367</v>
      </c>
      <c r="G313" s="47" t="s">
        <v>90</v>
      </c>
      <c r="H313" s="47">
        <v>32</v>
      </c>
      <c r="I313" s="42" t="s">
        <v>92</v>
      </c>
      <c r="J313" s="42" t="s">
        <v>504</v>
      </c>
      <c r="K313" s="58" t="s">
        <v>1703</v>
      </c>
      <c r="L313" s="43">
        <v>1</v>
      </c>
      <c r="M313" s="45" t="s">
        <v>398</v>
      </c>
      <c r="N313" s="44">
        <v>26</v>
      </c>
      <c r="O313" s="43" t="s">
        <v>455</v>
      </c>
      <c r="P313" s="42" t="s">
        <v>1658</v>
      </c>
      <c r="Q313" s="49" t="s">
        <v>1644</v>
      </c>
      <c r="R313" s="21" t="s">
        <v>1255</v>
      </c>
      <c r="S313" s="21" t="s">
        <v>1254</v>
      </c>
      <c r="T313" s="21" t="s">
        <v>1253</v>
      </c>
      <c r="U313" s="21" t="s">
        <v>1252</v>
      </c>
      <c r="V313" s="21" t="s">
        <v>1251</v>
      </c>
      <c r="W313" s="21" t="str">
        <f t="shared" si="9"/>
        <v>道徳503</v>
      </c>
    </row>
    <row r="314" spans="1:23" ht="24.95" customHeight="1" x14ac:dyDescent="0.15">
      <c r="A314" s="20" t="str">
        <f t="shared" si="8"/>
        <v>011049</v>
      </c>
      <c r="B314" s="42" t="s">
        <v>1259</v>
      </c>
      <c r="C314" s="47" t="s">
        <v>1258</v>
      </c>
      <c r="D314" s="38">
        <v>49</v>
      </c>
      <c r="E314" s="38" t="s">
        <v>347</v>
      </c>
      <c r="F314" s="42" t="s">
        <v>367</v>
      </c>
      <c r="G314" s="47" t="s">
        <v>84</v>
      </c>
      <c r="H314" s="47">
        <v>32</v>
      </c>
      <c r="I314" s="42" t="s">
        <v>92</v>
      </c>
      <c r="J314" s="42" t="s">
        <v>1003</v>
      </c>
      <c r="K314" s="58" t="s">
        <v>1704</v>
      </c>
      <c r="L314" s="43" t="s">
        <v>1022</v>
      </c>
      <c r="M314" s="45" t="s">
        <v>398</v>
      </c>
      <c r="N314" s="44">
        <v>26</v>
      </c>
      <c r="O314" s="43" t="s">
        <v>455</v>
      </c>
      <c r="P314" s="42" t="s">
        <v>1658</v>
      </c>
      <c r="Q314" s="49" t="s">
        <v>1645</v>
      </c>
      <c r="R314" s="21" t="s">
        <v>1255</v>
      </c>
      <c r="S314" s="21" t="s">
        <v>1254</v>
      </c>
      <c r="T314" s="21" t="s">
        <v>1253</v>
      </c>
      <c r="U314" s="21" t="s">
        <v>1252</v>
      </c>
      <c r="V314" s="21" t="s">
        <v>1251</v>
      </c>
      <c r="W314" s="21" t="str">
        <f t="shared" si="9"/>
        <v>道徳602</v>
      </c>
    </row>
    <row r="315" spans="1:23" ht="24.95" customHeight="1" x14ac:dyDescent="0.15">
      <c r="A315" s="20" t="str">
        <f t="shared" si="8"/>
        <v>011050</v>
      </c>
      <c r="B315" s="42" t="s">
        <v>1259</v>
      </c>
      <c r="C315" s="47" t="s">
        <v>1258</v>
      </c>
      <c r="D315" s="38">
        <v>50</v>
      </c>
      <c r="E315" s="38" t="s">
        <v>347</v>
      </c>
      <c r="F315" s="42" t="s">
        <v>367</v>
      </c>
      <c r="G315" s="47" t="s">
        <v>84</v>
      </c>
      <c r="H315" s="47">
        <v>32</v>
      </c>
      <c r="I315" s="42" t="s">
        <v>92</v>
      </c>
      <c r="J315" s="42" t="s">
        <v>1171</v>
      </c>
      <c r="K315" s="58" t="s">
        <v>1705</v>
      </c>
      <c r="L315" s="43">
        <v>1</v>
      </c>
      <c r="M315" s="45" t="s">
        <v>398</v>
      </c>
      <c r="N315" s="44">
        <v>26</v>
      </c>
      <c r="O315" s="43" t="s">
        <v>455</v>
      </c>
      <c r="P315" s="42" t="s">
        <v>1658</v>
      </c>
      <c r="Q315" s="49" t="s">
        <v>1646</v>
      </c>
      <c r="R315" s="21" t="s">
        <v>1255</v>
      </c>
      <c r="S315" s="21" t="s">
        <v>1254</v>
      </c>
      <c r="T315" s="21" t="s">
        <v>1253</v>
      </c>
      <c r="U315" s="21" t="s">
        <v>1252</v>
      </c>
      <c r="V315" s="21" t="s">
        <v>1251</v>
      </c>
      <c r="W315" s="21" t="str">
        <f t="shared" si="9"/>
        <v>道徳603</v>
      </c>
    </row>
    <row r="316" spans="1:23" ht="24.95" customHeight="1" x14ac:dyDescent="0.15">
      <c r="A316" s="20" t="str">
        <f t="shared" si="8"/>
        <v>011051</v>
      </c>
      <c r="B316" s="43" t="s">
        <v>1259</v>
      </c>
      <c r="C316" s="42" t="s">
        <v>1258</v>
      </c>
      <c r="D316" s="38">
        <v>51</v>
      </c>
      <c r="E316" s="38" t="s">
        <v>347</v>
      </c>
      <c r="F316" s="42" t="s">
        <v>1663</v>
      </c>
      <c r="G316" s="42" t="s">
        <v>164</v>
      </c>
      <c r="H316" s="42">
        <v>31</v>
      </c>
      <c r="I316" s="42" t="s">
        <v>593</v>
      </c>
      <c r="J316" s="42">
        <v>135</v>
      </c>
      <c r="K316" s="59" t="s">
        <v>1292</v>
      </c>
      <c r="L316" s="42">
        <v>1</v>
      </c>
      <c r="M316" s="42" t="s">
        <v>398</v>
      </c>
      <c r="N316" s="42" t="s">
        <v>436</v>
      </c>
      <c r="O316" s="43" t="s">
        <v>344</v>
      </c>
      <c r="P316" s="43" t="s">
        <v>431</v>
      </c>
      <c r="Q316" s="49"/>
      <c r="R316" s="21" t="s">
        <v>1255</v>
      </c>
      <c r="S316" s="21" t="s">
        <v>1254</v>
      </c>
      <c r="T316" s="21" t="s">
        <v>1253</v>
      </c>
      <c r="U316" s="21" t="s">
        <v>1252</v>
      </c>
      <c r="V316" s="21" t="s">
        <v>1251</v>
      </c>
      <c r="W316" s="21" t="str">
        <f t="shared" si="9"/>
        <v>生活135</v>
      </c>
    </row>
    <row r="317" spans="1:23" ht="24.95" customHeight="1" x14ac:dyDescent="0.15">
      <c r="A317" s="20" t="str">
        <f t="shared" si="8"/>
        <v>011052</v>
      </c>
      <c r="B317" s="43" t="s">
        <v>1259</v>
      </c>
      <c r="C317" s="42" t="s">
        <v>1258</v>
      </c>
      <c r="D317" s="38">
        <v>52</v>
      </c>
      <c r="E317" s="38" t="s">
        <v>347</v>
      </c>
      <c r="F317" s="42" t="s">
        <v>1663</v>
      </c>
      <c r="G317" s="42" t="s">
        <v>164</v>
      </c>
      <c r="H317" s="42">
        <v>31</v>
      </c>
      <c r="I317" s="42" t="s">
        <v>593</v>
      </c>
      <c r="J317" s="42">
        <v>136</v>
      </c>
      <c r="K317" s="59" t="s">
        <v>1291</v>
      </c>
      <c r="L317" s="42">
        <v>1</v>
      </c>
      <c r="M317" s="42" t="s">
        <v>398</v>
      </c>
      <c r="N317" s="42" t="s">
        <v>436</v>
      </c>
      <c r="O317" s="43" t="s">
        <v>344</v>
      </c>
      <c r="P317" s="43" t="s">
        <v>431</v>
      </c>
      <c r="Q317" s="49"/>
      <c r="R317" s="21" t="s">
        <v>1255</v>
      </c>
      <c r="S317" s="21" t="s">
        <v>1254</v>
      </c>
      <c r="T317" s="21" t="s">
        <v>1253</v>
      </c>
      <c r="U317" s="21" t="s">
        <v>1252</v>
      </c>
      <c r="V317" s="21" t="s">
        <v>1251</v>
      </c>
      <c r="W317" s="21" t="str">
        <f t="shared" si="9"/>
        <v>生活136</v>
      </c>
    </row>
    <row r="318" spans="1:23" ht="24.95" customHeight="1" x14ac:dyDescent="0.15">
      <c r="A318" s="20" t="str">
        <f t="shared" si="8"/>
        <v>011053</v>
      </c>
      <c r="B318" s="41" t="s">
        <v>1259</v>
      </c>
      <c r="C318" s="40" t="s">
        <v>1258</v>
      </c>
      <c r="D318" s="38">
        <v>53</v>
      </c>
      <c r="E318" s="38" t="s">
        <v>347</v>
      </c>
      <c r="F318" s="30" t="s">
        <v>284</v>
      </c>
      <c r="G318" s="37" t="s">
        <v>105</v>
      </c>
      <c r="H318" s="36">
        <v>32</v>
      </c>
      <c r="I318" s="36" t="s">
        <v>124</v>
      </c>
      <c r="J318" s="36" t="s">
        <v>425</v>
      </c>
      <c r="K318" s="35" t="s">
        <v>1290</v>
      </c>
      <c r="L318" s="33">
        <v>4</v>
      </c>
      <c r="M318" s="34" t="s">
        <v>346</v>
      </c>
      <c r="N318" s="33" t="s">
        <v>345</v>
      </c>
      <c r="O318" s="32" t="s">
        <v>344</v>
      </c>
      <c r="P318" s="31" t="s">
        <v>354</v>
      </c>
      <c r="Q318" s="49"/>
      <c r="R318" s="21" t="s">
        <v>1255</v>
      </c>
      <c r="S318" s="21" t="s">
        <v>1254</v>
      </c>
      <c r="T318" s="21" t="s">
        <v>1253</v>
      </c>
      <c r="U318" s="21" t="s">
        <v>1252</v>
      </c>
      <c r="V318" s="21" t="s">
        <v>1251</v>
      </c>
      <c r="W318" s="21" t="str">
        <f t="shared" si="9"/>
        <v>国語728</v>
      </c>
    </row>
    <row r="319" spans="1:23" ht="24.95" customHeight="1" x14ac:dyDescent="0.15">
      <c r="A319" s="20" t="str">
        <f t="shared" si="8"/>
        <v>011054</v>
      </c>
      <c r="B319" s="41" t="s">
        <v>1259</v>
      </c>
      <c r="C319" s="40" t="s">
        <v>1258</v>
      </c>
      <c r="D319" s="38">
        <v>54</v>
      </c>
      <c r="E319" s="38" t="s">
        <v>347</v>
      </c>
      <c r="F319" s="30" t="s">
        <v>284</v>
      </c>
      <c r="G319" s="37" t="s">
        <v>105</v>
      </c>
      <c r="H319" s="36">
        <v>32</v>
      </c>
      <c r="I319" s="36" t="s">
        <v>124</v>
      </c>
      <c r="J319" s="36">
        <v>728</v>
      </c>
      <c r="K319" s="35" t="s">
        <v>1289</v>
      </c>
      <c r="L319" s="33">
        <v>4</v>
      </c>
      <c r="M319" s="34" t="s">
        <v>398</v>
      </c>
      <c r="N319" s="33" t="s">
        <v>397</v>
      </c>
      <c r="O319" s="32" t="s">
        <v>344</v>
      </c>
      <c r="P319" s="31" t="s">
        <v>354</v>
      </c>
      <c r="Q319" s="49"/>
      <c r="R319" s="21" t="s">
        <v>1255</v>
      </c>
      <c r="S319" s="21" t="s">
        <v>1254</v>
      </c>
      <c r="T319" s="21" t="s">
        <v>1253</v>
      </c>
      <c r="U319" s="21" t="s">
        <v>1252</v>
      </c>
      <c r="V319" s="21" t="s">
        <v>1251</v>
      </c>
      <c r="W319" s="21" t="str">
        <f t="shared" si="9"/>
        <v>国語728</v>
      </c>
    </row>
    <row r="320" spans="1:23" ht="24.95" customHeight="1" x14ac:dyDescent="0.15">
      <c r="A320" s="20" t="str">
        <f t="shared" si="8"/>
        <v>011055</v>
      </c>
      <c r="B320" s="41" t="s">
        <v>1259</v>
      </c>
      <c r="C320" s="40" t="s">
        <v>1258</v>
      </c>
      <c r="D320" s="38">
        <v>55</v>
      </c>
      <c r="E320" s="38" t="s">
        <v>347</v>
      </c>
      <c r="F320" s="30" t="s">
        <v>284</v>
      </c>
      <c r="G320" s="37" t="s">
        <v>102</v>
      </c>
      <c r="H320" s="36">
        <v>32</v>
      </c>
      <c r="I320" s="36" t="s">
        <v>124</v>
      </c>
      <c r="J320" s="36" t="s">
        <v>543</v>
      </c>
      <c r="K320" s="35" t="s">
        <v>1288</v>
      </c>
      <c r="L320" s="33">
        <v>4</v>
      </c>
      <c r="M320" s="34" t="s">
        <v>346</v>
      </c>
      <c r="N320" s="33" t="s">
        <v>345</v>
      </c>
      <c r="O320" s="32" t="s">
        <v>344</v>
      </c>
      <c r="P320" s="31" t="s">
        <v>354</v>
      </c>
      <c r="Q320" s="49"/>
      <c r="R320" s="21" t="s">
        <v>1255</v>
      </c>
      <c r="S320" s="21" t="s">
        <v>1254</v>
      </c>
      <c r="T320" s="21" t="s">
        <v>1253</v>
      </c>
      <c r="U320" s="21" t="s">
        <v>1252</v>
      </c>
      <c r="V320" s="21" t="s">
        <v>1251</v>
      </c>
      <c r="W320" s="21" t="str">
        <f t="shared" si="9"/>
        <v>国語828</v>
      </c>
    </row>
    <row r="321" spans="1:23" ht="24.95" customHeight="1" x14ac:dyDescent="0.15">
      <c r="A321" s="20" t="str">
        <f t="shared" si="8"/>
        <v>011056</v>
      </c>
      <c r="B321" s="41" t="s">
        <v>1259</v>
      </c>
      <c r="C321" s="40" t="s">
        <v>1258</v>
      </c>
      <c r="D321" s="38">
        <v>56</v>
      </c>
      <c r="E321" s="38" t="s">
        <v>347</v>
      </c>
      <c r="F321" s="30" t="s">
        <v>284</v>
      </c>
      <c r="G321" s="37" t="s">
        <v>102</v>
      </c>
      <c r="H321" s="36">
        <v>32</v>
      </c>
      <c r="I321" s="36" t="s">
        <v>124</v>
      </c>
      <c r="J321" s="36">
        <v>828</v>
      </c>
      <c r="K321" s="35" t="s">
        <v>1287</v>
      </c>
      <c r="L321" s="33">
        <v>4</v>
      </c>
      <c r="M321" s="34" t="s">
        <v>398</v>
      </c>
      <c r="N321" s="33" t="s">
        <v>397</v>
      </c>
      <c r="O321" s="32" t="s">
        <v>344</v>
      </c>
      <c r="P321" s="31" t="s">
        <v>354</v>
      </c>
      <c r="Q321" s="49"/>
      <c r="R321" s="21" t="s">
        <v>1255</v>
      </c>
      <c r="S321" s="21" t="s">
        <v>1254</v>
      </c>
      <c r="T321" s="21" t="s">
        <v>1253</v>
      </c>
      <c r="U321" s="21" t="s">
        <v>1252</v>
      </c>
      <c r="V321" s="21" t="s">
        <v>1251</v>
      </c>
      <c r="W321" s="21" t="str">
        <f t="shared" si="9"/>
        <v>国語828</v>
      </c>
    </row>
    <row r="322" spans="1:23" ht="24.95" customHeight="1" x14ac:dyDescent="0.15">
      <c r="A322" s="20" t="str">
        <f t="shared" si="8"/>
        <v>011057</v>
      </c>
      <c r="B322" s="41" t="s">
        <v>1259</v>
      </c>
      <c r="C322" s="40" t="s">
        <v>1258</v>
      </c>
      <c r="D322" s="38">
        <v>57</v>
      </c>
      <c r="E322" s="38" t="s">
        <v>347</v>
      </c>
      <c r="F322" s="30" t="s">
        <v>284</v>
      </c>
      <c r="G322" s="37" t="s">
        <v>99</v>
      </c>
      <c r="H322" s="36">
        <v>32</v>
      </c>
      <c r="I322" s="36" t="s">
        <v>124</v>
      </c>
      <c r="J322" s="36" t="s">
        <v>1286</v>
      </c>
      <c r="K322" s="35" t="s">
        <v>1285</v>
      </c>
      <c r="L322" s="33">
        <v>4</v>
      </c>
      <c r="M322" s="34" t="s">
        <v>346</v>
      </c>
      <c r="N322" s="33" t="s">
        <v>345</v>
      </c>
      <c r="O322" s="32" t="s">
        <v>344</v>
      </c>
      <c r="P322" s="31" t="s">
        <v>354</v>
      </c>
      <c r="Q322" s="49"/>
      <c r="R322" s="21" t="s">
        <v>1255</v>
      </c>
      <c r="S322" s="21" t="s">
        <v>1254</v>
      </c>
      <c r="T322" s="21" t="s">
        <v>1253</v>
      </c>
      <c r="U322" s="21" t="s">
        <v>1252</v>
      </c>
      <c r="V322" s="21" t="s">
        <v>1251</v>
      </c>
      <c r="W322" s="21" t="str">
        <f t="shared" si="9"/>
        <v>国語928</v>
      </c>
    </row>
    <row r="323" spans="1:23" ht="24.95" customHeight="1" x14ac:dyDescent="0.15">
      <c r="A323" s="20" t="str">
        <f t="shared" ref="A323:A386" si="10">CONCATENATE(TEXT(C323,"000"),(TEXT(D323,"000")))</f>
        <v>011058</v>
      </c>
      <c r="B323" s="41" t="s">
        <v>1259</v>
      </c>
      <c r="C323" s="40" t="s">
        <v>1258</v>
      </c>
      <c r="D323" s="38">
        <v>58</v>
      </c>
      <c r="E323" s="38" t="s">
        <v>347</v>
      </c>
      <c r="F323" s="30" t="s">
        <v>284</v>
      </c>
      <c r="G323" s="37" t="s">
        <v>99</v>
      </c>
      <c r="H323" s="36">
        <v>32</v>
      </c>
      <c r="I323" s="36" t="s">
        <v>124</v>
      </c>
      <c r="J323" s="36">
        <v>928</v>
      </c>
      <c r="K323" s="35" t="s">
        <v>1284</v>
      </c>
      <c r="L323" s="33">
        <v>4</v>
      </c>
      <c r="M323" s="34" t="s">
        <v>398</v>
      </c>
      <c r="N323" s="33" t="s">
        <v>397</v>
      </c>
      <c r="O323" s="32" t="s">
        <v>344</v>
      </c>
      <c r="P323" s="31" t="s">
        <v>354</v>
      </c>
      <c r="Q323" s="49"/>
      <c r="R323" s="21" t="s">
        <v>1255</v>
      </c>
      <c r="S323" s="21" t="s">
        <v>1254</v>
      </c>
      <c r="T323" s="21" t="s">
        <v>1253</v>
      </c>
      <c r="U323" s="21" t="s">
        <v>1252</v>
      </c>
      <c r="V323" s="21" t="s">
        <v>1251</v>
      </c>
      <c r="W323" s="21" t="str">
        <f t="shared" ref="W323:W386" si="11">CONCATENATE(I323,J323)</f>
        <v>国語928</v>
      </c>
    </row>
    <row r="324" spans="1:23" ht="24.95" customHeight="1" x14ac:dyDescent="0.15">
      <c r="A324" s="20" t="str">
        <f t="shared" si="10"/>
        <v>011059</v>
      </c>
      <c r="B324" s="41" t="s">
        <v>1259</v>
      </c>
      <c r="C324" s="40" t="s">
        <v>1258</v>
      </c>
      <c r="D324" s="38">
        <v>59</v>
      </c>
      <c r="E324" s="38" t="s">
        <v>347</v>
      </c>
      <c r="F324" s="30" t="s">
        <v>284</v>
      </c>
      <c r="G324" s="37" t="s">
        <v>234</v>
      </c>
      <c r="H324" s="36">
        <v>32</v>
      </c>
      <c r="I324" s="36" t="s">
        <v>729</v>
      </c>
      <c r="J324" s="36" t="s">
        <v>793</v>
      </c>
      <c r="K324" s="35" t="s">
        <v>1283</v>
      </c>
      <c r="L324" s="33">
        <v>1</v>
      </c>
      <c r="M324" s="34" t="s">
        <v>398</v>
      </c>
      <c r="N324" s="33" t="s">
        <v>397</v>
      </c>
      <c r="O324" s="32" t="s">
        <v>344</v>
      </c>
      <c r="P324" s="31" t="s">
        <v>395</v>
      </c>
      <c r="Q324" s="49"/>
      <c r="R324" s="21" t="s">
        <v>1255</v>
      </c>
      <c r="S324" s="21" t="s">
        <v>1254</v>
      </c>
      <c r="T324" s="21" t="s">
        <v>1253</v>
      </c>
      <c r="U324" s="21" t="s">
        <v>1252</v>
      </c>
      <c r="V324" s="21" t="s">
        <v>1251</v>
      </c>
      <c r="W324" s="21" t="str">
        <f t="shared" si="11"/>
        <v>書写732</v>
      </c>
    </row>
    <row r="325" spans="1:23" ht="24.95" customHeight="1" x14ac:dyDescent="0.15">
      <c r="A325" s="20" t="str">
        <f t="shared" si="10"/>
        <v>011060</v>
      </c>
      <c r="B325" s="41" t="s">
        <v>1270</v>
      </c>
      <c r="C325" s="40" t="s">
        <v>1258</v>
      </c>
      <c r="D325" s="38">
        <v>60</v>
      </c>
      <c r="E325" s="38" t="s">
        <v>347</v>
      </c>
      <c r="F325" s="30" t="s">
        <v>284</v>
      </c>
      <c r="G325" s="37">
        <v>1</v>
      </c>
      <c r="H325" s="36">
        <v>32</v>
      </c>
      <c r="I325" s="36" t="s">
        <v>1277</v>
      </c>
      <c r="J325" s="36">
        <v>730</v>
      </c>
      <c r="K325" s="35" t="s">
        <v>1282</v>
      </c>
      <c r="L325" s="33">
        <v>4</v>
      </c>
      <c r="M325" s="34" t="s">
        <v>346</v>
      </c>
      <c r="N325" s="33" t="s">
        <v>345</v>
      </c>
      <c r="O325" s="32" t="s">
        <v>344</v>
      </c>
      <c r="P325" s="31" t="s">
        <v>395</v>
      </c>
      <c r="Q325" s="49"/>
      <c r="R325" s="21" t="s">
        <v>1255</v>
      </c>
      <c r="S325" s="21" t="s">
        <v>1254</v>
      </c>
      <c r="T325" s="21" t="s">
        <v>1253</v>
      </c>
      <c r="U325" s="21" t="s">
        <v>1252</v>
      </c>
      <c r="V325" s="21" t="s">
        <v>1251</v>
      </c>
      <c r="W325" s="21" t="str">
        <f t="shared" si="11"/>
        <v>数学730</v>
      </c>
    </row>
    <row r="326" spans="1:23" ht="24.95" customHeight="1" x14ac:dyDescent="0.15">
      <c r="A326" s="20" t="str">
        <f t="shared" si="10"/>
        <v>011061</v>
      </c>
      <c r="B326" s="41" t="s">
        <v>1270</v>
      </c>
      <c r="C326" s="40" t="s">
        <v>1258</v>
      </c>
      <c r="D326" s="38">
        <v>61</v>
      </c>
      <c r="E326" s="38" t="s">
        <v>347</v>
      </c>
      <c r="F326" s="30" t="s">
        <v>284</v>
      </c>
      <c r="G326" s="37">
        <v>1</v>
      </c>
      <c r="H326" s="36">
        <v>32</v>
      </c>
      <c r="I326" s="36" t="s">
        <v>1277</v>
      </c>
      <c r="J326" s="36">
        <v>730</v>
      </c>
      <c r="K326" s="35" t="s">
        <v>1281</v>
      </c>
      <c r="L326" s="33">
        <v>4</v>
      </c>
      <c r="M326" s="34" t="s">
        <v>398</v>
      </c>
      <c r="N326" s="33" t="s">
        <v>397</v>
      </c>
      <c r="O326" s="32" t="s">
        <v>344</v>
      </c>
      <c r="P326" s="31" t="s">
        <v>395</v>
      </c>
      <c r="Q326" s="49"/>
      <c r="R326" s="21" t="s">
        <v>1255</v>
      </c>
      <c r="S326" s="21" t="s">
        <v>1254</v>
      </c>
      <c r="T326" s="21" t="s">
        <v>1253</v>
      </c>
      <c r="U326" s="21" t="s">
        <v>1252</v>
      </c>
      <c r="V326" s="21" t="s">
        <v>1251</v>
      </c>
      <c r="W326" s="21" t="str">
        <f t="shared" si="11"/>
        <v>数学730</v>
      </c>
    </row>
    <row r="327" spans="1:23" ht="24.95" customHeight="1" x14ac:dyDescent="0.15">
      <c r="A327" s="20" t="str">
        <f t="shared" si="10"/>
        <v>011062</v>
      </c>
      <c r="B327" s="41" t="s">
        <v>1270</v>
      </c>
      <c r="C327" s="40" t="s">
        <v>1258</v>
      </c>
      <c r="D327" s="38">
        <v>62</v>
      </c>
      <c r="E327" s="38" t="s">
        <v>347</v>
      </c>
      <c r="F327" s="30" t="s">
        <v>284</v>
      </c>
      <c r="G327" s="37">
        <v>2</v>
      </c>
      <c r="H327" s="36">
        <v>32</v>
      </c>
      <c r="I327" s="36" t="s">
        <v>1277</v>
      </c>
      <c r="J327" s="36">
        <v>830</v>
      </c>
      <c r="K327" s="35" t="s">
        <v>1280</v>
      </c>
      <c r="L327" s="33">
        <v>4</v>
      </c>
      <c r="M327" s="34" t="s">
        <v>346</v>
      </c>
      <c r="N327" s="33" t="s">
        <v>345</v>
      </c>
      <c r="O327" s="32" t="s">
        <v>344</v>
      </c>
      <c r="P327" s="31" t="s">
        <v>395</v>
      </c>
      <c r="Q327" s="49"/>
      <c r="R327" s="21" t="s">
        <v>1255</v>
      </c>
      <c r="S327" s="21" t="s">
        <v>1254</v>
      </c>
      <c r="T327" s="21" t="s">
        <v>1253</v>
      </c>
      <c r="U327" s="21" t="s">
        <v>1252</v>
      </c>
      <c r="V327" s="21" t="s">
        <v>1251</v>
      </c>
      <c r="W327" s="21" t="str">
        <f t="shared" si="11"/>
        <v>数学830</v>
      </c>
    </row>
    <row r="328" spans="1:23" ht="24.95" customHeight="1" x14ac:dyDescent="0.15">
      <c r="A328" s="20" t="str">
        <f t="shared" si="10"/>
        <v>011063</v>
      </c>
      <c r="B328" s="41" t="s">
        <v>1270</v>
      </c>
      <c r="C328" s="40" t="s">
        <v>1258</v>
      </c>
      <c r="D328" s="38">
        <v>63</v>
      </c>
      <c r="E328" s="38" t="s">
        <v>347</v>
      </c>
      <c r="F328" s="30" t="s">
        <v>284</v>
      </c>
      <c r="G328" s="37">
        <v>2</v>
      </c>
      <c r="H328" s="36">
        <v>32</v>
      </c>
      <c r="I328" s="36" t="s">
        <v>1277</v>
      </c>
      <c r="J328" s="36">
        <v>830</v>
      </c>
      <c r="K328" s="35" t="s">
        <v>1279</v>
      </c>
      <c r="L328" s="33">
        <v>4</v>
      </c>
      <c r="M328" s="34" t="s">
        <v>398</v>
      </c>
      <c r="N328" s="33" t="s">
        <v>397</v>
      </c>
      <c r="O328" s="32" t="s">
        <v>344</v>
      </c>
      <c r="P328" s="31" t="s">
        <v>395</v>
      </c>
      <c r="Q328" s="49"/>
      <c r="R328" s="21" t="s">
        <v>1255</v>
      </c>
      <c r="S328" s="21" t="s">
        <v>1254</v>
      </c>
      <c r="T328" s="21" t="s">
        <v>1253</v>
      </c>
      <c r="U328" s="21" t="s">
        <v>1252</v>
      </c>
      <c r="V328" s="21" t="s">
        <v>1251</v>
      </c>
      <c r="W328" s="21" t="str">
        <f t="shared" si="11"/>
        <v>数学830</v>
      </c>
    </row>
    <row r="329" spans="1:23" ht="24.95" customHeight="1" x14ac:dyDescent="0.15">
      <c r="A329" s="20" t="str">
        <f t="shared" si="10"/>
        <v>011064</v>
      </c>
      <c r="B329" s="41" t="s">
        <v>1270</v>
      </c>
      <c r="C329" s="40" t="s">
        <v>1258</v>
      </c>
      <c r="D329" s="38">
        <v>64</v>
      </c>
      <c r="E329" s="38" t="s">
        <v>347</v>
      </c>
      <c r="F329" s="30" t="s">
        <v>284</v>
      </c>
      <c r="G329" s="37">
        <v>3</v>
      </c>
      <c r="H329" s="36">
        <v>32</v>
      </c>
      <c r="I329" s="36" t="s">
        <v>1277</v>
      </c>
      <c r="J329" s="36">
        <v>930</v>
      </c>
      <c r="K329" s="35" t="s">
        <v>1278</v>
      </c>
      <c r="L329" s="33">
        <v>4</v>
      </c>
      <c r="M329" s="34" t="s">
        <v>346</v>
      </c>
      <c r="N329" s="33" t="s">
        <v>345</v>
      </c>
      <c r="O329" s="32" t="s">
        <v>344</v>
      </c>
      <c r="P329" s="31" t="s">
        <v>395</v>
      </c>
      <c r="Q329" s="49"/>
      <c r="R329" s="21" t="s">
        <v>1255</v>
      </c>
      <c r="S329" s="21" t="s">
        <v>1254</v>
      </c>
      <c r="T329" s="21" t="s">
        <v>1253</v>
      </c>
      <c r="U329" s="21" t="s">
        <v>1252</v>
      </c>
      <c r="V329" s="21" t="s">
        <v>1251</v>
      </c>
      <c r="W329" s="21" t="str">
        <f t="shared" si="11"/>
        <v>数学930</v>
      </c>
    </row>
    <row r="330" spans="1:23" ht="24.95" customHeight="1" x14ac:dyDescent="0.15">
      <c r="A330" s="20" t="str">
        <f t="shared" si="10"/>
        <v>011065</v>
      </c>
      <c r="B330" s="41" t="s">
        <v>1270</v>
      </c>
      <c r="C330" s="40" t="s">
        <v>1258</v>
      </c>
      <c r="D330" s="38">
        <v>65</v>
      </c>
      <c r="E330" s="38" t="s">
        <v>347</v>
      </c>
      <c r="F330" s="30" t="s">
        <v>284</v>
      </c>
      <c r="G330" s="37">
        <v>3</v>
      </c>
      <c r="H330" s="36">
        <v>32</v>
      </c>
      <c r="I330" s="36" t="s">
        <v>1277</v>
      </c>
      <c r="J330" s="36">
        <v>930</v>
      </c>
      <c r="K330" s="35" t="s">
        <v>1276</v>
      </c>
      <c r="L330" s="33">
        <v>4</v>
      </c>
      <c r="M330" s="34" t="s">
        <v>398</v>
      </c>
      <c r="N330" s="33" t="s">
        <v>397</v>
      </c>
      <c r="O330" s="32" t="s">
        <v>344</v>
      </c>
      <c r="P330" s="31" t="s">
        <v>395</v>
      </c>
      <c r="Q330" s="49"/>
      <c r="R330" s="21" t="s">
        <v>1255</v>
      </c>
      <c r="S330" s="21" t="s">
        <v>1254</v>
      </c>
      <c r="T330" s="21" t="s">
        <v>1253</v>
      </c>
      <c r="U330" s="21" t="s">
        <v>1252</v>
      </c>
      <c r="V330" s="21" t="s">
        <v>1251</v>
      </c>
      <c r="W330" s="21" t="str">
        <f t="shared" si="11"/>
        <v>数学930</v>
      </c>
    </row>
    <row r="331" spans="1:23" ht="24.95" customHeight="1" x14ac:dyDescent="0.15">
      <c r="A331" s="20" t="str">
        <f t="shared" si="10"/>
        <v>011066</v>
      </c>
      <c r="B331" s="41" t="s">
        <v>1270</v>
      </c>
      <c r="C331" s="40" t="s">
        <v>1258</v>
      </c>
      <c r="D331" s="38">
        <v>66</v>
      </c>
      <c r="E331" s="38" t="s">
        <v>347</v>
      </c>
      <c r="F331" s="30" t="s">
        <v>284</v>
      </c>
      <c r="G331" s="37">
        <v>1</v>
      </c>
      <c r="H331" s="36">
        <v>32</v>
      </c>
      <c r="I331" s="36" t="s">
        <v>1269</v>
      </c>
      <c r="J331" s="36">
        <v>729</v>
      </c>
      <c r="K331" s="35" t="s">
        <v>1275</v>
      </c>
      <c r="L331" s="33">
        <v>5</v>
      </c>
      <c r="M331" s="34" t="s">
        <v>346</v>
      </c>
      <c r="N331" s="33" t="s">
        <v>345</v>
      </c>
      <c r="O331" s="32" t="s">
        <v>344</v>
      </c>
      <c r="P331" s="31" t="s">
        <v>395</v>
      </c>
      <c r="Q331" s="49"/>
      <c r="R331" s="21" t="s">
        <v>1255</v>
      </c>
      <c r="S331" s="21" t="s">
        <v>1254</v>
      </c>
      <c r="T331" s="21" t="s">
        <v>1253</v>
      </c>
      <c r="U331" s="21" t="s">
        <v>1252</v>
      </c>
      <c r="V331" s="21" t="s">
        <v>1251</v>
      </c>
      <c r="W331" s="21" t="str">
        <f t="shared" si="11"/>
        <v>理科729</v>
      </c>
    </row>
    <row r="332" spans="1:23" ht="24.95" customHeight="1" x14ac:dyDescent="0.15">
      <c r="A332" s="20" t="str">
        <f t="shared" si="10"/>
        <v>011067</v>
      </c>
      <c r="B332" s="41" t="s">
        <v>1270</v>
      </c>
      <c r="C332" s="40" t="s">
        <v>1258</v>
      </c>
      <c r="D332" s="38">
        <v>67</v>
      </c>
      <c r="E332" s="38" t="s">
        <v>347</v>
      </c>
      <c r="F332" s="30" t="s">
        <v>284</v>
      </c>
      <c r="G332" s="37">
        <v>1</v>
      </c>
      <c r="H332" s="36">
        <v>32</v>
      </c>
      <c r="I332" s="36" t="s">
        <v>1269</v>
      </c>
      <c r="J332" s="36">
        <v>729</v>
      </c>
      <c r="K332" s="35" t="s">
        <v>1274</v>
      </c>
      <c r="L332" s="33">
        <v>5</v>
      </c>
      <c r="M332" s="34" t="s">
        <v>398</v>
      </c>
      <c r="N332" s="33" t="s">
        <v>397</v>
      </c>
      <c r="O332" s="32" t="s">
        <v>344</v>
      </c>
      <c r="P332" s="31" t="s">
        <v>395</v>
      </c>
      <c r="Q332" s="49"/>
      <c r="R332" s="21" t="s">
        <v>1255</v>
      </c>
      <c r="S332" s="21" t="s">
        <v>1254</v>
      </c>
      <c r="T332" s="21" t="s">
        <v>1253</v>
      </c>
      <c r="U332" s="21" t="s">
        <v>1252</v>
      </c>
      <c r="V332" s="21" t="s">
        <v>1251</v>
      </c>
      <c r="W332" s="21" t="str">
        <f t="shared" si="11"/>
        <v>理科729</v>
      </c>
    </row>
    <row r="333" spans="1:23" ht="24.95" customHeight="1" x14ac:dyDescent="0.15">
      <c r="A333" s="20" t="str">
        <f t="shared" si="10"/>
        <v>011068</v>
      </c>
      <c r="B333" s="41" t="s">
        <v>1270</v>
      </c>
      <c r="C333" s="40" t="s">
        <v>1258</v>
      </c>
      <c r="D333" s="38">
        <v>68</v>
      </c>
      <c r="E333" s="38" t="s">
        <v>347</v>
      </c>
      <c r="F333" s="30" t="s">
        <v>284</v>
      </c>
      <c r="G333" s="37">
        <v>2</v>
      </c>
      <c r="H333" s="36">
        <v>32</v>
      </c>
      <c r="I333" s="36" t="s">
        <v>1269</v>
      </c>
      <c r="J333" s="36">
        <v>829</v>
      </c>
      <c r="K333" s="35" t="s">
        <v>1273</v>
      </c>
      <c r="L333" s="33">
        <v>5</v>
      </c>
      <c r="M333" s="34" t="s">
        <v>346</v>
      </c>
      <c r="N333" s="33" t="s">
        <v>345</v>
      </c>
      <c r="O333" s="32" t="s">
        <v>344</v>
      </c>
      <c r="P333" s="31" t="s">
        <v>395</v>
      </c>
      <c r="Q333" s="49"/>
      <c r="R333" s="21" t="s">
        <v>1255</v>
      </c>
      <c r="S333" s="21" t="s">
        <v>1254</v>
      </c>
      <c r="T333" s="21" t="s">
        <v>1253</v>
      </c>
      <c r="U333" s="21" t="s">
        <v>1252</v>
      </c>
      <c r="V333" s="21" t="s">
        <v>1251</v>
      </c>
      <c r="W333" s="21" t="str">
        <f t="shared" si="11"/>
        <v>理科829</v>
      </c>
    </row>
    <row r="334" spans="1:23" ht="24.95" customHeight="1" x14ac:dyDescent="0.15">
      <c r="A334" s="20" t="str">
        <f t="shared" si="10"/>
        <v>011069</v>
      </c>
      <c r="B334" s="41" t="s">
        <v>1270</v>
      </c>
      <c r="C334" s="40" t="s">
        <v>1258</v>
      </c>
      <c r="D334" s="38">
        <v>69</v>
      </c>
      <c r="E334" s="38" t="s">
        <v>347</v>
      </c>
      <c r="F334" s="30" t="s">
        <v>284</v>
      </c>
      <c r="G334" s="37">
        <v>2</v>
      </c>
      <c r="H334" s="36">
        <v>32</v>
      </c>
      <c r="I334" s="36" t="s">
        <v>1269</v>
      </c>
      <c r="J334" s="36">
        <v>829</v>
      </c>
      <c r="K334" s="35" t="s">
        <v>1272</v>
      </c>
      <c r="L334" s="33">
        <v>5</v>
      </c>
      <c r="M334" s="34" t="s">
        <v>398</v>
      </c>
      <c r="N334" s="33" t="s">
        <v>397</v>
      </c>
      <c r="O334" s="32" t="s">
        <v>344</v>
      </c>
      <c r="P334" s="31" t="s">
        <v>395</v>
      </c>
      <c r="Q334" s="49"/>
      <c r="R334" s="21" t="s">
        <v>1255</v>
      </c>
      <c r="S334" s="21" t="s">
        <v>1254</v>
      </c>
      <c r="T334" s="21" t="s">
        <v>1253</v>
      </c>
      <c r="U334" s="21" t="s">
        <v>1252</v>
      </c>
      <c r="V334" s="21" t="s">
        <v>1251</v>
      </c>
      <c r="W334" s="21" t="str">
        <f t="shared" si="11"/>
        <v>理科829</v>
      </c>
    </row>
    <row r="335" spans="1:23" ht="24.95" customHeight="1" x14ac:dyDescent="0.15">
      <c r="A335" s="20" t="str">
        <f t="shared" si="10"/>
        <v>011070</v>
      </c>
      <c r="B335" s="41" t="s">
        <v>1270</v>
      </c>
      <c r="C335" s="40" t="s">
        <v>1258</v>
      </c>
      <c r="D335" s="38">
        <v>70</v>
      </c>
      <c r="E335" s="38" t="s">
        <v>347</v>
      </c>
      <c r="F335" s="30" t="s">
        <v>284</v>
      </c>
      <c r="G335" s="37">
        <v>3</v>
      </c>
      <c r="H335" s="36">
        <v>32</v>
      </c>
      <c r="I335" s="36" t="s">
        <v>1269</v>
      </c>
      <c r="J335" s="36">
        <v>929</v>
      </c>
      <c r="K335" s="35" t="s">
        <v>1271</v>
      </c>
      <c r="L335" s="33">
        <v>5</v>
      </c>
      <c r="M335" s="34" t="s">
        <v>346</v>
      </c>
      <c r="N335" s="33" t="s">
        <v>345</v>
      </c>
      <c r="O335" s="32" t="s">
        <v>344</v>
      </c>
      <c r="P335" s="31" t="s">
        <v>395</v>
      </c>
      <c r="Q335" s="49"/>
      <c r="R335" s="21" t="s">
        <v>1255</v>
      </c>
      <c r="S335" s="21" t="s">
        <v>1254</v>
      </c>
      <c r="T335" s="21" t="s">
        <v>1253</v>
      </c>
      <c r="U335" s="21" t="s">
        <v>1252</v>
      </c>
      <c r="V335" s="21" t="s">
        <v>1251</v>
      </c>
      <c r="W335" s="21" t="str">
        <f t="shared" si="11"/>
        <v>理科929</v>
      </c>
    </row>
    <row r="336" spans="1:23" ht="24.95" customHeight="1" x14ac:dyDescent="0.15">
      <c r="A336" s="20" t="str">
        <f t="shared" si="10"/>
        <v>011071</v>
      </c>
      <c r="B336" s="41" t="s">
        <v>1270</v>
      </c>
      <c r="C336" s="40" t="s">
        <v>1258</v>
      </c>
      <c r="D336" s="38">
        <v>71</v>
      </c>
      <c r="E336" s="38" t="s">
        <v>347</v>
      </c>
      <c r="F336" s="30" t="s">
        <v>284</v>
      </c>
      <c r="G336" s="37">
        <v>3</v>
      </c>
      <c r="H336" s="36">
        <v>32</v>
      </c>
      <c r="I336" s="36" t="s">
        <v>1269</v>
      </c>
      <c r="J336" s="36">
        <v>929</v>
      </c>
      <c r="K336" s="35" t="s">
        <v>1268</v>
      </c>
      <c r="L336" s="33">
        <v>5</v>
      </c>
      <c r="M336" s="34" t="s">
        <v>398</v>
      </c>
      <c r="N336" s="33" t="s">
        <v>397</v>
      </c>
      <c r="O336" s="32" t="s">
        <v>344</v>
      </c>
      <c r="P336" s="31" t="s">
        <v>395</v>
      </c>
      <c r="Q336" s="49"/>
      <c r="R336" s="21" t="s">
        <v>1255</v>
      </c>
      <c r="S336" s="21" t="s">
        <v>1254</v>
      </c>
      <c r="T336" s="21" t="s">
        <v>1253</v>
      </c>
      <c r="U336" s="21" t="s">
        <v>1252</v>
      </c>
      <c r="V336" s="21" t="s">
        <v>1251</v>
      </c>
      <c r="W336" s="21" t="str">
        <f t="shared" si="11"/>
        <v>理科929</v>
      </c>
    </row>
    <row r="337" spans="1:23" ht="24.95" customHeight="1" x14ac:dyDescent="0.15">
      <c r="A337" s="20" t="str">
        <f t="shared" si="10"/>
        <v>011072</v>
      </c>
      <c r="B337" s="41" t="s">
        <v>1259</v>
      </c>
      <c r="C337" s="40" t="s">
        <v>1258</v>
      </c>
      <c r="D337" s="38">
        <v>72</v>
      </c>
      <c r="E337" s="38" t="s">
        <v>347</v>
      </c>
      <c r="F337" s="30" t="s">
        <v>284</v>
      </c>
      <c r="G337" s="37" t="s">
        <v>105</v>
      </c>
      <c r="H337" s="36">
        <v>32</v>
      </c>
      <c r="I337" s="36" t="s">
        <v>82</v>
      </c>
      <c r="J337" s="36" t="s">
        <v>1246</v>
      </c>
      <c r="K337" s="35" t="s">
        <v>1267</v>
      </c>
      <c r="L337" s="33">
        <v>3</v>
      </c>
      <c r="M337" s="34" t="s">
        <v>346</v>
      </c>
      <c r="N337" s="33" t="s">
        <v>345</v>
      </c>
      <c r="O337" s="32" t="s">
        <v>344</v>
      </c>
      <c r="P337" s="31" t="s">
        <v>354</v>
      </c>
      <c r="Q337" s="49"/>
      <c r="R337" s="21" t="s">
        <v>1255</v>
      </c>
      <c r="S337" s="21" t="s">
        <v>1254</v>
      </c>
      <c r="T337" s="21" t="s">
        <v>1253</v>
      </c>
      <c r="U337" s="21" t="s">
        <v>1252</v>
      </c>
      <c r="V337" s="21" t="s">
        <v>1251</v>
      </c>
      <c r="W337" s="21" t="str">
        <f t="shared" si="11"/>
        <v>英語729</v>
      </c>
    </row>
    <row r="338" spans="1:23" ht="24.95" customHeight="1" x14ac:dyDescent="0.15">
      <c r="A338" s="20" t="str">
        <f t="shared" si="10"/>
        <v>011073</v>
      </c>
      <c r="B338" s="41" t="s">
        <v>1259</v>
      </c>
      <c r="C338" s="40" t="s">
        <v>1258</v>
      </c>
      <c r="D338" s="38">
        <v>73</v>
      </c>
      <c r="E338" s="38" t="s">
        <v>347</v>
      </c>
      <c r="F338" s="30" t="s">
        <v>284</v>
      </c>
      <c r="G338" s="37" t="s">
        <v>105</v>
      </c>
      <c r="H338" s="36">
        <v>32</v>
      </c>
      <c r="I338" s="36" t="s">
        <v>82</v>
      </c>
      <c r="J338" s="36" t="s">
        <v>1246</v>
      </c>
      <c r="K338" s="35" t="s">
        <v>1266</v>
      </c>
      <c r="L338" s="33">
        <v>3</v>
      </c>
      <c r="M338" s="34" t="s">
        <v>398</v>
      </c>
      <c r="N338" s="33" t="s">
        <v>397</v>
      </c>
      <c r="O338" s="32" t="s">
        <v>344</v>
      </c>
      <c r="P338" s="31" t="s">
        <v>354</v>
      </c>
      <c r="Q338" s="49"/>
      <c r="R338" s="21" t="s">
        <v>1255</v>
      </c>
      <c r="S338" s="21" t="s">
        <v>1254</v>
      </c>
      <c r="T338" s="21" t="s">
        <v>1253</v>
      </c>
      <c r="U338" s="21" t="s">
        <v>1252</v>
      </c>
      <c r="V338" s="21" t="s">
        <v>1251</v>
      </c>
      <c r="W338" s="21" t="str">
        <f t="shared" si="11"/>
        <v>英語729</v>
      </c>
    </row>
    <row r="339" spans="1:23" ht="24.95" customHeight="1" x14ac:dyDescent="0.15">
      <c r="A339" s="20" t="str">
        <f t="shared" si="10"/>
        <v>011074</v>
      </c>
      <c r="B339" s="41" t="s">
        <v>1259</v>
      </c>
      <c r="C339" s="40" t="s">
        <v>1258</v>
      </c>
      <c r="D339" s="38">
        <v>74</v>
      </c>
      <c r="E339" s="38" t="s">
        <v>347</v>
      </c>
      <c r="F339" s="30" t="s">
        <v>284</v>
      </c>
      <c r="G339" s="37" t="s">
        <v>102</v>
      </c>
      <c r="H339" s="36">
        <v>32</v>
      </c>
      <c r="I339" s="36" t="s">
        <v>82</v>
      </c>
      <c r="J339" s="36" t="s">
        <v>537</v>
      </c>
      <c r="K339" s="35" t="s">
        <v>1265</v>
      </c>
      <c r="L339" s="33">
        <v>3</v>
      </c>
      <c r="M339" s="34" t="s">
        <v>346</v>
      </c>
      <c r="N339" s="33" t="s">
        <v>345</v>
      </c>
      <c r="O339" s="32" t="s">
        <v>344</v>
      </c>
      <c r="P339" s="31" t="s">
        <v>354</v>
      </c>
      <c r="Q339" s="49"/>
      <c r="R339" s="21" t="s">
        <v>1255</v>
      </c>
      <c r="S339" s="21" t="s">
        <v>1254</v>
      </c>
      <c r="T339" s="21" t="s">
        <v>1253</v>
      </c>
      <c r="U339" s="21" t="s">
        <v>1252</v>
      </c>
      <c r="V339" s="21" t="s">
        <v>1251</v>
      </c>
      <c r="W339" s="21" t="str">
        <f t="shared" si="11"/>
        <v>英語829</v>
      </c>
    </row>
    <row r="340" spans="1:23" ht="24.95" customHeight="1" x14ac:dyDescent="0.15">
      <c r="A340" s="20" t="str">
        <f t="shared" si="10"/>
        <v>011075</v>
      </c>
      <c r="B340" s="41" t="s">
        <v>1259</v>
      </c>
      <c r="C340" s="40" t="s">
        <v>1258</v>
      </c>
      <c r="D340" s="38">
        <v>75</v>
      </c>
      <c r="E340" s="38" t="s">
        <v>347</v>
      </c>
      <c r="F340" s="30" t="s">
        <v>284</v>
      </c>
      <c r="G340" s="37" t="s">
        <v>102</v>
      </c>
      <c r="H340" s="36">
        <v>32</v>
      </c>
      <c r="I340" s="36" t="s">
        <v>82</v>
      </c>
      <c r="J340" s="36" t="s">
        <v>537</v>
      </c>
      <c r="K340" s="35" t="s">
        <v>1264</v>
      </c>
      <c r="L340" s="33">
        <v>3</v>
      </c>
      <c r="M340" s="34" t="s">
        <v>398</v>
      </c>
      <c r="N340" s="33" t="s">
        <v>397</v>
      </c>
      <c r="O340" s="32" t="s">
        <v>344</v>
      </c>
      <c r="P340" s="31" t="s">
        <v>354</v>
      </c>
      <c r="Q340" s="49"/>
      <c r="R340" s="21" t="s">
        <v>1255</v>
      </c>
      <c r="S340" s="21" t="s">
        <v>1254</v>
      </c>
      <c r="T340" s="21" t="s">
        <v>1253</v>
      </c>
      <c r="U340" s="21" t="s">
        <v>1252</v>
      </c>
      <c r="V340" s="21" t="s">
        <v>1251</v>
      </c>
      <c r="W340" s="21" t="str">
        <f t="shared" si="11"/>
        <v>英語829</v>
      </c>
    </row>
    <row r="341" spans="1:23" ht="24.95" customHeight="1" x14ac:dyDescent="0.15">
      <c r="A341" s="20" t="str">
        <f t="shared" si="10"/>
        <v>011076</v>
      </c>
      <c r="B341" s="41" t="s">
        <v>1259</v>
      </c>
      <c r="C341" s="40" t="s">
        <v>1258</v>
      </c>
      <c r="D341" s="38">
        <v>76</v>
      </c>
      <c r="E341" s="38" t="s">
        <v>347</v>
      </c>
      <c r="F341" s="30" t="s">
        <v>284</v>
      </c>
      <c r="G341" s="37" t="s">
        <v>99</v>
      </c>
      <c r="H341" s="36">
        <v>32</v>
      </c>
      <c r="I341" s="36" t="s">
        <v>82</v>
      </c>
      <c r="J341" s="36" t="s">
        <v>1239</v>
      </c>
      <c r="K341" s="35" t="s">
        <v>1263</v>
      </c>
      <c r="L341" s="33">
        <v>3</v>
      </c>
      <c r="M341" s="34" t="s">
        <v>346</v>
      </c>
      <c r="N341" s="33" t="s">
        <v>345</v>
      </c>
      <c r="O341" s="32" t="s">
        <v>344</v>
      </c>
      <c r="P341" s="31" t="s">
        <v>354</v>
      </c>
      <c r="Q341" s="49"/>
      <c r="R341" s="21" t="s">
        <v>1255</v>
      </c>
      <c r="S341" s="21" t="s">
        <v>1254</v>
      </c>
      <c r="T341" s="21" t="s">
        <v>1253</v>
      </c>
      <c r="U341" s="21" t="s">
        <v>1252</v>
      </c>
      <c r="V341" s="21" t="s">
        <v>1251</v>
      </c>
      <c r="W341" s="21" t="str">
        <f t="shared" si="11"/>
        <v>英語929</v>
      </c>
    </row>
    <row r="342" spans="1:23" ht="24.95" customHeight="1" x14ac:dyDescent="0.15">
      <c r="A342" s="20" t="str">
        <f t="shared" si="10"/>
        <v>011077</v>
      </c>
      <c r="B342" s="41" t="s">
        <v>1259</v>
      </c>
      <c r="C342" s="40" t="s">
        <v>1258</v>
      </c>
      <c r="D342" s="38">
        <v>77</v>
      </c>
      <c r="E342" s="38" t="s">
        <v>347</v>
      </c>
      <c r="F342" s="30" t="s">
        <v>284</v>
      </c>
      <c r="G342" s="37" t="s">
        <v>99</v>
      </c>
      <c r="H342" s="36">
        <v>32</v>
      </c>
      <c r="I342" s="36" t="s">
        <v>82</v>
      </c>
      <c r="J342" s="36" t="s">
        <v>1239</v>
      </c>
      <c r="K342" s="35" t="s">
        <v>1262</v>
      </c>
      <c r="L342" s="33">
        <v>3</v>
      </c>
      <c r="M342" s="34" t="s">
        <v>398</v>
      </c>
      <c r="N342" s="33" t="s">
        <v>397</v>
      </c>
      <c r="O342" s="32" t="s">
        <v>344</v>
      </c>
      <c r="P342" s="31" t="s">
        <v>354</v>
      </c>
      <c r="Q342" s="49"/>
      <c r="R342" s="21" t="s">
        <v>1255</v>
      </c>
      <c r="S342" s="21" t="s">
        <v>1254</v>
      </c>
      <c r="T342" s="21" t="s">
        <v>1253</v>
      </c>
      <c r="U342" s="21" t="s">
        <v>1252</v>
      </c>
      <c r="V342" s="21" t="s">
        <v>1251</v>
      </c>
      <c r="W342" s="21" t="str">
        <f t="shared" si="11"/>
        <v>英語929</v>
      </c>
    </row>
    <row r="343" spans="1:23" ht="24.95" customHeight="1" x14ac:dyDescent="0.15">
      <c r="A343" s="20" t="str">
        <f t="shared" si="10"/>
        <v>011078</v>
      </c>
      <c r="B343" s="41" t="s">
        <v>1259</v>
      </c>
      <c r="C343" s="40" t="s">
        <v>1258</v>
      </c>
      <c r="D343" s="38">
        <v>78</v>
      </c>
      <c r="E343" s="38" t="s">
        <v>347</v>
      </c>
      <c r="F343" s="30" t="s">
        <v>284</v>
      </c>
      <c r="G343" s="37" t="s">
        <v>105</v>
      </c>
      <c r="H343" s="36">
        <v>32</v>
      </c>
      <c r="I343" s="36" t="s">
        <v>1257</v>
      </c>
      <c r="J343" s="36">
        <v>722</v>
      </c>
      <c r="K343" s="35" t="s">
        <v>1261</v>
      </c>
      <c r="L343" s="33">
        <v>2</v>
      </c>
      <c r="M343" s="34" t="s">
        <v>398</v>
      </c>
      <c r="N343" s="33" t="s">
        <v>345</v>
      </c>
      <c r="O343" s="32" t="s">
        <v>344</v>
      </c>
      <c r="P343" s="31" t="s">
        <v>1678</v>
      </c>
      <c r="Q343" s="49"/>
      <c r="R343" s="21" t="s">
        <v>1255</v>
      </c>
      <c r="S343" s="21" t="s">
        <v>1254</v>
      </c>
      <c r="T343" s="21" t="s">
        <v>1253</v>
      </c>
      <c r="U343" s="21" t="s">
        <v>1252</v>
      </c>
      <c r="V343" s="21" t="s">
        <v>1251</v>
      </c>
      <c r="W343" s="21" t="str">
        <f t="shared" si="11"/>
        <v>道徳722</v>
      </c>
    </row>
    <row r="344" spans="1:23" ht="24.95" customHeight="1" x14ac:dyDescent="0.15">
      <c r="A344" s="20" t="str">
        <f t="shared" si="10"/>
        <v>011079</v>
      </c>
      <c r="B344" s="41" t="s">
        <v>1259</v>
      </c>
      <c r="C344" s="40" t="s">
        <v>1258</v>
      </c>
      <c r="D344" s="38">
        <v>79</v>
      </c>
      <c r="E344" s="38" t="s">
        <v>347</v>
      </c>
      <c r="F344" s="30" t="s">
        <v>284</v>
      </c>
      <c r="G344" s="37" t="s">
        <v>102</v>
      </c>
      <c r="H344" s="36">
        <v>32</v>
      </c>
      <c r="I344" s="36" t="s">
        <v>1257</v>
      </c>
      <c r="J344" s="36">
        <v>822</v>
      </c>
      <c r="K344" s="35" t="s">
        <v>1260</v>
      </c>
      <c r="L344" s="33">
        <v>2</v>
      </c>
      <c r="M344" s="34" t="s">
        <v>398</v>
      </c>
      <c r="N344" s="33" t="s">
        <v>345</v>
      </c>
      <c r="O344" s="32" t="s">
        <v>344</v>
      </c>
      <c r="P344" s="31" t="s">
        <v>1678</v>
      </c>
      <c r="Q344" s="49"/>
      <c r="R344" s="21" t="s">
        <v>1255</v>
      </c>
      <c r="S344" s="21" t="s">
        <v>1254</v>
      </c>
      <c r="T344" s="21" t="s">
        <v>1253</v>
      </c>
      <c r="U344" s="21" t="s">
        <v>1252</v>
      </c>
      <c r="V344" s="21" t="s">
        <v>1251</v>
      </c>
      <c r="W344" s="21" t="str">
        <f t="shared" si="11"/>
        <v>道徳822</v>
      </c>
    </row>
    <row r="345" spans="1:23" ht="24.95" customHeight="1" x14ac:dyDescent="0.15">
      <c r="A345" s="20" t="str">
        <f t="shared" si="10"/>
        <v>011080</v>
      </c>
      <c r="B345" s="41" t="s">
        <v>1259</v>
      </c>
      <c r="C345" s="40" t="s">
        <v>1258</v>
      </c>
      <c r="D345" s="38">
        <v>80</v>
      </c>
      <c r="E345" s="38" t="s">
        <v>347</v>
      </c>
      <c r="F345" s="30" t="s">
        <v>284</v>
      </c>
      <c r="G345" s="37" t="s">
        <v>99</v>
      </c>
      <c r="H345" s="36">
        <v>32</v>
      </c>
      <c r="I345" s="36" t="s">
        <v>1257</v>
      </c>
      <c r="J345" s="36">
        <v>922</v>
      </c>
      <c r="K345" s="35" t="s">
        <v>1256</v>
      </c>
      <c r="L345" s="33">
        <v>2</v>
      </c>
      <c r="M345" s="34" t="s">
        <v>398</v>
      </c>
      <c r="N345" s="33" t="s">
        <v>345</v>
      </c>
      <c r="O345" s="32" t="s">
        <v>344</v>
      </c>
      <c r="P345" s="31" t="s">
        <v>1678</v>
      </c>
      <c r="Q345" s="49"/>
      <c r="R345" s="21" t="s">
        <v>1255</v>
      </c>
      <c r="S345" s="21" t="s">
        <v>1254</v>
      </c>
      <c r="T345" s="21" t="s">
        <v>1253</v>
      </c>
      <c r="U345" s="21" t="s">
        <v>1252</v>
      </c>
      <c r="V345" s="21" t="s">
        <v>1251</v>
      </c>
      <c r="W345" s="21" t="str">
        <f t="shared" si="11"/>
        <v>道徳922</v>
      </c>
    </row>
    <row r="346" spans="1:23" ht="24.95" customHeight="1" x14ac:dyDescent="0.15">
      <c r="A346" s="20" t="str">
        <f t="shared" si="10"/>
        <v>015001</v>
      </c>
      <c r="B346" s="42" t="s">
        <v>1224</v>
      </c>
      <c r="C346" s="47" t="s">
        <v>1223</v>
      </c>
      <c r="D346" s="38">
        <v>1</v>
      </c>
      <c r="E346" s="38" t="s">
        <v>347</v>
      </c>
      <c r="F346" s="42" t="s">
        <v>367</v>
      </c>
      <c r="G346" s="47" t="s">
        <v>90</v>
      </c>
      <c r="H346" s="47">
        <v>32</v>
      </c>
      <c r="I346" s="42" t="s">
        <v>82</v>
      </c>
      <c r="J346" s="42" t="s">
        <v>451</v>
      </c>
      <c r="K346" s="58" t="s">
        <v>1250</v>
      </c>
      <c r="L346" s="43">
        <v>2</v>
      </c>
      <c r="M346" s="45" t="s">
        <v>346</v>
      </c>
      <c r="N346" s="44">
        <v>22</v>
      </c>
      <c r="O346" s="43" t="s">
        <v>344</v>
      </c>
      <c r="P346" s="42" t="s">
        <v>1658</v>
      </c>
      <c r="Q346" s="49"/>
      <c r="R346" s="21" t="s">
        <v>1221</v>
      </c>
      <c r="S346" s="21" t="s">
        <v>1220</v>
      </c>
      <c r="T346" s="21" t="s">
        <v>1219</v>
      </c>
      <c r="U346" s="21" t="s">
        <v>1218</v>
      </c>
      <c r="V346" s="21" t="s">
        <v>1217</v>
      </c>
      <c r="W346" s="21" t="str">
        <f t="shared" si="11"/>
        <v>英語505</v>
      </c>
    </row>
    <row r="347" spans="1:23" ht="24.95" customHeight="1" x14ac:dyDescent="0.15">
      <c r="A347" s="20" t="str">
        <f t="shared" si="10"/>
        <v>015002</v>
      </c>
      <c r="B347" s="42" t="s">
        <v>1224</v>
      </c>
      <c r="C347" s="42" t="s">
        <v>1223</v>
      </c>
      <c r="D347" s="38">
        <v>2</v>
      </c>
      <c r="E347" s="38" t="s">
        <v>347</v>
      </c>
      <c r="F347" s="42" t="s">
        <v>367</v>
      </c>
      <c r="G347" s="42" t="s">
        <v>90</v>
      </c>
      <c r="H347" s="42">
        <v>32</v>
      </c>
      <c r="I347" s="42" t="s">
        <v>82</v>
      </c>
      <c r="J347" s="42" t="s">
        <v>451</v>
      </c>
      <c r="K347" s="64" t="s">
        <v>1249</v>
      </c>
      <c r="L347" s="43">
        <v>2</v>
      </c>
      <c r="M347" s="45" t="s">
        <v>398</v>
      </c>
      <c r="N347" s="44">
        <v>26</v>
      </c>
      <c r="O347" s="43" t="s">
        <v>344</v>
      </c>
      <c r="P347" s="42" t="s">
        <v>1658</v>
      </c>
      <c r="Q347" s="49"/>
      <c r="R347" s="21" t="s">
        <v>1221</v>
      </c>
      <c r="S347" s="21" t="s">
        <v>1220</v>
      </c>
      <c r="T347" s="21" t="s">
        <v>1219</v>
      </c>
      <c r="U347" s="21" t="s">
        <v>1218</v>
      </c>
      <c r="V347" s="21" t="s">
        <v>1217</v>
      </c>
      <c r="W347" s="21" t="str">
        <f t="shared" si="11"/>
        <v>英語505</v>
      </c>
    </row>
    <row r="348" spans="1:23" ht="24.95" customHeight="1" x14ac:dyDescent="0.15">
      <c r="A348" s="20" t="str">
        <f t="shared" si="10"/>
        <v>015003</v>
      </c>
      <c r="B348" s="42" t="s">
        <v>1224</v>
      </c>
      <c r="C348" s="47" t="s">
        <v>1223</v>
      </c>
      <c r="D348" s="38">
        <v>3</v>
      </c>
      <c r="E348" s="38" t="s">
        <v>347</v>
      </c>
      <c r="F348" s="42" t="s">
        <v>367</v>
      </c>
      <c r="G348" s="47" t="s">
        <v>84</v>
      </c>
      <c r="H348" s="47">
        <v>32</v>
      </c>
      <c r="I348" s="42" t="s">
        <v>82</v>
      </c>
      <c r="J348" s="42" t="s">
        <v>728</v>
      </c>
      <c r="K348" s="58" t="s">
        <v>1248</v>
      </c>
      <c r="L348" s="43">
        <v>2</v>
      </c>
      <c r="M348" s="45" t="s">
        <v>346</v>
      </c>
      <c r="N348" s="44">
        <v>22</v>
      </c>
      <c r="O348" s="43" t="s">
        <v>344</v>
      </c>
      <c r="P348" s="42" t="s">
        <v>1658</v>
      </c>
      <c r="Q348" s="49"/>
      <c r="R348" s="21" t="s">
        <v>1221</v>
      </c>
      <c r="S348" s="21" t="s">
        <v>1220</v>
      </c>
      <c r="T348" s="21" t="s">
        <v>1219</v>
      </c>
      <c r="U348" s="21" t="s">
        <v>1218</v>
      </c>
      <c r="V348" s="21" t="s">
        <v>1217</v>
      </c>
      <c r="W348" s="21" t="str">
        <f t="shared" si="11"/>
        <v>英語605</v>
      </c>
    </row>
    <row r="349" spans="1:23" ht="24.95" customHeight="1" x14ac:dyDescent="0.15">
      <c r="A349" s="20" t="str">
        <f t="shared" si="10"/>
        <v>015004</v>
      </c>
      <c r="B349" s="42" t="s">
        <v>1224</v>
      </c>
      <c r="C349" s="47" t="s">
        <v>1223</v>
      </c>
      <c r="D349" s="38">
        <v>4</v>
      </c>
      <c r="E349" s="38" t="s">
        <v>347</v>
      </c>
      <c r="F349" s="42" t="s">
        <v>367</v>
      </c>
      <c r="G349" s="47" t="s">
        <v>84</v>
      </c>
      <c r="H349" s="47">
        <v>32</v>
      </c>
      <c r="I349" s="42" t="s">
        <v>82</v>
      </c>
      <c r="J349" s="42" t="s">
        <v>728</v>
      </c>
      <c r="K349" s="58" t="s">
        <v>1247</v>
      </c>
      <c r="L349" s="43">
        <v>2</v>
      </c>
      <c r="M349" s="45" t="s">
        <v>398</v>
      </c>
      <c r="N349" s="44">
        <v>26</v>
      </c>
      <c r="O349" s="43" t="s">
        <v>344</v>
      </c>
      <c r="P349" s="42" t="s">
        <v>1658</v>
      </c>
      <c r="Q349" s="49"/>
      <c r="R349" s="21" t="s">
        <v>1221</v>
      </c>
      <c r="S349" s="21" t="s">
        <v>1220</v>
      </c>
      <c r="T349" s="21" t="s">
        <v>1219</v>
      </c>
      <c r="U349" s="21" t="s">
        <v>1218</v>
      </c>
      <c r="V349" s="21" t="s">
        <v>1217</v>
      </c>
      <c r="W349" s="21" t="str">
        <f t="shared" si="11"/>
        <v>英語605</v>
      </c>
    </row>
    <row r="350" spans="1:23" ht="24.95" customHeight="1" x14ac:dyDescent="0.15">
      <c r="A350" s="20" t="str">
        <f t="shared" si="10"/>
        <v>015005</v>
      </c>
      <c r="B350" s="41" t="s">
        <v>1224</v>
      </c>
      <c r="C350" s="40" t="s">
        <v>1223</v>
      </c>
      <c r="D350" s="38">
        <v>5</v>
      </c>
      <c r="E350" s="38" t="s">
        <v>347</v>
      </c>
      <c r="F350" s="30" t="s">
        <v>284</v>
      </c>
      <c r="G350" s="37" t="s">
        <v>105</v>
      </c>
      <c r="H350" s="36">
        <v>32</v>
      </c>
      <c r="I350" s="36" t="s">
        <v>124</v>
      </c>
      <c r="J350" s="36" t="s">
        <v>1246</v>
      </c>
      <c r="K350" s="35" t="s">
        <v>1245</v>
      </c>
      <c r="L350" s="33">
        <v>5</v>
      </c>
      <c r="M350" s="34" t="s">
        <v>429</v>
      </c>
      <c r="N350" s="33" t="s">
        <v>428</v>
      </c>
      <c r="O350" s="32" t="s">
        <v>344</v>
      </c>
      <c r="P350" s="31" t="s">
        <v>354</v>
      </c>
      <c r="Q350" s="49"/>
      <c r="R350" s="21" t="s">
        <v>1221</v>
      </c>
      <c r="S350" s="21" t="s">
        <v>1220</v>
      </c>
      <c r="T350" s="21" t="s">
        <v>1219</v>
      </c>
      <c r="U350" s="21" t="s">
        <v>1218</v>
      </c>
      <c r="V350" s="21" t="s">
        <v>1217</v>
      </c>
      <c r="W350" s="21" t="str">
        <f t="shared" si="11"/>
        <v>国語729</v>
      </c>
    </row>
    <row r="351" spans="1:23" ht="24.95" customHeight="1" x14ac:dyDescent="0.15">
      <c r="A351" s="20" t="str">
        <f t="shared" si="10"/>
        <v>015006</v>
      </c>
      <c r="B351" s="41" t="s">
        <v>1224</v>
      </c>
      <c r="C351" s="40" t="s">
        <v>1223</v>
      </c>
      <c r="D351" s="38">
        <v>6</v>
      </c>
      <c r="E351" s="38" t="s">
        <v>347</v>
      </c>
      <c r="F351" s="30" t="s">
        <v>284</v>
      </c>
      <c r="G351" s="37" t="s">
        <v>105</v>
      </c>
      <c r="H351" s="36">
        <v>32</v>
      </c>
      <c r="I351" s="36" t="s">
        <v>124</v>
      </c>
      <c r="J351" s="36">
        <v>729</v>
      </c>
      <c r="K351" s="35" t="s">
        <v>1244</v>
      </c>
      <c r="L351" s="33">
        <v>5</v>
      </c>
      <c r="M351" s="34" t="s">
        <v>346</v>
      </c>
      <c r="N351" s="33" t="s">
        <v>345</v>
      </c>
      <c r="O351" s="32" t="s">
        <v>344</v>
      </c>
      <c r="P351" s="31" t="s">
        <v>354</v>
      </c>
      <c r="Q351" s="49"/>
      <c r="R351" s="21" t="s">
        <v>1221</v>
      </c>
      <c r="S351" s="21" t="s">
        <v>1220</v>
      </c>
      <c r="T351" s="21" t="s">
        <v>1219</v>
      </c>
      <c r="U351" s="21" t="s">
        <v>1218</v>
      </c>
      <c r="V351" s="21" t="s">
        <v>1217</v>
      </c>
      <c r="W351" s="21" t="str">
        <f t="shared" si="11"/>
        <v>国語729</v>
      </c>
    </row>
    <row r="352" spans="1:23" ht="24.95" customHeight="1" x14ac:dyDescent="0.15">
      <c r="A352" s="20" t="str">
        <f t="shared" si="10"/>
        <v>015007</v>
      </c>
      <c r="B352" s="41" t="s">
        <v>1224</v>
      </c>
      <c r="C352" s="40" t="s">
        <v>1223</v>
      </c>
      <c r="D352" s="38">
        <v>7</v>
      </c>
      <c r="E352" s="38" t="s">
        <v>347</v>
      </c>
      <c r="F352" s="30" t="s">
        <v>284</v>
      </c>
      <c r="G352" s="37" t="s">
        <v>105</v>
      </c>
      <c r="H352" s="36">
        <v>32</v>
      </c>
      <c r="I352" s="36" t="s">
        <v>124</v>
      </c>
      <c r="J352" s="36">
        <v>729</v>
      </c>
      <c r="K352" s="35" t="s">
        <v>1243</v>
      </c>
      <c r="L352" s="33">
        <v>5</v>
      </c>
      <c r="M352" s="34" t="s">
        <v>398</v>
      </c>
      <c r="N352" s="33" t="s">
        <v>397</v>
      </c>
      <c r="O352" s="32" t="s">
        <v>344</v>
      </c>
      <c r="P352" s="31" t="s">
        <v>354</v>
      </c>
      <c r="Q352" s="49"/>
      <c r="R352" s="21" t="s">
        <v>1221</v>
      </c>
      <c r="S352" s="21" t="s">
        <v>1220</v>
      </c>
      <c r="T352" s="21" t="s">
        <v>1219</v>
      </c>
      <c r="U352" s="21" t="s">
        <v>1218</v>
      </c>
      <c r="V352" s="21" t="s">
        <v>1217</v>
      </c>
      <c r="W352" s="21" t="str">
        <f t="shared" si="11"/>
        <v>国語729</v>
      </c>
    </row>
    <row r="353" spans="1:23" ht="24.95" customHeight="1" x14ac:dyDescent="0.15">
      <c r="A353" s="20" t="str">
        <f t="shared" si="10"/>
        <v>015008</v>
      </c>
      <c r="B353" s="41" t="s">
        <v>1224</v>
      </c>
      <c r="C353" s="40" t="s">
        <v>1223</v>
      </c>
      <c r="D353" s="38">
        <v>8</v>
      </c>
      <c r="E353" s="38" t="s">
        <v>347</v>
      </c>
      <c r="F353" s="30" t="s">
        <v>284</v>
      </c>
      <c r="G353" s="37" t="s">
        <v>102</v>
      </c>
      <c r="H353" s="36">
        <v>32</v>
      </c>
      <c r="I353" s="36" t="s">
        <v>124</v>
      </c>
      <c r="J353" s="36" t="s">
        <v>537</v>
      </c>
      <c r="K353" s="35" t="s">
        <v>1242</v>
      </c>
      <c r="L353" s="33">
        <v>5</v>
      </c>
      <c r="M353" s="34" t="s">
        <v>429</v>
      </c>
      <c r="N353" s="33" t="s">
        <v>428</v>
      </c>
      <c r="O353" s="32" t="s">
        <v>344</v>
      </c>
      <c r="P353" s="31" t="s">
        <v>354</v>
      </c>
      <c r="Q353" s="49"/>
      <c r="R353" s="21" t="s">
        <v>1221</v>
      </c>
      <c r="S353" s="21" t="s">
        <v>1220</v>
      </c>
      <c r="T353" s="21" t="s">
        <v>1219</v>
      </c>
      <c r="U353" s="21" t="s">
        <v>1218</v>
      </c>
      <c r="V353" s="21" t="s">
        <v>1217</v>
      </c>
      <c r="W353" s="21" t="str">
        <f t="shared" si="11"/>
        <v>国語829</v>
      </c>
    </row>
    <row r="354" spans="1:23" ht="24.95" customHeight="1" x14ac:dyDescent="0.15">
      <c r="A354" s="20" t="str">
        <f t="shared" si="10"/>
        <v>015009</v>
      </c>
      <c r="B354" s="41" t="s">
        <v>1224</v>
      </c>
      <c r="C354" s="40" t="s">
        <v>1223</v>
      </c>
      <c r="D354" s="38">
        <v>9</v>
      </c>
      <c r="E354" s="38" t="s">
        <v>347</v>
      </c>
      <c r="F354" s="30" t="s">
        <v>284</v>
      </c>
      <c r="G354" s="37" t="s">
        <v>102</v>
      </c>
      <c r="H354" s="36">
        <v>32</v>
      </c>
      <c r="I354" s="36" t="s">
        <v>124</v>
      </c>
      <c r="J354" s="36">
        <v>829</v>
      </c>
      <c r="K354" s="35" t="s">
        <v>1241</v>
      </c>
      <c r="L354" s="33">
        <v>5</v>
      </c>
      <c r="M354" s="34" t="s">
        <v>346</v>
      </c>
      <c r="N354" s="33" t="s">
        <v>345</v>
      </c>
      <c r="O354" s="32" t="s">
        <v>344</v>
      </c>
      <c r="P354" s="31" t="s">
        <v>354</v>
      </c>
      <c r="Q354" s="49"/>
      <c r="R354" s="21" t="s">
        <v>1221</v>
      </c>
      <c r="S354" s="21" t="s">
        <v>1220</v>
      </c>
      <c r="T354" s="21" t="s">
        <v>1219</v>
      </c>
      <c r="U354" s="21" t="s">
        <v>1218</v>
      </c>
      <c r="V354" s="21" t="s">
        <v>1217</v>
      </c>
      <c r="W354" s="21" t="str">
        <f t="shared" si="11"/>
        <v>国語829</v>
      </c>
    </row>
    <row r="355" spans="1:23" ht="24.95" customHeight="1" x14ac:dyDescent="0.15">
      <c r="A355" s="20" t="str">
        <f t="shared" si="10"/>
        <v>015010</v>
      </c>
      <c r="B355" s="41" t="s">
        <v>1224</v>
      </c>
      <c r="C355" s="40" t="s">
        <v>1223</v>
      </c>
      <c r="D355" s="38">
        <v>10</v>
      </c>
      <c r="E355" s="38" t="s">
        <v>347</v>
      </c>
      <c r="F355" s="30" t="s">
        <v>284</v>
      </c>
      <c r="G355" s="37" t="s">
        <v>102</v>
      </c>
      <c r="H355" s="36">
        <v>32</v>
      </c>
      <c r="I355" s="36" t="s">
        <v>124</v>
      </c>
      <c r="J355" s="36">
        <v>829</v>
      </c>
      <c r="K355" s="35" t="s">
        <v>1240</v>
      </c>
      <c r="L355" s="33">
        <v>5</v>
      </c>
      <c r="M355" s="34" t="s">
        <v>398</v>
      </c>
      <c r="N355" s="33" t="s">
        <v>397</v>
      </c>
      <c r="O355" s="32" t="s">
        <v>344</v>
      </c>
      <c r="P355" s="31" t="s">
        <v>354</v>
      </c>
      <c r="Q355" s="49"/>
      <c r="R355" s="21" t="s">
        <v>1221</v>
      </c>
      <c r="S355" s="21" t="s">
        <v>1220</v>
      </c>
      <c r="T355" s="21" t="s">
        <v>1219</v>
      </c>
      <c r="U355" s="21" t="s">
        <v>1218</v>
      </c>
      <c r="V355" s="21" t="s">
        <v>1217</v>
      </c>
      <c r="W355" s="21" t="str">
        <f t="shared" si="11"/>
        <v>国語829</v>
      </c>
    </row>
    <row r="356" spans="1:23" ht="24.95" customHeight="1" x14ac:dyDescent="0.15">
      <c r="A356" s="20" t="str">
        <f t="shared" si="10"/>
        <v>015011</v>
      </c>
      <c r="B356" s="41" t="s">
        <v>1224</v>
      </c>
      <c r="C356" s="40" t="s">
        <v>1223</v>
      </c>
      <c r="D356" s="38">
        <v>11</v>
      </c>
      <c r="E356" s="38" t="s">
        <v>347</v>
      </c>
      <c r="F356" s="30" t="s">
        <v>284</v>
      </c>
      <c r="G356" s="37" t="s">
        <v>99</v>
      </c>
      <c r="H356" s="36">
        <v>32</v>
      </c>
      <c r="I356" s="36" t="s">
        <v>124</v>
      </c>
      <c r="J356" s="36" t="s">
        <v>1239</v>
      </c>
      <c r="K356" s="35" t="s">
        <v>1238</v>
      </c>
      <c r="L356" s="33">
        <v>5</v>
      </c>
      <c r="M356" s="34" t="s">
        <v>429</v>
      </c>
      <c r="N356" s="33" t="s">
        <v>428</v>
      </c>
      <c r="O356" s="32" t="s">
        <v>344</v>
      </c>
      <c r="P356" s="31" t="s">
        <v>354</v>
      </c>
      <c r="Q356" s="49"/>
      <c r="R356" s="21" t="s">
        <v>1221</v>
      </c>
      <c r="S356" s="21" t="s">
        <v>1220</v>
      </c>
      <c r="T356" s="21" t="s">
        <v>1219</v>
      </c>
      <c r="U356" s="21" t="s">
        <v>1218</v>
      </c>
      <c r="V356" s="21" t="s">
        <v>1217</v>
      </c>
      <c r="W356" s="21" t="str">
        <f t="shared" si="11"/>
        <v>国語929</v>
      </c>
    </row>
    <row r="357" spans="1:23" ht="24.95" customHeight="1" x14ac:dyDescent="0.15">
      <c r="A357" s="20" t="str">
        <f t="shared" si="10"/>
        <v>015012</v>
      </c>
      <c r="B357" s="41" t="s">
        <v>1224</v>
      </c>
      <c r="C357" s="40" t="s">
        <v>1223</v>
      </c>
      <c r="D357" s="38">
        <v>12</v>
      </c>
      <c r="E357" s="38" t="s">
        <v>347</v>
      </c>
      <c r="F357" s="30" t="s">
        <v>284</v>
      </c>
      <c r="G357" s="37" t="s">
        <v>99</v>
      </c>
      <c r="H357" s="36">
        <v>32</v>
      </c>
      <c r="I357" s="36" t="s">
        <v>124</v>
      </c>
      <c r="J357" s="36">
        <v>929</v>
      </c>
      <c r="K357" s="35" t="s">
        <v>1237</v>
      </c>
      <c r="L357" s="33">
        <v>5</v>
      </c>
      <c r="M357" s="34" t="s">
        <v>346</v>
      </c>
      <c r="N357" s="33" t="s">
        <v>345</v>
      </c>
      <c r="O357" s="32" t="s">
        <v>344</v>
      </c>
      <c r="P357" s="31" t="s">
        <v>354</v>
      </c>
      <c r="Q357" s="49"/>
      <c r="R357" s="21" t="s">
        <v>1221</v>
      </c>
      <c r="S357" s="21" t="s">
        <v>1220</v>
      </c>
      <c r="T357" s="21" t="s">
        <v>1219</v>
      </c>
      <c r="U357" s="21" t="s">
        <v>1218</v>
      </c>
      <c r="V357" s="21" t="s">
        <v>1217</v>
      </c>
      <c r="W357" s="21" t="str">
        <f t="shared" si="11"/>
        <v>国語929</v>
      </c>
    </row>
    <row r="358" spans="1:23" ht="24.95" customHeight="1" x14ac:dyDescent="0.15">
      <c r="A358" s="20" t="str">
        <f t="shared" si="10"/>
        <v>015013</v>
      </c>
      <c r="B358" s="41" t="s">
        <v>1224</v>
      </c>
      <c r="C358" s="40" t="s">
        <v>1223</v>
      </c>
      <c r="D358" s="38">
        <v>13</v>
      </c>
      <c r="E358" s="38" t="s">
        <v>347</v>
      </c>
      <c r="F358" s="30" t="s">
        <v>284</v>
      </c>
      <c r="G358" s="37" t="s">
        <v>99</v>
      </c>
      <c r="H358" s="36">
        <v>32</v>
      </c>
      <c r="I358" s="36" t="s">
        <v>124</v>
      </c>
      <c r="J358" s="36">
        <v>929</v>
      </c>
      <c r="K358" s="35" t="s">
        <v>1236</v>
      </c>
      <c r="L358" s="33">
        <v>5</v>
      </c>
      <c r="M358" s="34" t="s">
        <v>398</v>
      </c>
      <c r="N358" s="33" t="s">
        <v>397</v>
      </c>
      <c r="O358" s="32" t="s">
        <v>344</v>
      </c>
      <c r="P358" s="31" t="s">
        <v>354</v>
      </c>
      <c r="Q358" s="49"/>
      <c r="R358" s="21" t="s">
        <v>1221</v>
      </c>
      <c r="S358" s="21" t="s">
        <v>1220</v>
      </c>
      <c r="T358" s="21" t="s">
        <v>1219</v>
      </c>
      <c r="U358" s="21" t="s">
        <v>1218</v>
      </c>
      <c r="V358" s="21" t="s">
        <v>1217</v>
      </c>
      <c r="W358" s="21" t="str">
        <f t="shared" si="11"/>
        <v>国語929</v>
      </c>
    </row>
    <row r="359" spans="1:23" ht="24.95" customHeight="1" x14ac:dyDescent="0.15">
      <c r="A359" s="20" t="str">
        <f t="shared" si="10"/>
        <v>015014</v>
      </c>
      <c r="B359" s="41" t="s">
        <v>1224</v>
      </c>
      <c r="C359" s="40" t="s">
        <v>1223</v>
      </c>
      <c r="D359" s="38">
        <v>14</v>
      </c>
      <c r="E359" s="38" t="s">
        <v>347</v>
      </c>
      <c r="F359" s="30" t="s">
        <v>284</v>
      </c>
      <c r="G359" s="37" t="s">
        <v>234</v>
      </c>
      <c r="H359" s="36">
        <v>32</v>
      </c>
      <c r="I359" s="36" t="s">
        <v>729</v>
      </c>
      <c r="J359" s="36" t="s">
        <v>566</v>
      </c>
      <c r="K359" s="35" t="s">
        <v>1235</v>
      </c>
      <c r="L359" s="33">
        <v>1</v>
      </c>
      <c r="M359" s="34" t="s">
        <v>429</v>
      </c>
      <c r="N359" s="33" t="s">
        <v>428</v>
      </c>
      <c r="O359" s="32" t="s">
        <v>344</v>
      </c>
      <c r="P359" s="31" t="s">
        <v>395</v>
      </c>
      <c r="Q359" s="49"/>
      <c r="R359" s="21" t="s">
        <v>1221</v>
      </c>
      <c r="S359" s="21" t="s">
        <v>1220</v>
      </c>
      <c r="T359" s="21" t="s">
        <v>1219</v>
      </c>
      <c r="U359" s="21" t="s">
        <v>1218</v>
      </c>
      <c r="V359" s="21" t="s">
        <v>1217</v>
      </c>
      <c r="W359" s="21" t="str">
        <f t="shared" si="11"/>
        <v>書写733</v>
      </c>
    </row>
    <row r="360" spans="1:23" ht="24.95" customHeight="1" x14ac:dyDescent="0.15">
      <c r="A360" s="20" t="str">
        <f t="shared" si="10"/>
        <v>015015</v>
      </c>
      <c r="B360" s="41" t="s">
        <v>1224</v>
      </c>
      <c r="C360" s="40" t="s">
        <v>1223</v>
      </c>
      <c r="D360" s="38">
        <v>15</v>
      </c>
      <c r="E360" s="38" t="s">
        <v>347</v>
      </c>
      <c r="F360" s="30" t="s">
        <v>284</v>
      </c>
      <c r="G360" s="37" t="s">
        <v>234</v>
      </c>
      <c r="H360" s="36">
        <v>32</v>
      </c>
      <c r="I360" s="36" t="s">
        <v>729</v>
      </c>
      <c r="J360" s="36" t="s">
        <v>566</v>
      </c>
      <c r="K360" s="35" t="s">
        <v>1234</v>
      </c>
      <c r="L360" s="33">
        <v>1</v>
      </c>
      <c r="M360" s="34" t="s">
        <v>346</v>
      </c>
      <c r="N360" s="33" t="s">
        <v>345</v>
      </c>
      <c r="O360" s="32" t="s">
        <v>344</v>
      </c>
      <c r="P360" s="31" t="s">
        <v>395</v>
      </c>
      <c r="Q360" s="49"/>
      <c r="R360" s="21" t="s">
        <v>1221</v>
      </c>
      <c r="S360" s="21" t="s">
        <v>1220</v>
      </c>
      <c r="T360" s="21" t="s">
        <v>1219</v>
      </c>
      <c r="U360" s="21" t="s">
        <v>1218</v>
      </c>
      <c r="V360" s="21" t="s">
        <v>1217</v>
      </c>
      <c r="W360" s="21" t="str">
        <f t="shared" si="11"/>
        <v>書写733</v>
      </c>
    </row>
    <row r="361" spans="1:23" ht="24.95" customHeight="1" x14ac:dyDescent="0.15">
      <c r="A361" s="20" t="str">
        <f t="shared" si="10"/>
        <v>015016</v>
      </c>
      <c r="B361" s="41" t="s">
        <v>1224</v>
      </c>
      <c r="C361" s="40" t="s">
        <v>1223</v>
      </c>
      <c r="D361" s="38">
        <v>16</v>
      </c>
      <c r="E361" s="38" t="s">
        <v>347</v>
      </c>
      <c r="F361" s="30" t="s">
        <v>284</v>
      </c>
      <c r="G361" s="37" t="s">
        <v>234</v>
      </c>
      <c r="H361" s="36">
        <v>32</v>
      </c>
      <c r="I361" s="36" t="s">
        <v>729</v>
      </c>
      <c r="J361" s="36" t="s">
        <v>566</v>
      </c>
      <c r="K361" s="35" t="s">
        <v>1233</v>
      </c>
      <c r="L361" s="33">
        <v>1</v>
      </c>
      <c r="M361" s="34" t="s">
        <v>398</v>
      </c>
      <c r="N361" s="33" t="s">
        <v>397</v>
      </c>
      <c r="O361" s="32" t="s">
        <v>344</v>
      </c>
      <c r="P361" s="31" t="s">
        <v>395</v>
      </c>
      <c r="Q361" s="49"/>
      <c r="R361" s="21" t="s">
        <v>1221</v>
      </c>
      <c r="S361" s="21" t="s">
        <v>1220</v>
      </c>
      <c r="T361" s="21" t="s">
        <v>1219</v>
      </c>
      <c r="U361" s="21" t="s">
        <v>1218</v>
      </c>
      <c r="V361" s="21" t="s">
        <v>1217</v>
      </c>
      <c r="W361" s="21" t="str">
        <f t="shared" si="11"/>
        <v>書写733</v>
      </c>
    </row>
    <row r="362" spans="1:23" ht="24.95" customHeight="1" x14ac:dyDescent="0.15">
      <c r="A362" s="20" t="str">
        <f t="shared" si="10"/>
        <v>015017</v>
      </c>
      <c r="B362" s="41" t="s">
        <v>1224</v>
      </c>
      <c r="C362" s="40" t="s">
        <v>1223</v>
      </c>
      <c r="D362" s="38">
        <v>17</v>
      </c>
      <c r="E362" s="38" t="s">
        <v>347</v>
      </c>
      <c r="F362" s="30" t="s">
        <v>284</v>
      </c>
      <c r="G362" s="37" t="s">
        <v>105</v>
      </c>
      <c r="H362" s="36">
        <v>32</v>
      </c>
      <c r="I362" s="36" t="s">
        <v>82</v>
      </c>
      <c r="J362" s="36" t="s">
        <v>1078</v>
      </c>
      <c r="K362" s="35" t="s">
        <v>1232</v>
      </c>
      <c r="L362" s="33">
        <v>2</v>
      </c>
      <c r="M362" s="34" t="s">
        <v>429</v>
      </c>
      <c r="N362" s="33" t="s">
        <v>428</v>
      </c>
      <c r="O362" s="32" t="s">
        <v>344</v>
      </c>
      <c r="P362" s="31" t="s">
        <v>354</v>
      </c>
      <c r="Q362" s="49"/>
      <c r="R362" s="21" t="s">
        <v>1221</v>
      </c>
      <c r="S362" s="21" t="s">
        <v>1220</v>
      </c>
      <c r="T362" s="21" t="s">
        <v>1219</v>
      </c>
      <c r="U362" s="21" t="s">
        <v>1218</v>
      </c>
      <c r="V362" s="21" t="s">
        <v>1217</v>
      </c>
      <c r="W362" s="21" t="str">
        <f t="shared" si="11"/>
        <v>英語730</v>
      </c>
    </row>
    <row r="363" spans="1:23" ht="24.95" customHeight="1" x14ac:dyDescent="0.15">
      <c r="A363" s="20" t="str">
        <f t="shared" si="10"/>
        <v>015018</v>
      </c>
      <c r="B363" s="41" t="s">
        <v>1224</v>
      </c>
      <c r="C363" s="40" t="s">
        <v>1223</v>
      </c>
      <c r="D363" s="38">
        <v>18</v>
      </c>
      <c r="E363" s="38" t="s">
        <v>347</v>
      </c>
      <c r="F363" s="30" t="s">
        <v>284</v>
      </c>
      <c r="G363" s="37" t="s">
        <v>105</v>
      </c>
      <c r="H363" s="36">
        <v>32</v>
      </c>
      <c r="I363" s="36" t="s">
        <v>82</v>
      </c>
      <c r="J363" s="36" t="s">
        <v>1078</v>
      </c>
      <c r="K363" s="35" t="s">
        <v>1231</v>
      </c>
      <c r="L363" s="33">
        <v>2</v>
      </c>
      <c r="M363" s="34" t="s">
        <v>346</v>
      </c>
      <c r="N363" s="33" t="s">
        <v>345</v>
      </c>
      <c r="O363" s="32" t="s">
        <v>344</v>
      </c>
      <c r="P363" s="31" t="s">
        <v>354</v>
      </c>
      <c r="Q363" s="49"/>
      <c r="R363" s="21" t="s">
        <v>1221</v>
      </c>
      <c r="S363" s="21" t="s">
        <v>1220</v>
      </c>
      <c r="T363" s="21" t="s">
        <v>1219</v>
      </c>
      <c r="U363" s="21" t="s">
        <v>1218</v>
      </c>
      <c r="V363" s="21" t="s">
        <v>1217</v>
      </c>
      <c r="W363" s="21" t="str">
        <f t="shared" si="11"/>
        <v>英語730</v>
      </c>
    </row>
    <row r="364" spans="1:23" ht="24.95" customHeight="1" x14ac:dyDescent="0.15">
      <c r="A364" s="20" t="str">
        <f t="shared" si="10"/>
        <v>015019</v>
      </c>
      <c r="B364" s="41" t="s">
        <v>1224</v>
      </c>
      <c r="C364" s="40" t="s">
        <v>1223</v>
      </c>
      <c r="D364" s="38">
        <v>19</v>
      </c>
      <c r="E364" s="38" t="s">
        <v>347</v>
      </c>
      <c r="F364" s="30" t="s">
        <v>284</v>
      </c>
      <c r="G364" s="37" t="s">
        <v>105</v>
      </c>
      <c r="H364" s="36">
        <v>32</v>
      </c>
      <c r="I364" s="36" t="s">
        <v>82</v>
      </c>
      <c r="J364" s="36" t="s">
        <v>1078</v>
      </c>
      <c r="K364" s="35" t="s">
        <v>1230</v>
      </c>
      <c r="L364" s="33">
        <v>2</v>
      </c>
      <c r="M364" s="34" t="s">
        <v>398</v>
      </c>
      <c r="N364" s="33" t="s">
        <v>397</v>
      </c>
      <c r="O364" s="32" t="s">
        <v>344</v>
      </c>
      <c r="P364" s="31" t="s">
        <v>354</v>
      </c>
      <c r="Q364" s="49"/>
      <c r="R364" s="21" t="s">
        <v>1221</v>
      </c>
      <c r="S364" s="21" t="s">
        <v>1220</v>
      </c>
      <c r="T364" s="21" t="s">
        <v>1219</v>
      </c>
      <c r="U364" s="21" t="s">
        <v>1218</v>
      </c>
      <c r="V364" s="21" t="s">
        <v>1217</v>
      </c>
      <c r="W364" s="21" t="str">
        <f t="shared" si="11"/>
        <v>英語730</v>
      </c>
    </row>
    <row r="365" spans="1:23" ht="24.95" customHeight="1" x14ac:dyDescent="0.15">
      <c r="A365" s="20" t="str">
        <f t="shared" si="10"/>
        <v>015020</v>
      </c>
      <c r="B365" s="41" t="s">
        <v>1224</v>
      </c>
      <c r="C365" s="40" t="s">
        <v>1223</v>
      </c>
      <c r="D365" s="38">
        <v>20</v>
      </c>
      <c r="E365" s="38" t="s">
        <v>347</v>
      </c>
      <c r="F365" s="30" t="s">
        <v>284</v>
      </c>
      <c r="G365" s="37" t="s">
        <v>102</v>
      </c>
      <c r="H365" s="36">
        <v>32</v>
      </c>
      <c r="I365" s="36" t="s">
        <v>82</v>
      </c>
      <c r="J365" s="36" t="s">
        <v>1089</v>
      </c>
      <c r="K365" s="35" t="s">
        <v>1229</v>
      </c>
      <c r="L365" s="33">
        <v>2</v>
      </c>
      <c r="M365" s="34" t="s">
        <v>429</v>
      </c>
      <c r="N365" s="33" t="s">
        <v>428</v>
      </c>
      <c r="O365" s="32" t="s">
        <v>344</v>
      </c>
      <c r="P365" s="31" t="s">
        <v>354</v>
      </c>
      <c r="Q365" s="49"/>
      <c r="R365" s="21" t="s">
        <v>1221</v>
      </c>
      <c r="S365" s="21" t="s">
        <v>1220</v>
      </c>
      <c r="T365" s="21" t="s">
        <v>1219</v>
      </c>
      <c r="U365" s="21" t="s">
        <v>1218</v>
      </c>
      <c r="V365" s="21" t="s">
        <v>1217</v>
      </c>
      <c r="W365" s="21" t="str">
        <f t="shared" si="11"/>
        <v>英語830</v>
      </c>
    </row>
    <row r="366" spans="1:23" ht="24.95" customHeight="1" x14ac:dyDescent="0.15">
      <c r="A366" s="20" t="str">
        <f t="shared" si="10"/>
        <v>015021</v>
      </c>
      <c r="B366" s="41" t="s">
        <v>1224</v>
      </c>
      <c r="C366" s="40" t="s">
        <v>1223</v>
      </c>
      <c r="D366" s="38">
        <v>21</v>
      </c>
      <c r="E366" s="38" t="s">
        <v>347</v>
      </c>
      <c r="F366" s="30" t="s">
        <v>284</v>
      </c>
      <c r="G366" s="37" t="s">
        <v>102</v>
      </c>
      <c r="H366" s="36">
        <v>32</v>
      </c>
      <c r="I366" s="36" t="s">
        <v>82</v>
      </c>
      <c r="J366" s="36" t="s">
        <v>1089</v>
      </c>
      <c r="K366" s="35" t="s">
        <v>1228</v>
      </c>
      <c r="L366" s="33">
        <v>2</v>
      </c>
      <c r="M366" s="34" t="s">
        <v>346</v>
      </c>
      <c r="N366" s="33" t="s">
        <v>345</v>
      </c>
      <c r="O366" s="32" t="s">
        <v>344</v>
      </c>
      <c r="P366" s="31" t="s">
        <v>354</v>
      </c>
      <c r="Q366" s="49"/>
      <c r="R366" s="21" t="s">
        <v>1221</v>
      </c>
      <c r="S366" s="21" t="s">
        <v>1220</v>
      </c>
      <c r="T366" s="21" t="s">
        <v>1219</v>
      </c>
      <c r="U366" s="21" t="s">
        <v>1218</v>
      </c>
      <c r="V366" s="21" t="s">
        <v>1217</v>
      </c>
      <c r="W366" s="21" t="str">
        <f t="shared" si="11"/>
        <v>英語830</v>
      </c>
    </row>
    <row r="367" spans="1:23" ht="24.95" customHeight="1" x14ac:dyDescent="0.15">
      <c r="A367" s="20" t="str">
        <f t="shared" si="10"/>
        <v>015022</v>
      </c>
      <c r="B367" s="41" t="s">
        <v>1224</v>
      </c>
      <c r="C367" s="40" t="s">
        <v>1223</v>
      </c>
      <c r="D367" s="38">
        <v>22</v>
      </c>
      <c r="E367" s="38" t="s">
        <v>347</v>
      </c>
      <c r="F367" s="30" t="s">
        <v>284</v>
      </c>
      <c r="G367" s="37" t="s">
        <v>102</v>
      </c>
      <c r="H367" s="36">
        <v>32</v>
      </c>
      <c r="I367" s="36" t="s">
        <v>82</v>
      </c>
      <c r="J367" s="36" t="s">
        <v>1089</v>
      </c>
      <c r="K367" s="35" t="s">
        <v>1227</v>
      </c>
      <c r="L367" s="33">
        <v>2</v>
      </c>
      <c r="M367" s="34" t="s">
        <v>398</v>
      </c>
      <c r="N367" s="33" t="s">
        <v>397</v>
      </c>
      <c r="O367" s="32" t="s">
        <v>344</v>
      </c>
      <c r="P367" s="31" t="s">
        <v>354</v>
      </c>
      <c r="Q367" s="49"/>
      <c r="R367" s="21" t="s">
        <v>1221</v>
      </c>
      <c r="S367" s="21" t="s">
        <v>1220</v>
      </c>
      <c r="T367" s="21" t="s">
        <v>1219</v>
      </c>
      <c r="U367" s="21" t="s">
        <v>1218</v>
      </c>
      <c r="V367" s="21" t="s">
        <v>1217</v>
      </c>
      <c r="W367" s="21" t="str">
        <f t="shared" si="11"/>
        <v>英語830</v>
      </c>
    </row>
    <row r="368" spans="1:23" ht="24.95" customHeight="1" x14ac:dyDescent="0.15">
      <c r="A368" s="20" t="str">
        <f t="shared" si="10"/>
        <v>015023</v>
      </c>
      <c r="B368" s="41" t="s">
        <v>1224</v>
      </c>
      <c r="C368" s="40" t="s">
        <v>1223</v>
      </c>
      <c r="D368" s="38">
        <v>23</v>
      </c>
      <c r="E368" s="38" t="s">
        <v>347</v>
      </c>
      <c r="F368" s="30" t="s">
        <v>284</v>
      </c>
      <c r="G368" s="37" t="s">
        <v>99</v>
      </c>
      <c r="H368" s="36">
        <v>32</v>
      </c>
      <c r="I368" s="36" t="s">
        <v>82</v>
      </c>
      <c r="J368" s="36" t="s">
        <v>1075</v>
      </c>
      <c r="K368" s="35" t="s">
        <v>1226</v>
      </c>
      <c r="L368" s="33">
        <v>2</v>
      </c>
      <c r="M368" s="34" t="s">
        <v>429</v>
      </c>
      <c r="N368" s="33" t="s">
        <v>428</v>
      </c>
      <c r="O368" s="32" t="s">
        <v>344</v>
      </c>
      <c r="P368" s="31" t="s">
        <v>354</v>
      </c>
      <c r="Q368" s="49"/>
      <c r="R368" s="21" t="s">
        <v>1221</v>
      </c>
      <c r="S368" s="21" t="s">
        <v>1220</v>
      </c>
      <c r="T368" s="21" t="s">
        <v>1219</v>
      </c>
      <c r="U368" s="21" t="s">
        <v>1218</v>
      </c>
      <c r="V368" s="21" t="s">
        <v>1217</v>
      </c>
      <c r="W368" s="21" t="str">
        <f t="shared" si="11"/>
        <v>英語930</v>
      </c>
    </row>
    <row r="369" spans="1:23" ht="24.95" customHeight="1" x14ac:dyDescent="0.15">
      <c r="A369" s="20" t="str">
        <f t="shared" si="10"/>
        <v>015024</v>
      </c>
      <c r="B369" s="41" t="s">
        <v>1224</v>
      </c>
      <c r="C369" s="40" t="s">
        <v>1223</v>
      </c>
      <c r="D369" s="38">
        <v>24</v>
      </c>
      <c r="E369" s="38" t="s">
        <v>347</v>
      </c>
      <c r="F369" s="30" t="s">
        <v>284</v>
      </c>
      <c r="G369" s="37" t="s">
        <v>99</v>
      </c>
      <c r="H369" s="36">
        <v>32</v>
      </c>
      <c r="I369" s="36" t="s">
        <v>82</v>
      </c>
      <c r="J369" s="36" t="s">
        <v>1075</v>
      </c>
      <c r="K369" s="35" t="s">
        <v>1225</v>
      </c>
      <c r="L369" s="33">
        <v>2</v>
      </c>
      <c r="M369" s="34" t="s">
        <v>346</v>
      </c>
      <c r="N369" s="33" t="s">
        <v>345</v>
      </c>
      <c r="O369" s="32" t="s">
        <v>344</v>
      </c>
      <c r="P369" s="31" t="s">
        <v>354</v>
      </c>
      <c r="Q369" s="49"/>
      <c r="R369" s="21" t="s">
        <v>1221</v>
      </c>
      <c r="S369" s="21" t="s">
        <v>1220</v>
      </c>
      <c r="T369" s="21" t="s">
        <v>1219</v>
      </c>
      <c r="U369" s="21" t="s">
        <v>1218</v>
      </c>
      <c r="V369" s="21" t="s">
        <v>1217</v>
      </c>
      <c r="W369" s="21" t="str">
        <f t="shared" si="11"/>
        <v>英語930</v>
      </c>
    </row>
    <row r="370" spans="1:23" ht="24.95" customHeight="1" x14ac:dyDescent="0.15">
      <c r="A370" s="20" t="str">
        <f t="shared" si="10"/>
        <v>015025</v>
      </c>
      <c r="B370" s="41" t="s">
        <v>1224</v>
      </c>
      <c r="C370" s="40" t="s">
        <v>1223</v>
      </c>
      <c r="D370" s="38">
        <v>25</v>
      </c>
      <c r="E370" s="38" t="s">
        <v>347</v>
      </c>
      <c r="F370" s="30" t="s">
        <v>284</v>
      </c>
      <c r="G370" s="37" t="s">
        <v>99</v>
      </c>
      <c r="H370" s="36">
        <v>32</v>
      </c>
      <c r="I370" s="36" t="s">
        <v>82</v>
      </c>
      <c r="J370" s="36" t="s">
        <v>1075</v>
      </c>
      <c r="K370" s="35" t="s">
        <v>1222</v>
      </c>
      <c r="L370" s="33">
        <v>2</v>
      </c>
      <c r="M370" s="34" t="s">
        <v>398</v>
      </c>
      <c r="N370" s="33" t="s">
        <v>397</v>
      </c>
      <c r="O370" s="32" t="s">
        <v>344</v>
      </c>
      <c r="P370" s="31" t="s">
        <v>354</v>
      </c>
      <c r="Q370" s="49"/>
      <c r="R370" s="21" t="s">
        <v>1221</v>
      </c>
      <c r="S370" s="21" t="s">
        <v>1220</v>
      </c>
      <c r="T370" s="21" t="s">
        <v>1219</v>
      </c>
      <c r="U370" s="21" t="s">
        <v>1218</v>
      </c>
      <c r="V370" s="21" t="s">
        <v>1217</v>
      </c>
      <c r="W370" s="21" t="str">
        <f t="shared" si="11"/>
        <v>英語930</v>
      </c>
    </row>
    <row r="371" spans="1:23" ht="24.95" customHeight="1" x14ac:dyDescent="0.15">
      <c r="A371" s="20" t="str">
        <f t="shared" si="10"/>
        <v>017001</v>
      </c>
      <c r="B371" s="42" t="s">
        <v>1034</v>
      </c>
      <c r="C371" s="47" t="s">
        <v>1033</v>
      </c>
      <c r="D371" s="38">
        <v>1</v>
      </c>
      <c r="E371" s="38" t="s">
        <v>347</v>
      </c>
      <c r="F371" s="42" t="s">
        <v>367</v>
      </c>
      <c r="G371" s="47" t="s">
        <v>105</v>
      </c>
      <c r="H371" s="42">
        <v>32</v>
      </c>
      <c r="I371" s="42" t="s">
        <v>124</v>
      </c>
      <c r="J371" s="42" t="s">
        <v>742</v>
      </c>
      <c r="K371" s="73" t="s">
        <v>1216</v>
      </c>
      <c r="L371" s="43" t="s">
        <v>1022</v>
      </c>
      <c r="M371" s="45" t="s">
        <v>346</v>
      </c>
      <c r="N371" s="44">
        <v>26</v>
      </c>
      <c r="O371" s="43" t="s">
        <v>344</v>
      </c>
      <c r="P371" s="42" t="s">
        <v>1658</v>
      </c>
      <c r="Q371" s="49"/>
      <c r="R371" s="21" t="s">
        <v>1032</v>
      </c>
      <c r="S371" s="21" t="s">
        <v>342</v>
      </c>
      <c r="T371" s="21" t="s">
        <v>1031</v>
      </c>
      <c r="U371" s="21" t="s">
        <v>1030</v>
      </c>
      <c r="V371" s="21" t="s">
        <v>1029</v>
      </c>
      <c r="W371" s="21" t="str">
        <f t="shared" si="11"/>
        <v>国語105</v>
      </c>
    </row>
    <row r="372" spans="1:23" ht="24.95" customHeight="1" x14ac:dyDescent="0.15">
      <c r="A372" s="20" t="str">
        <f t="shared" si="10"/>
        <v>017002</v>
      </c>
      <c r="B372" s="42" t="s">
        <v>1034</v>
      </c>
      <c r="C372" s="47" t="s">
        <v>1033</v>
      </c>
      <c r="D372" s="38">
        <v>2</v>
      </c>
      <c r="E372" s="38" t="s">
        <v>347</v>
      </c>
      <c r="F372" s="42" t="s">
        <v>367</v>
      </c>
      <c r="G372" s="47" t="s">
        <v>105</v>
      </c>
      <c r="H372" s="42">
        <v>32</v>
      </c>
      <c r="I372" s="42" t="s">
        <v>124</v>
      </c>
      <c r="J372" s="42" t="s">
        <v>742</v>
      </c>
      <c r="K372" s="73" t="s">
        <v>1215</v>
      </c>
      <c r="L372" s="43" t="s">
        <v>1022</v>
      </c>
      <c r="M372" s="45" t="s">
        <v>398</v>
      </c>
      <c r="N372" s="44">
        <v>30</v>
      </c>
      <c r="O372" s="43" t="s">
        <v>344</v>
      </c>
      <c r="P372" s="42" t="s">
        <v>1658</v>
      </c>
      <c r="Q372" s="49"/>
      <c r="R372" s="21" t="s">
        <v>1032</v>
      </c>
      <c r="S372" s="21" t="s">
        <v>342</v>
      </c>
      <c r="T372" s="21" t="s">
        <v>1031</v>
      </c>
      <c r="U372" s="21" t="s">
        <v>1030</v>
      </c>
      <c r="V372" s="21" t="s">
        <v>1029</v>
      </c>
      <c r="W372" s="21" t="str">
        <f t="shared" si="11"/>
        <v>国語105</v>
      </c>
    </row>
    <row r="373" spans="1:23" ht="24.95" customHeight="1" x14ac:dyDescent="0.15">
      <c r="A373" s="20" t="str">
        <f t="shared" si="10"/>
        <v>017003</v>
      </c>
      <c r="B373" s="42" t="s">
        <v>1034</v>
      </c>
      <c r="C373" s="47" t="s">
        <v>1033</v>
      </c>
      <c r="D373" s="38">
        <v>3</v>
      </c>
      <c r="E373" s="38" t="s">
        <v>347</v>
      </c>
      <c r="F373" s="42" t="s">
        <v>367</v>
      </c>
      <c r="G373" s="47" t="s">
        <v>105</v>
      </c>
      <c r="H373" s="42">
        <v>32</v>
      </c>
      <c r="I373" s="42" t="s">
        <v>124</v>
      </c>
      <c r="J373" s="42" t="s">
        <v>649</v>
      </c>
      <c r="K373" s="67" t="s">
        <v>1214</v>
      </c>
      <c r="L373" s="43" t="s">
        <v>1022</v>
      </c>
      <c r="M373" s="45" t="s">
        <v>346</v>
      </c>
      <c r="N373" s="44">
        <v>26</v>
      </c>
      <c r="O373" s="43" t="s">
        <v>344</v>
      </c>
      <c r="P373" s="42" t="s">
        <v>1658</v>
      </c>
      <c r="Q373" s="49"/>
      <c r="R373" s="21" t="s">
        <v>1032</v>
      </c>
      <c r="S373" s="21" t="s">
        <v>342</v>
      </c>
      <c r="T373" s="21" t="s">
        <v>1031</v>
      </c>
      <c r="U373" s="21" t="s">
        <v>1030</v>
      </c>
      <c r="V373" s="21" t="s">
        <v>1029</v>
      </c>
      <c r="W373" s="21" t="str">
        <f t="shared" si="11"/>
        <v>国語106</v>
      </c>
    </row>
    <row r="374" spans="1:23" ht="24.95" customHeight="1" x14ac:dyDescent="0.15">
      <c r="A374" s="20" t="str">
        <f t="shared" si="10"/>
        <v>017004</v>
      </c>
      <c r="B374" s="42" t="s">
        <v>1034</v>
      </c>
      <c r="C374" s="47" t="s">
        <v>1033</v>
      </c>
      <c r="D374" s="38">
        <v>4</v>
      </c>
      <c r="E374" s="38" t="s">
        <v>347</v>
      </c>
      <c r="F374" s="42" t="s">
        <v>367</v>
      </c>
      <c r="G374" s="47" t="s">
        <v>105</v>
      </c>
      <c r="H374" s="42">
        <v>32</v>
      </c>
      <c r="I374" s="42" t="s">
        <v>124</v>
      </c>
      <c r="J374" s="42" t="s">
        <v>649</v>
      </c>
      <c r="K374" s="67" t="s">
        <v>1213</v>
      </c>
      <c r="L374" s="43" t="s">
        <v>1022</v>
      </c>
      <c r="M374" s="45" t="s">
        <v>398</v>
      </c>
      <c r="N374" s="44">
        <v>30</v>
      </c>
      <c r="O374" s="43" t="s">
        <v>344</v>
      </c>
      <c r="P374" s="42" t="s">
        <v>1658</v>
      </c>
      <c r="Q374" s="49"/>
      <c r="R374" s="21" t="s">
        <v>1032</v>
      </c>
      <c r="S374" s="21" t="s">
        <v>342</v>
      </c>
      <c r="T374" s="21" t="s">
        <v>1031</v>
      </c>
      <c r="U374" s="21" t="s">
        <v>1030</v>
      </c>
      <c r="V374" s="21" t="s">
        <v>1029</v>
      </c>
      <c r="W374" s="21" t="str">
        <f t="shared" si="11"/>
        <v>国語106</v>
      </c>
    </row>
    <row r="375" spans="1:23" ht="24.95" customHeight="1" x14ac:dyDescent="0.15">
      <c r="A375" s="20" t="str">
        <f t="shared" si="10"/>
        <v>017005</v>
      </c>
      <c r="B375" s="42" t="s">
        <v>1034</v>
      </c>
      <c r="C375" s="47" t="s">
        <v>1033</v>
      </c>
      <c r="D375" s="38">
        <v>5</v>
      </c>
      <c r="E375" s="38" t="s">
        <v>347</v>
      </c>
      <c r="F375" s="42" t="s">
        <v>367</v>
      </c>
      <c r="G375" s="47" t="s">
        <v>102</v>
      </c>
      <c r="H375" s="42">
        <v>32</v>
      </c>
      <c r="I375" s="42" t="s">
        <v>124</v>
      </c>
      <c r="J375" s="42" t="s">
        <v>739</v>
      </c>
      <c r="K375" s="73" t="s">
        <v>1212</v>
      </c>
      <c r="L375" s="43" t="s">
        <v>1022</v>
      </c>
      <c r="M375" s="45" t="s">
        <v>346</v>
      </c>
      <c r="N375" s="44">
        <v>26</v>
      </c>
      <c r="O375" s="43" t="s">
        <v>344</v>
      </c>
      <c r="P375" s="42" t="s">
        <v>1658</v>
      </c>
      <c r="Q375" s="49"/>
      <c r="R375" s="21" t="s">
        <v>1032</v>
      </c>
      <c r="S375" s="21" t="s">
        <v>342</v>
      </c>
      <c r="T375" s="21" t="s">
        <v>1031</v>
      </c>
      <c r="U375" s="21" t="s">
        <v>1030</v>
      </c>
      <c r="V375" s="21" t="s">
        <v>1029</v>
      </c>
      <c r="W375" s="21" t="str">
        <f t="shared" si="11"/>
        <v>国語205</v>
      </c>
    </row>
    <row r="376" spans="1:23" ht="24.95" customHeight="1" x14ac:dyDescent="0.15">
      <c r="A376" s="20" t="str">
        <f t="shared" si="10"/>
        <v>017006</v>
      </c>
      <c r="B376" s="42" t="s">
        <v>1034</v>
      </c>
      <c r="C376" s="47" t="s">
        <v>1033</v>
      </c>
      <c r="D376" s="38">
        <v>6</v>
      </c>
      <c r="E376" s="38" t="s">
        <v>347</v>
      </c>
      <c r="F376" s="42" t="s">
        <v>367</v>
      </c>
      <c r="G376" s="47" t="s">
        <v>102</v>
      </c>
      <c r="H376" s="42">
        <v>32</v>
      </c>
      <c r="I376" s="42" t="s">
        <v>124</v>
      </c>
      <c r="J376" s="42" t="s">
        <v>739</v>
      </c>
      <c r="K376" s="73" t="s">
        <v>1211</v>
      </c>
      <c r="L376" s="43" t="s">
        <v>1022</v>
      </c>
      <c r="M376" s="45" t="s">
        <v>398</v>
      </c>
      <c r="N376" s="44">
        <v>30</v>
      </c>
      <c r="O376" s="43" t="s">
        <v>344</v>
      </c>
      <c r="P376" s="42" t="s">
        <v>1658</v>
      </c>
      <c r="Q376" s="49"/>
      <c r="R376" s="21" t="s">
        <v>1032</v>
      </c>
      <c r="S376" s="21" t="s">
        <v>342</v>
      </c>
      <c r="T376" s="21" t="s">
        <v>1031</v>
      </c>
      <c r="U376" s="21" t="s">
        <v>1030</v>
      </c>
      <c r="V376" s="21" t="s">
        <v>1029</v>
      </c>
      <c r="W376" s="21" t="str">
        <f t="shared" si="11"/>
        <v>国語205</v>
      </c>
    </row>
    <row r="377" spans="1:23" ht="24.95" customHeight="1" x14ac:dyDescent="0.15">
      <c r="A377" s="20" t="str">
        <f t="shared" si="10"/>
        <v>017007</v>
      </c>
      <c r="B377" s="42" t="s">
        <v>1034</v>
      </c>
      <c r="C377" s="47" t="s">
        <v>1033</v>
      </c>
      <c r="D377" s="38">
        <v>7</v>
      </c>
      <c r="E377" s="38" t="s">
        <v>347</v>
      </c>
      <c r="F377" s="42" t="s">
        <v>367</v>
      </c>
      <c r="G377" s="47" t="s">
        <v>102</v>
      </c>
      <c r="H377" s="42">
        <v>32</v>
      </c>
      <c r="I377" s="42" t="s">
        <v>124</v>
      </c>
      <c r="J377" s="42" t="s">
        <v>642</v>
      </c>
      <c r="K377" s="67" t="s">
        <v>1210</v>
      </c>
      <c r="L377" s="43" t="s">
        <v>1022</v>
      </c>
      <c r="M377" s="45" t="s">
        <v>346</v>
      </c>
      <c r="N377" s="44">
        <v>26</v>
      </c>
      <c r="O377" s="43" t="s">
        <v>344</v>
      </c>
      <c r="P377" s="42" t="s">
        <v>1658</v>
      </c>
      <c r="Q377" s="49"/>
      <c r="R377" s="21" t="s">
        <v>1032</v>
      </c>
      <c r="S377" s="21" t="s">
        <v>342</v>
      </c>
      <c r="T377" s="21" t="s">
        <v>1031</v>
      </c>
      <c r="U377" s="21" t="s">
        <v>1030</v>
      </c>
      <c r="V377" s="21" t="s">
        <v>1029</v>
      </c>
      <c r="W377" s="21" t="str">
        <f t="shared" si="11"/>
        <v>国語206</v>
      </c>
    </row>
    <row r="378" spans="1:23" ht="24.95" customHeight="1" x14ac:dyDescent="0.15">
      <c r="A378" s="20" t="str">
        <f t="shared" si="10"/>
        <v>017008</v>
      </c>
      <c r="B378" s="42" t="s">
        <v>1034</v>
      </c>
      <c r="C378" s="47" t="s">
        <v>1033</v>
      </c>
      <c r="D378" s="38">
        <v>8</v>
      </c>
      <c r="E378" s="38" t="s">
        <v>347</v>
      </c>
      <c r="F378" s="42" t="s">
        <v>367</v>
      </c>
      <c r="G378" s="47" t="s">
        <v>102</v>
      </c>
      <c r="H378" s="42">
        <v>32</v>
      </c>
      <c r="I378" s="42" t="s">
        <v>124</v>
      </c>
      <c r="J378" s="42" t="s">
        <v>642</v>
      </c>
      <c r="K378" s="67" t="s">
        <v>1209</v>
      </c>
      <c r="L378" s="43" t="s">
        <v>1022</v>
      </c>
      <c r="M378" s="45" t="s">
        <v>398</v>
      </c>
      <c r="N378" s="44">
        <v>30</v>
      </c>
      <c r="O378" s="43" t="s">
        <v>344</v>
      </c>
      <c r="P378" s="42" t="s">
        <v>1658</v>
      </c>
      <c r="Q378" s="49"/>
      <c r="R378" s="21" t="s">
        <v>1032</v>
      </c>
      <c r="S378" s="21" t="s">
        <v>342</v>
      </c>
      <c r="T378" s="21" t="s">
        <v>1031</v>
      </c>
      <c r="U378" s="21" t="s">
        <v>1030</v>
      </c>
      <c r="V378" s="21" t="s">
        <v>1029</v>
      </c>
      <c r="W378" s="21" t="str">
        <f t="shared" si="11"/>
        <v>国語206</v>
      </c>
    </row>
    <row r="379" spans="1:23" ht="24.95" customHeight="1" x14ac:dyDescent="0.15">
      <c r="A379" s="20" t="str">
        <f t="shared" si="10"/>
        <v>017009</v>
      </c>
      <c r="B379" s="42" t="s">
        <v>1034</v>
      </c>
      <c r="C379" s="47" t="s">
        <v>1033</v>
      </c>
      <c r="D379" s="38">
        <v>9</v>
      </c>
      <c r="E379" s="38" t="s">
        <v>347</v>
      </c>
      <c r="F379" s="42" t="s">
        <v>367</v>
      </c>
      <c r="G379" s="47" t="s">
        <v>99</v>
      </c>
      <c r="H379" s="42">
        <v>32</v>
      </c>
      <c r="I379" s="42" t="s">
        <v>124</v>
      </c>
      <c r="J379" s="42" t="s">
        <v>454</v>
      </c>
      <c r="K379" s="73" t="s">
        <v>1208</v>
      </c>
      <c r="L379" s="43" t="s">
        <v>1022</v>
      </c>
      <c r="M379" s="45" t="s">
        <v>346</v>
      </c>
      <c r="N379" s="44">
        <v>26</v>
      </c>
      <c r="O379" s="43" t="s">
        <v>344</v>
      </c>
      <c r="P379" s="42" t="s">
        <v>1658</v>
      </c>
      <c r="Q379" s="49"/>
      <c r="R379" s="21" t="s">
        <v>1032</v>
      </c>
      <c r="S379" s="21" t="s">
        <v>342</v>
      </c>
      <c r="T379" s="21" t="s">
        <v>1031</v>
      </c>
      <c r="U379" s="21" t="s">
        <v>1030</v>
      </c>
      <c r="V379" s="21" t="s">
        <v>1029</v>
      </c>
      <c r="W379" s="21" t="str">
        <f t="shared" si="11"/>
        <v>国語305</v>
      </c>
    </row>
    <row r="380" spans="1:23" ht="24.95" customHeight="1" x14ac:dyDescent="0.15">
      <c r="A380" s="20" t="str">
        <f t="shared" si="10"/>
        <v>017010</v>
      </c>
      <c r="B380" s="42" t="s">
        <v>1034</v>
      </c>
      <c r="C380" s="47" t="s">
        <v>1033</v>
      </c>
      <c r="D380" s="38">
        <v>10</v>
      </c>
      <c r="E380" s="38" t="s">
        <v>347</v>
      </c>
      <c r="F380" s="42" t="s">
        <v>367</v>
      </c>
      <c r="G380" s="47" t="s">
        <v>99</v>
      </c>
      <c r="H380" s="42">
        <v>32</v>
      </c>
      <c r="I380" s="42" t="s">
        <v>124</v>
      </c>
      <c r="J380" s="42" t="s">
        <v>454</v>
      </c>
      <c r="K380" s="73" t="s">
        <v>1207</v>
      </c>
      <c r="L380" s="43" t="s">
        <v>1022</v>
      </c>
      <c r="M380" s="45" t="s">
        <v>398</v>
      </c>
      <c r="N380" s="44">
        <v>30</v>
      </c>
      <c r="O380" s="43" t="s">
        <v>344</v>
      </c>
      <c r="P380" s="42" t="s">
        <v>1658</v>
      </c>
      <c r="Q380" s="49"/>
      <c r="R380" s="21" t="s">
        <v>1032</v>
      </c>
      <c r="S380" s="21" t="s">
        <v>342</v>
      </c>
      <c r="T380" s="21" t="s">
        <v>1031</v>
      </c>
      <c r="U380" s="21" t="s">
        <v>1030</v>
      </c>
      <c r="V380" s="21" t="s">
        <v>1029</v>
      </c>
      <c r="W380" s="21" t="str">
        <f t="shared" si="11"/>
        <v>国語305</v>
      </c>
    </row>
    <row r="381" spans="1:23" ht="24.95" customHeight="1" x14ac:dyDescent="0.15">
      <c r="A381" s="20" t="str">
        <f t="shared" si="10"/>
        <v>017011</v>
      </c>
      <c r="B381" s="42" t="s">
        <v>1034</v>
      </c>
      <c r="C381" s="47" t="s">
        <v>1033</v>
      </c>
      <c r="D381" s="38">
        <v>11</v>
      </c>
      <c r="E381" s="38" t="s">
        <v>347</v>
      </c>
      <c r="F381" s="42" t="s">
        <v>367</v>
      </c>
      <c r="G381" s="47" t="s">
        <v>99</v>
      </c>
      <c r="H381" s="42">
        <v>32</v>
      </c>
      <c r="I381" s="42" t="s">
        <v>124</v>
      </c>
      <c r="J381" s="42" t="s">
        <v>635</v>
      </c>
      <c r="K381" s="67" t="s">
        <v>1206</v>
      </c>
      <c r="L381" s="43" t="s">
        <v>1022</v>
      </c>
      <c r="M381" s="45" t="s">
        <v>346</v>
      </c>
      <c r="N381" s="44">
        <v>26</v>
      </c>
      <c r="O381" s="43" t="s">
        <v>344</v>
      </c>
      <c r="P381" s="42" t="s">
        <v>1658</v>
      </c>
      <c r="Q381" s="49"/>
      <c r="R381" s="21" t="s">
        <v>1032</v>
      </c>
      <c r="S381" s="21" t="s">
        <v>342</v>
      </c>
      <c r="T381" s="21" t="s">
        <v>1031</v>
      </c>
      <c r="U381" s="21" t="s">
        <v>1030</v>
      </c>
      <c r="V381" s="21" t="s">
        <v>1029</v>
      </c>
      <c r="W381" s="21" t="str">
        <f t="shared" si="11"/>
        <v>国語306</v>
      </c>
    </row>
    <row r="382" spans="1:23" ht="24.95" customHeight="1" x14ac:dyDescent="0.15">
      <c r="A382" s="20" t="str">
        <f t="shared" si="10"/>
        <v>017012</v>
      </c>
      <c r="B382" s="42" t="s">
        <v>1034</v>
      </c>
      <c r="C382" s="47" t="s">
        <v>1033</v>
      </c>
      <c r="D382" s="38">
        <v>12</v>
      </c>
      <c r="E382" s="38" t="s">
        <v>347</v>
      </c>
      <c r="F382" s="42" t="s">
        <v>367</v>
      </c>
      <c r="G382" s="47" t="s">
        <v>99</v>
      </c>
      <c r="H382" s="42">
        <v>32</v>
      </c>
      <c r="I382" s="42" t="s">
        <v>124</v>
      </c>
      <c r="J382" s="42" t="s">
        <v>635</v>
      </c>
      <c r="K382" s="67" t="s">
        <v>1205</v>
      </c>
      <c r="L382" s="43" t="s">
        <v>1022</v>
      </c>
      <c r="M382" s="45" t="s">
        <v>398</v>
      </c>
      <c r="N382" s="44">
        <v>30</v>
      </c>
      <c r="O382" s="43" t="s">
        <v>344</v>
      </c>
      <c r="P382" s="42" t="s">
        <v>1658</v>
      </c>
      <c r="Q382" s="49"/>
      <c r="R382" s="21" t="s">
        <v>1032</v>
      </c>
      <c r="S382" s="21" t="s">
        <v>342</v>
      </c>
      <c r="T382" s="21" t="s">
        <v>1031</v>
      </c>
      <c r="U382" s="21" t="s">
        <v>1030</v>
      </c>
      <c r="V382" s="21" t="s">
        <v>1029</v>
      </c>
      <c r="W382" s="21" t="str">
        <f t="shared" si="11"/>
        <v>国語306</v>
      </c>
    </row>
    <row r="383" spans="1:23" ht="24.95" customHeight="1" x14ac:dyDescent="0.15">
      <c r="A383" s="20" t="str">
        <f t="shared" si="10"/>
        <v>017013</v>
      </c>
      <c r="B383" s="42" t="s">
        <v>1034</v>
      </c>
      <c r="C383" s="47" t="s">
        <v>1033</v>
      </c>
      <c r="D383" s="38">
        <v>13</v>
      </c>
      <c r="E383" s="38" t="s">
        <v>347</v>
      </c>
      <c r="F383" s="42" t="s">
        <v>367</v>
      </c>
      <c r="G383" s="47" t="s">
        <v>99</v>
      </c>
      <c r="H383" s="42">
        <v>32</v>
      </c>
      <c r="I383" s="42" t="s">
        <v>124</v>
      </c>
      <c r="J383" s="42" t="s">
        <v>734</v>
      </c>
      <c r="K383" s="73" t="s">
        <v>1204</v>
      </c>
      <c r="L383" s="43" t="s">
        <v>1022</v>
      </c>
      <c r="M383" s="45" t="s">
        <v>346</v>
      </c>
      <c r="N383" s="44">
        <v>22</v>
      </c>
      <c r="O383" s="43" t="s">
        <v>344</v>
      </c>
      <c r="P383" s="42" t="s">
        <v>1658</v>
      </c>
      <c r="Q383" s="49"/>
      <c r="R383" s="21" t="s">
        <v>1032</v>
      </c>
      <c r="S383" s="21" t="s">
        <v>342</v>
      </c>
      <c r="T383" s="21" t="s">
        <v>1031</v>
      </c>
      <c r="U383" s="21" t="s">
        <v>1030</v>
      </c>
      <c r="V383" s="21" t="s">
        <v>1029</v>
      </c>
      <c r="W383" s="21" t="str">
        <f t="shared" si="11"/>
        <v>国語405</v>
      </c>
    </row>
    <row r="384" spans="1:23" ht="24.95" customHeight="1" x14ac:dyDescent="0.15">
      <c r="A384" s="20" t="str">
        <f t="shared" si="10"/>
        <v>017014</v>
      </c>
      <c r="B384" s="42" t="s">
        <v>1034</v>
      </c>
      <c r="C384" s="47" t="s">
        <v>1033</v>
      </c>
      <c r="D384" s="38">
        <v>14</v>
      </c>
      <c r="E384" s="38" t="s">
        <v>347</v>
      </c>
      <c r="F384" s="42" t="s">
        <v>367</v>
      </c>
      <c r="G384" s="47" t="s">
        <v>99</v>
      </c>
      <c r="H384" s="42">
        <v>32</v>
      </c>
      <c r="I384" s="42" t="s">
        <v>124</v>
      </c>
      <c r="J384" s="42" t="s">
        <v>734</v>
      </c>
      <c r="K384" s="73" t="s">
        <v>1203</v>
      </c>
      <c r="L384" s="43" t="s">
        <v>1022</v>
      </c>
      <c r="M384" s="45" t="s">
        <v>398</v>
      </c>
      <c r="N384" s="44">
        <v>26</v>
      </c>
      <c r="O384" s="43" t="s">
        <v>344</v>
      </c>
      <c r="P384" s="42" t="s">
        <v>1658</v>
      </c>
      <c r="Q384" s="49"/>
      <c r="R384" s="21" t="s">
        <v>1032</v>
      </c>
      <c r="S384" s="21" t="s">
        <v>342</v>
      </c>
      <c r="T384" s="21" t="s">
        <v>1031</v>
      </c>
      <c r="U384" s="21" t="s">
        <v>1030</v>
      </c>
      <c r="V384" s="21" t="s">
        <v>1029</v>
      </c>
      <c r="W384" s="21" t="str">
        <f t="shared" si="11"/>
        <v>国語405</v>
      </c>
    </row>
    <row r="385" spans="1:23" ht="24.95" customHeight="1" x14ac:dyDescent="0.15">
      <c r="A385" s="20" t="str">
        <f t="shared" si="10"/>
        <v>017015</v>
      </c>
      <c r="B385" s="42" t="s">
        <v>1034</v>
      </c>
      <c r="C385" s="47" t="s">
        <v>1033</v>
      </c>
      <c r="D385" s="38">
        <v>15</v>
      </c>
      <c r="E385" s="38" t="s">
        <v>347</v>
      </c>
      <c r="F385" s="42" t="s">
        <v>367</v>
      </c>
      <c r="G385" s="47" t="s">
        <v>96</v>
      </c>
      <c r="H385" s="42">
        <v>32</v>
      </c>
      <c r="I385" s="42" t="s">
        <v>124</v>
      </c>
      <c r="J385" s="42" t="s">
        <v>627</v>
      </c>
      <c r="K385" s="67" t="s">
        <v>1202</v>
      </c>
      <c r="L385" s="43" t="s">
        <v>1022</v>
      </c>
      <c r="M385" s="45" t="s">
        <v>346</v>
      </c>
      <c r="N385" s="44">
        <v>22</v>
      </c>
      <c r="O385" s="43" t="s">
        <v>344</v>
      </c>
      <c r="P385" s="42" t="s">
        <v>1658</v>
      </c>
      <c r="Q385" s="49"/>
      <c r="R385" s="21" t="s">
        <v>1032</v>
      </c>
      <c r="S385" s="21" t="s">
        <v>342</v>
      </c>
      <c r="T385" s="21" t="s">
        <v>1031</v>
      </c>
      <c r="U385" s="21" t="s">
        <v>1030</v>
      </c>
      <c r="V385" s="21" t="s">
        <v>1029</v>
      </c>
      <c r="W385" s="21" t="str">
        <f t="shared" si="11"/>
        <v>国語406</v>
      </c>
    </row>
    <row r="386" spans="1:23" ht="24.95" customHeight="1" x14ac:dyDescent="0.15">
      <c r="A386" s="20" t="str">
        <f t="shared" si="10"/>
        <v>017016</v>
      </c>
      <c r="B386" s="42" t="s">
        <v>1034</v>
      </c>
      <c r="C386" s="47" t="s">
        <v>1033</v>
      </c>
      <c r="D386" s="38">
        <v>16</v>
      </c>
      <c r="E386" s="38" t="s">
        <v>347</v>
      </c>
      <c r="F386" s="42" t="s">
        <v>367</v>
      </c>
      <c r="G386" s="47" t="s">
        <v>96</v>
      </c>
      <c r="H386" s="42">
        <v>32</v>
      </c>
      <c r="I386" s="42" t="s">
        <v>124</v>
      </c>
      <c r="J386" s="42" t="s">
        <v>627</v>
      </c>
      <c r="K386" s="67" t="s">
        <v>1201</v>
      </c>
      <c r="L386" s="43" t="s">
        <v>1022</v>
      </c>
      <c r="M386" s="45" t="s">
        <v>398</v>
      </c>
      <c r="N386" s="44">
        <v>26</v>
      </c>
      <c r="O386" s="43" t="s">
        <v>344</v>
      </c>
      <c r="P386" s="42" t="s">
        <v>1658</v>
      </c>
      <c r="Q386" s="49"/>
      <c r="R386" s="21" t="s">
        <v>1032</v>
      </c>
      <c r="S386" s="21" t="s">
        <v>342</v>
      </c>
      <c r="T386" s="21" t="s">
        <v>1031</v>
      </c>
      <c r="U386" s="21" t="s">
        <v>1030</v>
      </c>
      <c r="V386" s="21" t="s">
        <v>1029</v>
      </c>
      <c r="W386" s="21" t="str">
        <f t="shared" si="11"/>
        <v>国語406</v>
      </c>
    </row>
    <row r="387" spans="1:23" ht="24.95" customHeight="1" x14ac:dyDescent="0.15">
      <c r="A387" s="20" t="str">
        <f t="shared" ref="A387:A450" si="12">CONCATENATE(TEXT(C387,"000"),(TEXT(D387,"000")))</f>
        <v>017017</v>
      </c>
      <c r="B387" s="42" t="s">
        <v>1034</v>
      </c>
      <c r="C387" s="47" t="s">
        <v>1033</v>
      </c>
      <c r="D387" s="38">
        <v>17</v>
      </c>
      <c r="E387" s="38" t="s">
        <v>347</v>
      </c>
      <c r="F387" s="42" t="s">
        <v>367</v>
      </c>
      <c r="G387" s="47" t="s">
        <v>90</v>
      </c>
      <c r="H387" s="42">
        <v>32</v>
      </c>
      <c r="I387" s="42" t="s">
        <v>124</v>
      </c>
      <c r="J387" s="42" t="s">
        <v>451</v>
      </c>
      <c r="K387" s="73" t="s">
        <v>1200</v>
      </c>
      <c r="L387" s="43" t="s">
        <v>1022</v>
      </c>
      <c r="M387" s="45" t="s">
        <v>346</v>
      </c>
      <c r="N387" s="44">
        <v>22</v>
      </c>
      <c r="O387" s="43" t="s">
        <v>344</v>
      </c>
      <c r="P387" s="42" t="s">
        <v>1658</v>
      </c>
      <c r="Q387" s="49"/>
      <c r="R387" s="21" t="s">
        <v>1032</v>
      </c>
      <c r="S387" s="21" t="s">
        <v>342</v>
      </c>
      <c r="T387" s="21" t="s">
        <v>1031</v>
      </c>
      <c r="U387" s="21" t="s">
        <v>1030</v>
      </c>
      <c r="V387" s="21" t="s">
        <v>1029</v>
      </c>
      <c r="W387" s="21" t="str">
        <f t="shared" ref="W387:W450" si="13">CONCATENATE(I387,J387)</f>
        <v>国語505</v>
      </c>
    </row>
    <row r="388" spans="1:23" ht="24.95" customHeight="1" x14ac:dyDescent="0.15">
      <c r="A388" s="20" t="str">
        <f t="shared" si="12"/>
        <v>017018</v>
      </c>
      <c r="B388" s="42" t="s">
        <v>1034</v>
      </c>
      <c r="C388" s="47" t="s">
        <v>1033</v>
      </c>
      <c r="D388" s="38">
        <v>18</v>
      </c>
      <c r="E388" s="38" t="s">
        <v>347</v>
      </c>
      <c r="F388" s="42" t="s">
        <v>367</v>
      </c>
      <c r="G388" s="47" t="s">
        <v>90</v>
      </c>
      <c r="H388" s="42">
        <v>32</v>
      </c>
      <c r="I388" s="42" t="s">
        <v>124</v>
      </c>
      <c r="J388" s="42" t="s">
        <v>451</v>
      </c>
      <c r="K388" s="73" t="s">
        <v>1199</v>
      </c>
      <c r="L388" s="43" t="s">
        <v>1022</v>
      </c>
      <c r="M388" s="45" t="s">
        <v>398</v>
      </c>
      <c r="N388" s="44">
        <v>26</v>
      </c>
      <c r="O388" s="43" t="s">
        <v>344</v>
      </c>
      <c r="P388" s="42" t="s">
        <v>1658</v>
      </c>
      <c r="Q388" s="49"/>
      <c r="R388" s="21" t="s">
        <v>1032</v>
      </c>
      <c r="S388" s="21" t="s">
        <v>342</v>
      </c>
      <c r="T388" s="21" t="s">
        <v>1031</v>
      </c>
      <c r="U388" s="21" t="s">
        <v>1030</v>
      </c>
      <c r="V388" s="21" t="s">
        <v>1029</v>
      </c>
      <c r="W388" s="21" t="str">
        <f t="shared" si="13"/>
        <v>国語505</v>
      </c>
    </row>
    <row r="389" spans="1:23" ht="24.95" customHeight="1" x14ac:dyDescent="0.15">
      <c r="A389" s="20" t="str">
        <f t="shared" si="12"/>
        <v>017019</v>
      </c>
      <c r="B389" s="42" t="s">
        <v>1034</v>
      </c>
      <c r="C389" s="47" t="s">
        <v>1033</v>
      </c>
      <c r="D389" s="38">
        <v>19</v>
      </c>
      <c r="E389" s="38" t="s">
        <v>347</v>
      </c>
      <c r="F389" s="42" t="s">
        <v>367</v>
      </c>
      <c r="G389" s="47" t="s">
        <v>90</v>
      </c>
      <c r="H389" s="42">
        <v>32</v>
      </c>
      <c r="I389" s="42" t="s">
        <v>124</v>
      </c>
      <c r="J389" s="42" t="s">
        <v>619</v>
      </c>
      <c r="K389" s="67" t="s">
        <v>1198</v>
      </c>
      <c r="L389" s="43" t="s">
        <v>1022</v>
      </c>
      <c r="M389" s="45" t="s">
        <v>346</v>
      </c>
      <c r="N389" s="44">
        <v>22</v>
      </c>
      <c r="O389" s="43" t="s">
        <v>344</v>
      </c>
      <c r="P389" s="42" t="s">
        <v>1658</v>
      </c>
      <c r="Q389" s="49"/>
      <c r="R389" s="21" t="s">
        <v>1032</v>
      </c>
      <c r="S389" s="21" t="s">
        <v>342</v>
      </c>
      <c r="T389" s="21" t="s">
        <v>1031</v>
      </c>
      <c r="U389" s="21" t="s">
        <v>1030</v>
      </c>
      <c r="V389" s="21" t="s">
        <v>1029</v>
      </c>
      <c r="W389" s="21" t="str">
        <f t="shared" si="13"/>
        <v>国語506</v>
      </c>
    </row>
    <row r="390" spans="1:23" ht="24.95" customHeight="1" x14ac:dyDescent="0.15">
      <c r="A390" s="20" t="str">
        <f t="shared" si="12"/>
        <v>017020</v>
      </c>
      <c r="B390" s="42" t="s">
        <v>1034</v>
      </c>
      <c r="C390" s="47" t="s">
        <v>1033</v>
      </c>
      <c r="D390" s="38">
        <v>20</v>
      </c>
      <c r="E390" s="38" t="s">
        <v>347</v>
      </c>
      <c r="F390" s="42" t="s">
        <v>367</v>
      </c>
      <c r="G390" s="47" t="s">
        <v>90</v>
      </c>
      <c r="H390" s="42">
        <v>32</v>
      </c>
      <c r="I390" s="42" t="s">
        <v>124</v>
      </c>
      <c r="J390" s="42" t="s">
        <v>619</v>
      </c>
      <c r="K390" s="67" t="s">
        <v>1197</v>
      </c>
      <c r="L390" s="43" t="s">
        <v>1022</v>
      </c>
      <c r="M390" s="45" t="s">
        <v>398</v>
      </c>
      <c r="N390" s="44">
        <v>26</v>
      </c>
      <c r="O390" s="43" t="s">
        <v>344</v>
      </c>
      <c r="P390" s="42" t="s">
        <v>1658</v>
      </c>
      <c r="Q390" s="49"/>
      <c r="R390" s="21" t="s">
        <v>1032</v>
      </c>
      <c r="S390" s="21" t="s">
        <v>342</v>
      </c>
      <c r="T390" s="21" t="s">
        <v>1031</v>
      </c>
      <c r="U390" s="21" t="s">
        <v>1030</v>
      </c>
      <c r="V390" s="21" t="s">
        <v>1029</v>
      </c>
      <c r="W390" s="21" t="str">
        <f t="shared" si="13"/>
        <v>国語506</v>
      </c>
    </row>
    <row r="391" spans="1:23" ht="24.95" customHeight="1" x14ac:dyDescent="0.15">
      <c r="A391" s="20" t="str">
        <f t="shared" si="12"/>
        <v>017021</v>
      </c>
      <c r="B391" s="42" t="s">
        <v>1034</v>
      </c>
      <c r="C391" s="47" t="s">
        <v>1033</v>
      </c>
      <c r="D391" s="38">
        <v>21</v>
      </c>
      <c r="E391" s="38" t="s">
        <v>347</v>
      </c>
      <c r="F391" s="42" t="s">
        <v>367</v>
      </c>
      <c r="G391" s="47" t="s">
        <v>84</v>
      </c>
      <c r="H391" s="42">
        <v>32</v>
      </c>
      <c r="I391" s="42" t="s">
        <v>124</v>
      </c>
      <c r="J391" s="42" t="s">
        <v>728</v>
      </c>
      <c r="K391" s="73" t="s">
        <v>1196</v>
      </c>
      <c r="L391" s="43" t="s">
        <v>1022</v>
      </c>
      <c r="M391" s="45" t="s">
        <v>346</v>
      </c>
      <c r="N391" s="44">
        <v>22</v>
      </c>
      <c r="O391" s="43" t="s">
        <v>344</v>
      </c>
      <c r="P391" s="42" t="s">
        <v>1658</v>
      </c>
      <c r="Q391" s="49"/>
      <c r="R391" s="21" t="s">
        <v>1032</v>
      </c>
      <c r="S391" s="21" t="s">
        <v>342</v>
      </c>
      <c r="T391" s="21" t="s">
        <v>1031</v>
      </c>
      <c r="U391" s="21" t="s">
        <v>1030</v>
      </c>
      <c r="V391" s="21" t="s">
        <v>1029</v>
      </c>
      <c r="W391" s="21" t="str">
        <f t="shared" si="13"/>
        <v>国語605</v>
      </c>
    </row>
    <row r="392" spans="1:23" ht="24.95" customHeight="1" x14ac:dyDescent="0.15">
      <c r="A392" s="20" t="str">
        <f t="shared" si="12"/>
        <v>017022</v>
      </c>
      <c r="B392" s="42" t="s">
        <v>1034</v>
      </c>
      <c r="C392" s="47" t="s">
        <v>1033</v>
      </c>
      <c r="D392" s="38">
        <v>22</v>
      </c>
      <c r="E392" s="38" t="s">
        <v>347</v>
      </c>
      <c r="F392" s="42" t="s">
        <v>367</v>
      </c>
      <c r="G392" s="47" t="s">
        <v>84</v>
      </c>
      <c r="H392" s="42">
        <v>32</v>
      </c>
      <c r="I392" s="42" t="s">
        <v>124</v>
      </c>
      <c r="J392" s="42" t="s">
        <v>728</v>
      </c>
      <c r="K392" s="73" t="s">
        <v>1195</v>
      </c>
      <c r="L392" s="43" t="s">
        <v>1022</v>
      </c>
      <c r="M392" s="45" t="s">
        <v>398</v>
      </c>
      <c r="N392" s="44">
        <v>26</v>
      </c>
      <c r="O392" s="43" t="s">
        <v>344</v>
      </c>
      <c r="P392" s="42" t="s">
        <v>1658</v>
      </c>
      <c r="Q392" s="49"/>
      <c r="R392" s="21" t="s">
        <v>1032</v>
      </c>
      <c r="S392" s="21" t="s">
        <v>342</v>
      </c>
      <c r="T392" s="21" t="s">
        <v>1031</v>
      </c>
      <c r="U392" s="21" t="s">
        <v>1030</v>
      </c>
      <c r="V392" s="21" t="s">
        <v>1029</v>
      </c>
      <c r="W392" s="21" t="str">
        <f t="shared" si="13"/>
        <v>国語605</v>
      </c>
    </row>
    <row r="393" spans="1:23" ht="24.95" customHeight="1" x14ac:dyDescent="0.15">
      <c r="A393" s="20" t="str">
        <f t="shared" si="12"/>
        <v>017023</v>
      </c>
      <c r="B393" s="42" t="s">
        <v>1034</v>
      </c>
      <c r="C393" s="47" t="s">
        <v>1033</v>
      </c>
      <c r="D393" s="38">
        <v>23</v>
      </c>
      <c r="E393" s="38" t="s">
        <v>347</v>
      </c>
      <c r="F393" s="42" t="s">
        <v>367</v>
      </c>
      <c r="G393" s="47" t="s">
        <v>84</v>
      </c>
      <c r="H393" s="42">
        <v>32</v>
      </c>
      <c r="I393" s="42" t="s">
        <v>124</v>
      </c>
      <c r="J393" s="42" t="s">
        <v>611</v>
      </c>
      <c r="K393" s="67" t="s">
        <v>1194</v>
      </c>
      <c r="L393" s="43" t="s">
        <v>1022</v>
      </c>
      <c r="M393" s="45" t="s">
        <v>346</v>
      </c>
      <c r="N393" s="44">
        <v>22</v>
      </c>
      <c r="O393" s="43" t="s">
        <v>344</v>
      </c>
      <c r="P393" s="42" t="s">
        <v>1658</v>
      </c>
      <c r="Q393" s="49"/>
      <c r="R393" s="21" t="s">
        <v>1032</v>
      </c>
      <c r="S393" s="21" t="s">
        <v>342</v>
      </c>
      <c r="T393" s="21" t="s">
        <v>1031</v>
      </c>
      <c r="U393" s="21" t="s">
        <v>1030</v>
      </c>
      <c r="V393" s="21" t="s">
        <v>1029</v>
      </c>
      <c r="W393" s="21" t="str">
        <f t="shared" si="13"/>
        <v>国語606</v>
      </c>
    </row>
    <row r="394" spans="1:23" ht="24.95" customHeight="1" x14ac:dyDescent="0.15">
      <c r="A394" s="20" t="str">
        <f t="shared" si="12"/>
        <v>017024</v>
      </c>
      <c r="B394" s="42" t="s">
        <v>1034</v>
      </c>
      <c r="C394" s="47" t="s">
        <v>1033</v>
      </c>
      <c r="D394" s="38">
        <v>24</v>
      </c>
      <c r="E394" s="38" t="s">
        <v>347</v>
      </c>
      <c r="F394" s="42" t="s">
        <v>367</v>
      </c>
      <c r="G394" s="47" t="s">
        <v>84</v>
      </c>
      <c r="H394" s="42">
        <v>32</v>
      </c>
      <c r="I394" s="42" t="s">
        <v>124</v>
      </c>
      <c r="J394" s="42" t="s">
        <v>611</v>
      </c>
      <c r="K394" s="67" t="s">
        <v>1193</v>
      </c>
      <c r="L394" s="43" t="s">
        <v>1022</v>
      </c>
      <c r="M394" s="45" t="s">
        <v>398</v>
      </c>
      <c r="N394" s="44">
        <v>26</v>
      </c>
      <c r="O394" s="43" t="s">
        <v>344</v>
      </c>
      <c r="P394" s="42" t="s">
        <v>1658</v>
      </c>
      <c r="Q394" s="49"/>
      <c r="R394" s="21" t="s">
        <v>1032</v>
      </c>
      <c r="S394" s="21" t="s">
        <v>342</v>
      </c>
      <c r="T394" s="21" t="s">
        <v>1031</v>
      </c>
      <c r="U394" s="21" t="s">
        <v>1030</v>
      </c>
      <c r="V394" s="21" t="s">
        <v>1029</v>
      </c>
      <c r="W394" s="21" t="str">
        <f t="shared" si="13"/>
        <v>国語606</v>
      </c>
    </row>
    <row r="395" spans="1:23" ht="24.95" customHeight="1" x14ac:dyDescent="0.15">
      <c r="A395" s="20" t="str">
        <f t="shared" si="12"/>
        <v>017025</v>
      </c>
      <c r="B395" s="61" t="s">
        <v>1034</v>
      </c>
      <c r="C395" s="62" t="s">
        <v>1033</v>
      </c>
      <c r="D395" s="38">
        <v>25</v>
      </c>
      <c r="E395" s="38" t="s">
        <v>347</v>
      </c>
      <c r="F395" s="61" t="s">
        <v>367</v>
      </c>
      <c r="G395" s="62" t="s">
        <v>105</v>
      </c>
      <c r="H395" s="62">
        <v>32</v>
      </c>
      <c r="I395" s="61" t="s">
        <v>729</v>
      </c>
      <c r="J395" s="61" t="s">
        <v>668</v>
      </c>
      <c r="K395" s="72" t="s">
        <v>1192</v>
      </c>
      <c r="L395" s="43" t="s">
        <v>1022</v>
      </c>
      <c r="M395" s="45" t="s">
        <v>346</v>
      </c>
      <c r="N395" s="44">
        <v>26</v>
      </c>
      <c r="O395" s="43" t="s">
        <v>344</v>
      </c>
      <c r="P395" s="42" t="s">
        <v>1658</v>
      </c>
      <c r="Q395" s="49"/>
      <c r="R395" s="21" t="s">
        <v>1032</v>
      </c>
      <c r="S395" s="21" t="s">
        <v>342</v>
      </c>
      <c r="T395" s="21" t="s">
        <v>1031</v>
      </c>
      <c r="U395" s="21" t="s">
        <v>1030</v>
      </c>
      <c r="V395" s="21" t="s">
        <v>1029</v>
      </c>
      <c r="W395" s="21" t="str">
        <f t="shared" si="13"/>
        <v>書写103</v>
      </c>
    </row>
    <row r="396" spans="1:23" ht="24.95" customHeight="1" x14ac:dyDescent="0.15">
      <c r="A396" s="20" t="str">
        <f t="shared" si="12"/>
        <v>017026</v>
      </c>
      <c r="B396" s="61" t="s">
        <v>1034</v>
      </c>
      <c r="C396" s="62" t="s">
        <v>1033</v>
      </c>
      <c r="D396" s="38">
        <v>26</v>
      </c>
      <c r="E396" s="38" t="s">
        <v>347</v>
      </c>
      <c r="F396" s="61" t="s">
        <v>367</v>
      </c>
      <c r="G396" s="62" t="s">
        <v>105</v>
      </c>
      <c r="H396" s="62">
        <v>32</v>
      </c>
      <c r="I396" s="61" t="s">
        <v>729</v>
      </c>
      <c r="J396" s="61" t="s">
        <v>668</v>
      </c>
      <c r="K396" s="72" t="s">
        <v>1191</v>
      </c>
      <c r="L396" s="43" t="s">
        <v>1022</v>
      </c>
      <c r="M396" s="45" t="s">
        <v>398</v>
      </c>
      <c r="N396" s="44">
        <v>30</v>
      </c>
      <c r="O396" s="43" t="s">
        <v>344</v>
      </c>
      <c r="P396" s="42" t="s">
        <v>1658</v>
      </c>
      <c r="Q396" s="49"/>
      <c r="R396" s="21" t="s">
        <v>1032</v>
      </c>
      <c r="S396" s="21" t="s">
        <v>342</v>
      </c>
      <c r="T396" s="21" t="s">
        <v>1031</v>
      </c>
      <c r="U396" s="21" t="s">
        <v>1030</v>
      </c>
      <c r="V396" s="21" t="s">
        <v>1029</v>
      </c>
      <c r="W396" s="21" t="str">
        <f t="shared" si="13"/>
        <v>書写103</v>
      </c>
    </row>
    <row r="397" spans="1:23" ht="24.95" customHeight="1" x14ac:dyDescent="0.15">
      <c r="A397" s="20" t="str">
        <f t="shared" si="12"/>
        <v>017027</v>
      </c>
      <c r="B397" s="61" t="s">
        <v>1034</v>
      </c>
      <c r="C397" s="62" t="s">
        <v>1033</v>
      </c>
      <c r="D397" s="38">
        <v>27</v>
      </c>
      <c r="E397" s="38" t="s">
        <v>347</v>
      </c>
      <c r="F397" s="61" t="s">
        <v>367</v>
      </c>
      <c r="G397" s="62" t="s">
        <v>102</v>
      </c>
      <c r="H397" s="62">
        <v>32</v>
      </c>
      <c r="I397" s="61" t="s">
        <v>729</v>
      </c>
      <c r="J397" s="61" t="s">
        <v>1189</v>
      </c>
      <c r="K397" s="72" t="s">
        <v>1190</v>
      </c>
      <c r="L397" s="43" t="s">
        <v>1022</v>
      </c>
      <c r="M397" s="45" t="s">
        <v>346</v>
      </c>
      <c r="N397" s="44">
        <v>26</v>
      </c>
      <c r="O397" s="43" t="s">
        <v>344</v>
      </c>
      <c r="P397" s="42" t="s">
        <v>1658</v>
      </c>
      <c r="Q397" s="49"/>
      <c r="R397" s="21" t="s">
        <v>1032</v>
      </c>
      <c r="S397" s="21" t="s">
        <v>342</v>
      </c>
      <c r="T397" s="21" t="s">
        <v>1031</v>
      </c>
      <c r="U397" s="21" t="s">
        <v>1030</v>
      </c>
      <c r="V397" s="21" t="s">
        <v>1029</v>
      </c>
      <c r="W397" s="21" t="str">
        <f t="shared" si="13"/>
        <v>書写203</v>
      </c>
    </row>
    <row r="398" spans="1:23" ht="24.95" customHeight="1" x14ac:dyDescent="0.15">
      <c r="A398" s="20" t="str">
        <f t="shared" si="12"/>
        <v>017028</v>
      </c>
      <c r="B398" s="61" t="s">
        <v>1034</v>
      </c>
      <c r="C398" s="62" t="s">
        <v>1033</v>
      </c>
      <c r="D398" s="38">
        <v>28</v>
      </c>
      <c r="E398" s="38" t="s">
        <v>347</v>
      </c>
      <c r="F398" s="61" t="s">
        <v>367</v>
      </c>
      <c r="G398" s="62" t="s">
        <v>102</v>
      </c>
      <c r="H398" s="62">
        <v>32</v>
      </c>
      <c r="I398" s="61" t="s">
        <v>729</v>
      </c>
      <c r="J398" s="61" t="s">
        <v>1189</v>
      </c>
      <c r="K398" s="72" t="s">
        <v>1188</v>
      </c>
      <c r="L398" s="43" t="s">
        <v>1022</v>
      </c>
      <c r="M398" s="45" t="s">
        <v>398</v>
      </c>
      <c r="N398" s="44">
        <v>30</v>
      </c>
      <c r="O398" s="43" t="s">
        <v>344</v>
      </c>
      <c r="P398" s="42" t="s">
        <v>1658</v>
      </c>
      <c r="Q398" s="49"/>
      <c r="R398" s="21" t="s">
        <v>1032</v>
      </c>
      <c r="S398" s="21" t="s">
        <v>342</v>
      </c>
      <c r="T398" s="21" t="s">
        <v>1031</v>
      </c>
      <c r="U398" s="21" t="s">
        <v>1030</v>
      </c>
      <c r="V398" s="21" t="s">
        <v>1029</v>
      </c>
      <c r="W398" s="21" t="str">
        <f t="shared" si="13"/>
        <v>書写203</v>
      </c>
    </row>
    <row r="399" spans="1:23" ht="24.95" customHeight="1" x14ac:dyDescent="0.15">
      <c r="A399" s="20" t="str">
        <f t="shared" si="12"/>
        <v>017029</v>
      </c>
      <c r="B399" s="61" t="s">
        <v>1034</v>
      </c>
      <c r="C399" s="62" t="s">
        <v>1033</v>
      </c>
      <c r="D399" s="38">
        <v>29</v>
      </c>
      <c r="E399" s="38" t="s">
        <v>347</v>
      </c>
      <c r="F399" s="61" t="s">
        <v>367</v>
      </c>
      <c r="G399" s="62" t="s">
        <v>99</v>
      </c>
      <c r="H399" s="62">
        <v>32</v>
      </c>
      <c r="I399" s="61" t="s">
        <v>729</v>
      </c>
      <c r="J399" s="61" t="s">
        <v>506</v>
      </c>
      <c r="K399" s="72" t="s">
        <v>1187</v>
      </c>
      <c r="L399" s="43" t="s">
        <v>1022</v>
      </c>
      <c r="M399" s="45" t="s">
        <v>346</v>
      </c>
      <c r="N399" s="44">
        <v>26</v>
      </c>
      <c r="O399" s="43" t="s">
        <v>344</v>
      </c>
      <c r="P399" s="42" t="s">
        <v>1658</v>
      </c>
      <c r="Q399" s="49"/>
      <c r="R399" s="21" t="s">
        <v>1032</v>
      </c>
      <c r="S399" s="21" t="s">
        <v>342</v>
      </c>
      <c r="T399" s="21" t="s">
        <v>1031</v>
      </c>
      <c r="U399" s="21" t="s">
        <v>1030</v>
      </c>
      <c r="V399" s="21" t="s">
        <v>1029</v>
      </c>
      <c r="W399" s="21" t="str">
        <f t="shared" si="13"/>
        <v>書写303</v>
      </c>
    </row>
    <row r="400" spans="1:23" ht="24.95" customHeight="1" x14ac:dyDescent="0.15">
      <c r="A400" s="20" t="str">
        <f t="shared" si="12"/>
        <v>017030</v>
      </c>
      <c r="B400" s="61" t="s">
        <v>1034</v>
      </c>
      <c r="C400" s="62" t="s">
        <v>1033</v>
      </c>
      <c r="D400" s="38">
        <v>30</v>
      </c>
      <c r="E400" s="38" t="s">
        <v>347</v>
      </c>
      <c r="F400" s="61" t="s">
        <v>367</v>
      </c>
      <c r="G400" s="62" t="s">
        <v>99</v>
      </c>
      <c r="H400" s="62">
        <v>32</v>
      </c>
      <c r="I400" s="61" t="s">
        <v>729</v>
      </c>
      <c r="J400" s="61" t="s">
        <v>506</v>
      </c>
      <c r="K400" s="72" t="s">
        <v>1186</v>
      </c>
      <c r="L400" s="43" t="s">
        <v>1022</v>
      </c>
      <c r="M400" s="45" t="s">
        <v>398</v>
      </c>
      <c r="N400" s="44">
        <v>30</v>
      </c>
      <c r="O400" s="43" t="s">
        <v>344</v>
      </c>
      <c r="P400" s="42" t="s">
        <v>1658</v>
      </c>
      <c r="Q400" s="49"/>
      <c r="R400" s="21" t="s">
        <v>1032</v>
      </c>
      <c r="S400" s="21" t="s">
        <v>342</v>
      </c>
      <c r="T400" s="21" t="s">
        <v>1031</v>
      </c>
      <c r="U400" s="21" t="s">
        <v>1030</v>
      </c>
      <c r="V400" s="21" t="s">
        <v>1029</v>
      </c>
      <c r="W400" s="21" t="str">
        <f t="shared" si="13"/>
        <v>書写303</v>
      </c>
    </row>
    <row r="401" spans="1:23" ht="24.95" customHeight="1" x14ac:dyDescent="0.15">
      <c r="A401" s="20" t="str">
        <f t="shared" si="12"/>
        <v>017031</v>
      </c>
      <c r="B401" s="61" t="s">
        <v>1034</v>
      </c>
      <c r="C401" s="62" t="s">
        <v>1033</v>
      </c>
      <c r="D401" s="38">
        <v>31</v>
      </c>
      <c r="E401" s="38" t="s">
        <v>347</v>
      </c>
      <c r="F401" s="61" t="s">
        <v>367</v>
      </c>
      <c r="G401" s="62" t="s">
        <v>96</v>
      </c>
      <c r="H401" s="62">
        <v>32</v>
      </c>
      <c r="I401" s="61" t="s">
        <v>729</v>
      </c>
      <c r="J401" s="61" t="s">
        <v>1176</v>
      </c>
      <c r="K401" s="72" t="s">
        <v>1185</v>
      </c>
      <c r="L401" s="43" t="s">
        <v>1022</v>
      </c>
      <c r="M401" s="45" t="s">
        <v>346</v>
      </c>
      <c r="N401" s="44">
        <v>22</v>
      </c>
      <c r="O401" s="43" t="s">
        <v>344</v>
      </c>
      <c r="P401" s="42" t="s">
        <v>1658</v>
      </c>
      <c r="Q401" s="49"/>
      <c r="R401" s="21" t="s">
        <v>1032</v>
      </c>
      <c r="S401" s="21" t="s">
        <v>342</v>
      </c>
      <c r="T401" s="21" t="s">
        <v>1031</v>
      </c>
      <c r="U401" s="21" t="s">
        <v>1030</v>
      </c>
      <c r="V401" s="21" t="s">
        <v>1029</v>
      </c>
      <c r="W401" s="21" t="str">
        <f t="shared" si="13"/>
        <v>書写403</v>
      </c>
    </row>
    <row r="402" spans="1:23" ht="24.95" customHeight="1" x14ac:dyDescent="0.15">
      <c r="A402" s="20" t="str">
        <f t="shared" si="12"/>
        <v>017032</v>
      </c>
      <c r="B402" s="61" t="s">
        <v>1034</v>
      </c>
      <c r="C402" s="62" t="s">
        <v>1033</v>
      </c>
      <c r="D402" s="38">
        <v>32</v>
      </c>
      <c r="E402" s="38" t="s">
        <v>347</v>
      </c>
      <c r="F402" s="61" t="s">
        <v>367</v>
      </c>
      <c r="G402" s="62" t="s">
        <v>96</v>
      </c>
      <c r="H402" s="62">
        <v>32</v>
      </c>
      <c r="I402" s="61" t="s">
        <v>729</v>
      </c>
      <c r="J402" s="61" t="s">
        <v>1176</v>
      </c>
      <c r="K402" s="72" t="s">
        <v>1184</v>
      </c>
      <c r="L402" s="43" t="s">
        <v>1022</v>
      </c>
      <c r="M402" s="45" t="s">
        <v>398</v>
      </c>
      <c r="N402" s="44">
        <v>26</v>
      </c>
      <c r="O402" s="43" t="s">
        <v>344</v>
      </c>
      <c r="P402" s="42" t="s">
        <v>1658</v>
      </c>
      <c r="Q402" s="49"/>
      <c r="R402" s="21" t="s">
        <v>1032</v>
      </c>
      <c r="S402" s="21" t="s">
        <v>342</v>
      </c>
      <c r="T402" s="21" t="s">
        <v>1031</v>
      </c>
      <c r="U402" s="21" t="s">
        <v>1030</v>
      </c>
      <c r="V402" s="21" t="s">
        <v>1029</v>
      </c>
      <c r="W402" s="21" t="str">
        <f t="shared" si="13"/>
        <v>書写403</v>
      </c>
    </row>
    <row r="403" spans="1:23" ht="24.95" customHeight="1" x14ac:dyDescent="0.15">
      <c r="A403" s="20" t="str">
        <f t="shared" si="12"/>
        <v>017033</v>
      </c>
      <c r="B403" s="61" t="s">
        <v>1034</v>
      </c>
      <c r="C403" s="62" t="s">
        <v>1033</v>
      </c>
      <c r="D403" s="38">
        <v>33</v>
      </c>
      <c r="E403" s="38" t="s">
        <v>347</v>
      </c>
      <c r="F403" s="61" t="s">
        <v>367</v>
      </c>
      <c r="G403" s="62" t="s">
        <v>90</v>
      </c>
      <c r="H403" s="62">
        <v>32</v>
      </c>
      <c r="I403" s="61" t="s">
        <v>729</v>
      </c>
      <c r="J403" s="61" t="s">
        <v>504</v>
      </c>
      <c r="K403" s="72" t="s">
        <v>1183</v>
      </c>
      <c r="L403" s="43" t="s">
        <v>1022</v>
      </c>
      <c r="M403" s="45" t="s">
        <v>346</v>
      </c>
      <c r="N403" s="44">
        <v>22</v>
      </c>
      <c r="O403" s="43" t="s">
        <v>344</v>
      </c>
      <c r="P403" s="42" t="s">
        <v>1658</v>
      </c>
      <c r="Q403" s="49"/>
      <c r="R403" s="21" t="s">
        <v>1032</v>
      </c>
      <c r="S403" s="21" t="s">
        <v>342</v>
      </c>
      <c r="T403" s="21" t="s">
        <v>1031</v>
      </c>
      <c r="U403" s="21" t="s">
        <v>1030</v>
      </c>
      <c r="V403" s="21" t="s">
        <v>1029</v>
      </c>
      <c r="W403" s="21" t="str">
        <f t="shared" si="13"/>
        <v>書写503</v>
      </c>
    </row>
    <row r="404" spans="1:23" ht="24.95" customHeight="1" x14ac:dyDescent="0.15">
      <c r="A404" s="20" t="str">
        <f t="shared" si="12"/>
        <v>017034</v>
      </c>
      <c r="B404" s="61" t="s">
        <v>1034</v>
      </c>
      <c r="C404" s="62" t="s">
        <v>1033</v>
      </c>
      <c r="D404" s="38">
        <v>34</v>
      </c>
      <c r="E404" s="38" t="s">
        <v>347</v>
      </c>
      <c r="F404" s="61" t="s">
        <v>367</v>
      </c>
      <c r="G404" s="62" t="s">
        <v>90</v>
      </c>
      <c r="H404" s="62">
        <v>32</v>
      </c>
      <c r="I404" s="61" t="s">
        <v>729</v>
      </c>
      <c r="J404" s="61" t="s">
        <v>504</v>
      </c>
      <c r="K404" s="72" t="s">
        <v>1182</v>
      </c>
      <c r="L404" s="43" t="s">
        <v>1022</v>
      </c>
      <c r="M404" s="45" t="s">
        <v>398</v>
      </c>
      <c r="N404" s="44">
        <v>26</v>
      </c>
      <c r="O404" s="43" t="s">
        <v>344</v>
      </c>
      <c r="P404" s="42" t="s">
        <v>1658</v>
      </c>
      <c r="Q404" s="49"/>
      <c r="R404" s="21" t="s">
        <v>1032</v>
      </c>
      <c r="S404" s="21" t="s">
        <v>342</v>
      </c>
      <c r="T404" s="21" t="s">
        <v>1031</v>
      </c>
      <c r="U404" s="21" t="s">
        <v>1030</v>
      </c>
      <c r="V404" s="21" t="s">
        <v>1029</v>
      </c>
      <c r="W404" s="21" t="str">
        <f t="shared" si="13"/>
        <v>書写503</v>
      </c>
    </row>
    <row r="405" spans="1:23" ht="24.95" customHeight="1" x14ac:dyDescent="0.15">
      <c r="A405" s="20" t="str">
        <f t="shared" si="12"/>
        <v>017035</v>
      </c>
      <c r="B405" s="61" t="s">
        <v>1034</v>
      </c>
      <c r="C405" s="62" t="s">
        <v>1033</v>
      </c>
      <c r="D405" s="38">
        <v>35</v>
      </c>
      <c r="E405" s="38" t="s">
        <v>347</v>
      </c>
      <c r="F405" s="61" t="s">
        <v>367</v>
      </c>
      <c r="G405" s="62" t="s">
        <v>84</v>
      </c>
      <c r="H405" s="62">
        <v>32</v>
      </c>
      <c r="I405" s="61" t="s">
        <v>729</v>
      </c>
      <c r="J405" s="61" t="s">
        <v>1171</v>
      </c>
      <c r="K405" s="72" t="s">
        <v>1181</v>
      </c>
      <c r="L405" s="43" t="s">
        <v>1022</v>
      </c>
      <c r="M405" s="45" t="s">
        <v>346</v>
      </c>
      <c r="N405" s="44">
        <v>22</v>
      </c>
      <c r="O405" s="43" t="s">
        <v>344</v>
      </c>
      <c r="P405" s="42" t="s">
        <v>1658</v>
      </c>
      <c r="Q405" s="49"/>
      <c r="R405" s="21" t="s">
        <v>1032</v>
      </c>
      <c r="S405" s="21" t="s">
        <v>342</v>
      </c>
      <c r="T405" s="21" t="s">
        <v>1031</v>
      </c>
      <c r="U405" s="21" t="s">
        <v>1030</v>
      </c>
      <c r="V405" s="21" t="s">
        <v>1029</v>
      </c>
      <c r="W405" s="21" t="str">
        <f t="shared" si="13"/>
        <v>書写603</v>
      </c>
    </row>
    <row r="406" spans="1:23" ht="24.95" customHeight="1" x14ac:dyDescent="0.15">
      <c r="A406" s="20" t="str">
        <f t="shared" si="12"/>
        <v>017036</v>
      </c>
      <c r="B406" s="61" t="s">
        <v>1034</v>
      </c>
      <c r="C406" s="62" t="s">
        <v>1033</v>
      </c>
      <c r="D406" s="38">
        <v>36</v>
      </c>
      <c r="E406" s="38" t="s">
        <v>347</v>
      </c>
      <c r="F406" s="61" t="s">
        <v>367</v>
      </c>
      <c r="G406" s="62" t="s">
        <v>84</v>
      </c>
      <c r="H406" s="62">
        <v>32</v>
      </c>
      <c r="I406" s="61" t="s">
        <v>729</v>
      </c>
      <c r="J406" s="61" t="s">
        <v>1171</v>
      </c>
      <c r="K406" s="72" t="s">
        <v>1180</v>
      </c>
      <c r="L406" s="43" t="s">
        <v>1022</v>
      </c>
      <c r="M406" s="45" t="s">
        <v>398</v>
      </c>
      <c r="N406" s="44">
        <v>26</v>
      </c>
      <c r="O406" s="43" t="s">
        <v>344</v>
      </c>
      <c r="P406" s="42" t="s">
        <v>1658</v>
      </c>
      <c r="Q406" s="49"/>
      <c r="R406" s="21" t="s">
        <v>1032</v>
      </c>
      <c r="S406" s="21" t="s">
        <v>342</v>
      </c>
      <c r="T406" s="21" t="s">
        <v>1031</v>
      </c>
      <c r="U406" s="21" t="s">
        <v>1030</v>
      </c>
      <c r="V406" s="21" t="s">
        <v>1029</v>
      </c>
      <c r="W406" s="21" t="str">
        <f t="shared" si="13"/>
        <v>書写603</v>
      </c>
    </row>
    <row r="407" spans="1:23" ht="24.95" customHeight="1" x14ac:dyDescent="0.15">
      <c r="A407" s="20" t="str">
        <f t="shared" si="12"/>
        <v>017037</v>
      </c>
      <c r="B407" s="42" t="s">
        <v>1034</v>
      </c>
      <c r="C407" s="47" t="s">
        <v>1033</v>
      </c>
      <c r="D407" s="38">
        <v>37</v>
      </c>
      <c r="E407" s="38" t="s">
        <v>347</v>
      </c>
      <c r="F407" s="42" t="s">
        <v>367</v>
      </c>
      <c r="G407" s="47" t="s">
        <v>99</v>
      </c>
      <c r="H407" s="47">
        <v>32</v>
      </c>
      <c r="I407" s="42" t="s">
        <v>119</v>
      </c>
      <c r="J407" s="42" t="s">
        <v>506</v>
      </c>
      <c r="K407" s="69" t="s">
        <v>1179</v>
      </c>
      <c r="L407" s="43" t="s">
        <v>1022</v>
      </c>
      <c r="M407" s="45" t="s">
        <v>1050</v>
      </c>
      <c r="N407" s="44">
        <v>26</v>
      </c>
      <c r="O407" s="43" t="s">
        <v>344</v>
      </c>
      <c r="P407" s="42" t="s">
        <v>1658</v>
      </c>
      <c r="Q407" s="49"/>
      <c r="R407" s="21" t="s">
        <v>1032</v>
      </c>
      <c r="S407" s="21" t="s">
        <v>342</v>
      </c>
      <c r="T407" s="21" t="s">
        <v>1031</v>
      </c>
      <c r="U407" s="21" t="s">
        <v>1030</v>
      </c>
      <c r="V407" s="21" t="s">
        <v>1029</v>
      </c>
      <c r="W407" s="21" t="str">
        <f t="shared" si="13"/>
        <v>社会303</v>
      </c>
    </row>
    <row r="408" spans="1:23" ht="24.95" customHeight="1" x14ac:dyDescent="0.15">
      <c r="A408" s="20" t="str">
        <f t="shared" si="12"/>
        <v>017038</v>
      </c>
      <c r="B408" s="42" t="s">
        <v>1034</v>
      </c>
      <c r="C408" s="47" t="s">
        <v>1033</v>
      </c>
      <c r="D408" s="38">
        <v>38</v>
      </c>
      <c r="E408" s="38" t="s">
        <v>347</v>
      </c>
      <c r="F408" s="42" t="s">
        <v>367</v>
      </c>
      <c r="G408" s="47" t="s">
        <v>99</v>
      </c>
      <c r="H408" s="47">
        <v>32</v>
      </c>
      <c r="I408" s="42" t="s">
        <v>119</v>
      </c>
      <c r="J408" s="42" t="s">
        <v>506</v>
      </c>
      <c r="K408" s="69" t="s">
        <v>1178</v>
      </c>
      <c r="L408" s="43" t="s">
        <v>1022</v>
      </c>
      <c r="M408" s="45" t="s">
        <v>1101</v>
      </c>
      <c r="N408" s="44">
        <v>30</v>
      </c>
      <c r="O408" s="43" t="s">
        <v>344</v>
      </c>
      <c r="P408" s="42" t="s">
        <v>1658</v>
      </c>
      <c r="Q408" s="49"/>
      <c r="R408" s="21" t="s">
        <v>1032</v>
      </c>
      <c r="S408" s="21" t="s">
        <v>342</v>
      </c>
      <c r="T408" s="21" t="s">
        <v>1031</v>
      </c>
      <c r="U408" s="21" t="s">
        <v>1030</v>
      </c>
      <c r="V408" s="21" t="s">
        <v>1029</v>
      </c>
      <c r="W408" s="21" t="str">
        <f t="shared" si="13"/>
        <v>社会303</v>
      </c>
    </row>
    <row r="409" spans="1:23" ht="24.95" customHeight="1" x14ac:dyDescent="0.15">
      <c r="A409" s="20" t="str">
        <f t="shared" si="12"/>
        <v>017039</v>
      </c>
      <c r="B409" s="42" t="s">
        <v>1034</v>
      </c>
      <c r="C409" s="47" t="s">
        <v>1033</v>
      </c>
      <c r="D409" s="38">
        <v>39</v>
      </c>
      <c r="E409" s="38" t="s">
        <v>347</v>
      </c>
      <c r="F409" s="42" t="s">
        <v>367</v>
      </c>
      <c r="G409" s="47" t="s">
        <v>96</v>
      </c>
      <c r="H409" s="47">
        <v>32</v>
      </c>
      <c r="I409" s="42" t="s">
        <v>119</v>
      </c>
      <c r="J409" s="42" t="s">
        <v>1176</v>
      </c>
      <c r="K409" s="69" t="s">
        <v>1177</v>
      </c>
      <c r="L409" s="43" t="s">
        <v>1022</v>
      </c>
      <c r="M409" s="45" t="s">
        <v>1050</v>
      </c>
      <c r="N409" s="44">
        <v>22</v>
      </c>
      <c r="O409" s="43" t="s">
        <v>344</v>
      </c>
      <c r="P409" s="42" t="s">
        <v>1658</v>
      </c>
      <c r="Q409" s="49"/>
      <c r="R409" s="21" t="s">
        <v>1032</v>
      </c>
      <c r="S409" s="21" t="s">
        <v>342</v>
      </c>
      <c r="T409" s="21" t="s">
        <v>1031</v>
      </c>
      <c r="U409" s="21" t="s">
        <v>1030</v>
      </c>
      <c r="V409" s="21" t="s">
        <v>1029</v>
      </c>
      <c r="W409" s="21" t="str">
        <f t="shared" si="13"/>
        <v>社会403</v>
      </c>
    </row>
    <row r="410" spans="1:23" ht="24.95" customHeight="1" x14ac:dyDescent="0.15">
      <c r="A410" s="20" t="str">
        <f t="shared" si="12"/>
        <v>017040</v>
      </c>
      <c r="B410" s="42" t="s">
        <v>1034</v>
      </c>
      <c r="C410" s="47" t="s">
        <v>1033</v>
      </c>
      <c r="D410" s="38">
        <v>40</v>
      </c>
      <c r="E410" s="38" t="s">
        <v>347</v>
      </c>
      <c r="F410" s="42" t="s">
        <v>367</v>
      </c>
      <c r="G410" s="47" t="s">
        <v>96</v>
      </c>
      <c r="H410" s="47">
        <v>32</v>
      </c>
      <c r="I410" s="42" t="s">
        <v>119</v>
      </c>
      <c r="J410" s="42" t="s">
        <v>1176</v>
      </c>
      <c r="K410" s="69" t="s">
        <v>1175</v>
      </c>
      <c r="L410" s="43" t="s">
        <v>1022</v>
      </c>
      <c r="M410" s="45" t="s">
        <v>1101</v>
      </c>
      <c r="N410" s="44">
        <v>26</v>
      </c>
      <c r="O410" s="43" t="s">
        <v>344</v>
      </c>
      <c r="P410" s="42" t="s">
        <v>1658</v>
      </c>
      <c r="Q410" s="49"/>
      <c r="R410" s="21" t="s">
        <v>1032</v>
      </c>
      <c r="S410" s="21" t="s">
        <v>342</v>
      </c>
      <c r="T410" s="21" t="s">
        <v>1031</v>
      </c>
      <c r="U410" s="21" t="s">
        <v>1030</v>
      </c>
      <c r="V410" s="21" t="s">
        <v>1029</v>
      </c>
      <c r="W410" s="21" t="str">
        <f t="shared" si="13"/>
        <v>社会403</v>
      </c>
    </row>
    <row r="411" spans="1:23" ht="24.95" customHeight="1" x14ac:dyDescent="0.15">
      <c r="A411" s="20" t="str">
        <f t="shared" si="12"/>
        <v>017041</v>
      </c>
      <c r="B411" s="42" t="s">
        <v>1034</v>
      </c>
      <c r="C411" s="47" t="s">
        <v>1033</v>
      </c>
      <c r="D411" s="38">
        <v>41</v>
      </c>
      <c r="E411" s="38" t="s">
        <v>347</v>
      </c>
      <c r="F411" s="42" t="s">
        <v>367</v>
      </c>
      <c r="G411" s="47" t="s">
        <v>90</v>
      </c>
      <c r="H411" s="47">
        <v>32</v>
      </c>
      <c r="I411" s="42" t="s">
        <v>119</v>
      </c>
      <c r="J411" s="42" t="s">
        <v>504</v>
      </c>
      <c r="K411" s="69" t="s">
        <v>1174</v>
      </c>
      <c r="L411" s="43" t="s">
        <v>1022</v>
      </c>
      <c r="M411" s="45" t="s">
        <v>1050</v>
      </c>
      <c r="N411" s="44">
        <v>22</v>
      </c>
      <c r="O411" s="43" t="s">
        <v>344</v>
      </c>
      <c r="P411" s="42" t="s">
        <v>1658</v>
      </c>
      <c r="Q411" s="49"/>
      <c r="R411" s="21" t="s">
        <v>1032</v>
      </c>
      <c r="S411" s="21" t="s">
        <v>342</v>
      </c>
      <c r="T411" s="21" t="s">
        <v>1031</v>
      </c>
      <c r="U411" s="21" t="s">
        <v>1030</v>
      </c>
      <c r="V411" s="21" t="s">
        <v>1029</v>
      </c>
      <c r="W411" s="21" t="str">
        <f t="shared" si="13"/>
        <v>社会503</v>
      </c>
    </row>
    <row r="412" spans="1:23" ht="24.95" customHeight="1" x14ac:dyDescent="0.15">
      <c r="A412" s="20" t="str">
        <f t="shared" si="12"/>
        <v>017042</v>
      </c>
      <c r="B412" s="42" t="s">
        <v>1034</v>
      </c>
      <c r="C412" s="47" t="s">
        <v>1033</v>
      </c>
      <c r="D412" s="38">
        <v>42</v>
      </c>
      <c r="E412" s="38" t="s">
        <v>347</v>
      </c>
      <c r="F412" s="42" t="s">
        <v>367</v>
      </c>
      <c r="G412" s="47" t="s">
        <v>90</v>
      </c>
      <c r="H412" s="47">
        <v>32</v>
      </c>
      <c r="I412" s="42" t="s">
        <v>119</v>
      </c>
      <c r="J412" s="42" t="s">
        <v>504</v>
      </c>
      <c r="K412" s="69" t="s">
        <v>1173</v>
      </c>
      <c r="L412" s="43" t="s">
        <v>1022</v>
      </c>
      <c r="M412" s="45" t="s">
        <v>1101</v>
      </c>
      <c r="N412" s="44">
        <v>26</v>
      </c>
      <c r="O412" s="43" t="s">
        <v>344</v>
      </c>
      <c r="P412" s="42" t="s">
        <v>1658</v>
      </c>
      <c r="Q412" s="49"/>
      <c r="R412" s="21" t="s">
        <v>1032</v>
      </c>
      <c r="S412" s="21" t="s">
        <v>342</v>
      </c>
      <c r="T412" s="21" t="s">
        <v>1031</v>
      </c>
      <c r="U412" s="21" t="s">
        <v>1030</v>
      </c>
      <c r="V412" s="21" t="s">
        <v>1029</v>
      </c>
      <c r="W412" s="21" t="str">
        <f t="shared" si="13"/>
        <v>社会503</v>
      </c>
    </row>
    <row r="413" spans="1:23" ht="24.95" customHeight="1" x14ac:dyDescent="0.15">
      <c r="A413" s="20" t="str">
        <f t="shared" si="12"/>
        <v>017043</v>
      </c>
      <c r="B413" s="42" t="s">
        <v>1034</v>
      </c>
      <c r="C413" s="47" t="s">
        <v>1033</v>
      </c>
      <c r="D413" s="38">
        <v>43</v>
      </c>
      <c r="E413" s="38" t="s">
        <v>347</v>
      </c>
      <c r="F413" s="42" t="s">
        <v>367</v>
      </c>
      <c r="G413" s="47" t="s">
        <v>84</v>
      </c>
      <c r="H413" s="47">
        <v>32</v>
      </c>
      <c r="I413" s="42" t="s">
        <v>119</v>
      </c>
      <c r="J413" s="42" t="s">
        <v>1171</v>
      </c>
      <c r="K413" s="69" t="s">
        <v>1172</v>
      </c>
      <c r="L413" s="43" t="s">
        <v>1022</v>
      </c>
      <c r="M413" s="45" t="s">
        <v>1050</v>
      </c>
      <c r="N413" s="44">
        <v>22</v>
      </c>
      <c r="O413" s="43" t="s">
        <v>344</v>
      </c>
      <c r="P413" s="42" t="s">
        <v>1658</v>
      </c>
      <c r="Q413" s="49"/>
      <c r="R413" s="21" t="s">
        <v>1032</v>
      </c>
      <c r="S413" s="21" t="s">
        <v>342</v>
      </c>
      <c r="T413" s="21" t="s">
        <v>1031</v>
      </c>
      <c r="U413" s="21" t="s">
        <v>1030</v>
      </c>
      <c r="V413" s="21" t="s">
        <v>1029</v>
      </c>
      <c r="W413" s="21" t="str">
        <f t="shared" si="13"/>
        <v>社会603</v>
      </c>
    </row>
    <row r="414" spans="1:23" ht="24.95" customHeight="1" x14ac:dyDescent="0.15">
      <c r="A414" s="20" t="str">
        <f t="shared" si="12"/>
        <v>017044</v>
      </c>
      <c r="B414" s="42" t="s">
        <v>1034</v>
      </c>
      <c r="C414" s="47" t="s">
        <v>1033</v>
      </c>
      <c r="D414" s="38">
        <v>44</v>
      </c>
      <c r="E414" s="38" t="s">
        <v>347</v>
      </c>
      <c r="F414" s="42" t="s">
        <v>367</v>
      </c>
      <c r="G414" s="47" t="s">
        <v>84</v>
      </c>
      <c r="H414" s="47">
        <v>32</v>
      </c>
      <c r="I414" s="42" t="s">
        <v>119</v>
      </c>
      <c r="J414" s="42" t="s">
        <v>1171</v>
      </c>
      <c r="K414" s="69" t="s">
        <v>1170</v>
      </c>
      <c r="L414" s="43" t="s">
        <v>1022</v>
      </c>
      <c r="M414" s="45" t="s">
        <v>1101</v>
      </c>
      <c r="N414" s="44">
        <v>26</v>
      </c>
      <c r="O414" s="43" t="s">
        <v>344</v>
      </c>
      <c r="P414" s="42" t="s">
        <v>1658</v>
      </c>
      <c r="Q414" s="49"/>
      <c r="R414" s="21" t="s">
        <v>1032</v>
      </c>
      <c r="S414" s="21" t="s">
        <v>342</v>
      </c>
      <c r="T414" s="21" t="s">
        <v>1031</v>
      </c>
      <c r="U414" s="21" t="s">
        <v>1030</v>
      </c>
      <c r="V414" s="21" t="s">
        <v>1029</v>
      </c>
      <c r="W414" s="21" t="str">
        <f t="shared" si="13"/>
        <v>社会603</v>
      </c>
    </row>
    <row r="415" spans="1:23" ht="24.95" customHeight="1" x14ac:dyDescent="0.15">
      <c r="A415" s="20" t="str">
        <f t="shared" si="12"/>
        <v>017045</v>
      </c>
      <c r="B415" s="42" t="s">
        <v>1034</v>
      </c>
      <c r="C415" s="47" t="s">
        <v>1033</v>
      </c>
      <c r="D415" s="38">
        <v>45</v>
      </c>
      <c r="E415" s="38" t="s">
        <v>347</v>
      </c>
      <c r="F415" s="42" t="s">
        <v>367</v>
      </c>
      <c r="G415" s="47" t="s">
        <v>105</v>
      </c>
      <c r="H415" s="47">
        <v>32</v>
      </c>
      <c r="I415" s="42" t="s">
        <v>112</v>
      </c>
      <c r="J415" s="42" t="s">
        <v>649</v>
      </c>
      <c r="K415" s="70" t="s">
        <v>1169</v>
      </c>
      <c r="L415" s="43" t="s">
        <v>1022</v>
      </c>
      <c r="M415" s="45" t="s">
        <v>346</v>
      </c>
      <c r="N415" s="44">
        <v>26</v>
      </c>
      <c r="O415" s="43" t="s">
        <v>344</v>
      </c>
      <c r="P415" s="42" t="s">
        <v>1658</v>
      </c>
      <c r="Q415" s="49"/>
      <c r="R415" s="21" t="s">
        <v>1032</v>
      </c>
      <c r="S415" s="21" t="s">
        <v>342</v>
      </c>
      <c r="T415" s="21" t="s">
        <v>1031</v>
      </c>
      <c r="U415" s="21" t="s">
        <v>1030</v>
      </c>
      <c r="V415" s="21" t="s">
        <v>1029</v>
      </c>
      <c r="W415" s="21" t="str">
        <f t="shared" si="13"/>
        <v>算数106</v>
      </c>
    </row>
    <row r="416" spans="1:23" ht="24.95" customHeight="1" x14ac:dyDescent="0.15">
      <c r="A416" s="20" t="str">
        <f t="shared" si="12"/>
        <v>017046</v>
      </c>
      <c r="B416" s="42" t="s">
        <v>1034</v>
      </c>
      <c r="C416" s="47" t="s">
        <v>1033</v>
      </c>
      <c r="D416" s="38">
        <v>46</v>
      </c>
      <c r="E416" s="38" t="s">
        <v>347</v>
      </c>
      <c r="F416" s="42" t="s">
        <v>367</v>
      </c>
      <c r="G416" s="47" t="s">
        <v>105</v>
      </c>
      <c r="H416" s="47">
        <v>32</v>
      </c>
      <c r="I416" s="42" t="s">
        <v>112</v>
      </c>
      <c r="J416" s="42" t="s">
        <v>649</v>
      </c>
      <c r="K416" s="70" t="s">
        <v>1168</v>
      </c>
      <c r="L416" s="43" t="s">
        <v>1022</v>
      </c>
      <c r="M416" s="45" t="s">
        <v>398</v>
      </c>
      <c r="N416" s="44">
        <v>30</v>
      </c>
      <c r="O416" s="43" t="s">
        <v>344</v>
      </c>
      <c r="P416" s="42" t="s">
        <v>1658</v>
      </c>
      <c r="Q416" s="49"/>
      <c r="R416" s="21" t="s">
        <v>1032</v>
      </c>
      <c r="S416" s="21" t="s">
        <v>342</v>
      </c>
      <c r="T416" s="21" t="s">
        <v>1031</v>
      </c>
      <c r="U416" s="21" t="s">
        <v>1030</v>
      </c>
      <c r="V416" s="21" t="s">
        <v>1029</v>
      </c>
      <c r="W416" s="21" t="str">
        <f t="shared" si="13"/>
        <v>算数106</v>
      </c>
    </row>
    <row r="417" spans="1:23" ht="24.95" customHeight="1" x14ac:dyDescent="0.15">
      <c r="A417" s="20" t="str">
        <f t="shared" si="12"/>
        <v>017047</v>
      </c>
      <c r="B417" s="42" t="s">
        <v>1034</v>
      </c>
      <c r="C417" s="47" t="s">
        <v>1033</v>
      </c>
      <c r="D417" s="38">
        <v>47</v>
      </c>
      <c r="E417" s="38" t="s">
        <v>347</v>
      </c>
      <c r="F417" s="42" t="s">
        <v>367</v>
      </c>
      <c r="G417" s="47" t="s">
        <v>102</v>
      </c>
      <c r="H417" s="47">
        <v>32</v>
      </c>
      <c r="I417" s="42" t="s">
        <v>112</v>
      </c>
      <c r="J417" s="42" t="s">
        <v>642</v>
      </c>
      <c r="K417" s="70" t="s">
        <v>1167</v>
      </c>
      <c r="L417" s="43" t="s">
        <v>1022</v>
      </c>
      <c r="M417" s="45" t="s">
        <v>346</v>
      </c>
      <c r="N417" s="44">
        <v>26</v>
      </c>
      <c r="O417" s="43" t="s">
        <v>344</v>
      </c>
      <c r="P417" s="42" t="s">
        <v>1658</v>
      </c>
      <c r="Q417" s="49"/>
      <c r="R417" s="21" t="s">
        <v>1032</v>
      </c>
      <c r="S417" s="21" t="s">
        <v>342</v>
      </c>
      <c r="T417" s="21" t="s">
        <v>1031</v>
      </c>
      <c r="U417" s="21" t="s">
        <v>1030</v>
      </c>
      <c r="V417" s="21" t="s">
        <v>1029</v>
      </c>
      <c r="W417" s="21" t="str">
        <f t="shared" si="13"/>
        <v>算数206</v>
      </c>
    </row>
    <row r="418" spans="1:23" ht="24.95" customHeight="1" x14ac:dyDescent="0.15">
      <c r="A418" s="20" t="str">
        <f t="shared" si="12"/>
        <v>017048</v>
      </c>
      <c r="B418" s="42" t="s">
        <v>1034</v>
      </c>
      <c r="C418" s="47" t="s">
        <v>1033</v>
      </c>
      <c r="D418" s="38">
        <v>48</v>
      </c>
      <c r="E418" s="38" t="s">
        <v>347</v>
      </c>
      <c r="F418" s="42" t="s">
        <v>367</v>
      </c>
      <c r="G418" s="47" t="s">
        <v>102</v>
      </c>
      <c r="H418" s="47">
        <v>32</v>
      </c>
      <c r="I418" s="42" t="s">
        <v>112</v>
      </c>
      <c r="J418" s="42" t="s">
        <v>642</v>
      </c>
      <c r="K418" s="70" t="s">
        <v>1166</v>
      </c>
      <c r="L418" s="43" t="s">
        <v>1022</v>
      </c>
      <c r="M418" s="45" t="s">
        <v>398</v>
      </c>
      <c r="N418" s="44">
        <v>30</v>
      </c>
      <c r="O418" s="43" t="s">
        <v>344</v>
      </c>
      <c r="P418" s="42" t="s">
        <v>1658</v>
      </c>
      <c r="Q418" s="49"/>
      <c r="R418" s="21" t="s">
        <v>1032</v>
      </c>
      <c r="S418" s="21" t="s">
        <v>342</v>
      </c>
      <c r="T418" s="21" t="s">
        <v>1031</v>
      </c>
      <c r="U418" s="21" t="s">
        <v>1030</v>
      </c>
      <c r="V418" s="21" t="s">
        <v>1029</v>
      </c>
      <c r="W418" s="21" t="str">
        <f t="shared" si="13"/>
        <v>算数206</v>
      </c>
    </row>
    <row r="419" spans="1:23" ht="24.95" customHeight="1" x14ac:dyDescent="0.15">
      <c r="A419" s="20" t="str">
        <f t="shared" si="12"/>
        <v>017049</v>
      </c>
      <c r="B419" s="42" t="s">
        <v>1034</v>
      </c>
      <c r="C419" s="47" t="s">
        <v>1033</v>
      </c>
      <c r="D419" s="38">
        <v>49</v>
      </c>
      <c r="E419" s="38" t="s">
        <v>347</v>
      </c>
      <c r="F419" s="42" t="s">
        <v>367</v>
      </c>
      <c r="G419" s="47" t="s">
        <v>102</v>
      </c>
      <c r="H419" s="47">
        <v>32</v>
      </c>
      <c r="I419" s="42" t="s">
        <v>112</v>
      </c>
      <c r="J419" s="42" t="s">
        <v>500</v>
      </c>
      <c r="K419" s="70" t="s">
        <v>1165</v>
      </c>
      <c r="L419" s="43" t="s">
        <v>1022</v>
      </c>
      <c r="M419" s="45" t="s">
        <v>346</v>
      </c>
      <c r="N419" s="44">
        <v>26</v>
      </c>
      <c r="O419" s="43" t="s">
        <v>344</v>
      </c>
      <c r="P419" s="42" t="s">
        <v>1658</v>
      </c>
      <c r="Q419" s="49"/>
      <c r="R419" s="21" t="s">
        <v>1032</v>
      </c>
      <c r="S419" s="21" t="s">
        <v>342</v>
      </c>
      <c r="T419" s="21" t="s">
        <v>1031</v>
      </c>
      <c r="U419" s="21" t="s">
        <v>1030</v>
      </c>
      <c r="V419" s="21" t="s">
        <v>1029</v>
      </c>
      <c r="W419" s="21" t="str">
        <f t="shared" si="13"/>
        <v>算数207</v>
      </c>
    </row>
    <row r="420" spans="1:23" ht="24.95" customHeight="1" x14ac:dyDescent="0.15">
      <c r="A420" s="20" t="str">
        <f t="shared" si="12"/>
        <v>017050</v>
      </c>
      <c r="B420" s="42" t="s">
        <v>1034</v>
      </c>
      <c r="C420" s="47" t="s">
        <v>1033</v>
      </c>
      <c r="D420" s="38">
        <v>50</v>
      </c>
      <c r="E420" s="38" t="s">
        <v>347</v>
      </c>
      <c r="F420" s="42" t="s">
        <v>367</v>
      </c>
      <c r="G420" s="47" t="s">
        <v>102</v>
      </c>
      <c r="H420" s="47">
        <v>32</v>
      </c>
      <c r="I420" s="42" t="s">
        <v>112</v>
      </c>
      <c r="J420" s="42" t="s">
        <v>500</v>
      </c>
      <c r="K420" s="70" t="s">
        <v>1164</v>
      </c>
      <c r="L420" s="43" t="s">
        <v>1022</v>
      </c>
      <c r="M420" s="45" t="s">
        <v>398</v>
      </c>
      <c r="N420" s="44">
        <v>30</v>
      </c>
      <c r="O420" s="43" t="s">
        <v>344</v>
      </c>
      <c r="P420" s="42" t="s">
        <v>1658</v>
      </c>
      <c r="Q420" s="49"/>
      <c r="R420" s="21" t="s">
        <v>1032</v>
      </c>
      <c r="S420" s="21" t="s">
        <v>342</v>
      </c>
      <c r="T420" s="21" t="s">
        <v>1031</v>
      </c>
      <c r="U420" s="21" t="s">
        <v>1030</v>
      </c>
      <c r="V420" s="21" t="s">
        <v>1029</v>
      </c>
      <c r="W420" s="21" t="str">
        <f t="shared" si="13"/>
        <v>算数207</v>
      </c>
    </row>
    <row r="421" spans="1:23" ht="24.95" customHeight="1" x14ac:dyDescent="0.15">
      <c r="A421" s="20" t="str">
        <f t="shared" si="12"/>
        <v>017051</v>
      </c>
      <c r="B421" s="42" t="s">
        <v>1034</v>
      </c>
      <c r="C421" s="47" t="s">
        <v>1033</v>
      </c>
      <c r="D421" s="38">
        <v>51</v>
      </c>
      <c r="E421" s="38" t="s">
        <v>347</v>
      </c>
      <c r="F421" s="42" t="s">
        <v>367</v>
      </c>
      <c r="G421" s="47" t="s">
        <v>99</v>
      </c>
      <c r="H421" s="47">
        <v>32</v>
      </c>
      <c r="I421" s="42" t="s">
        <v>112</v>
      </c>
      <c r="J421" s="42" t="s">
        <v>635</v>
      </c>
      <c r="K421" s="70" t="s">
        <v>1163</v>
      </c>
      <c r="L421" s="43" t="s">
        <v>1022</v>
      </c>
      <c r="M421" s="45" t="s">
        <v>346</v>
      </c>
      <c r="N421" s="44">
        <v>26</v>
      </c>
      <c r="O421" s="43" t="s">
        <v>344</v>
      </c>
      <c r="P421" s="42" t="s">
        <v>1658</v>
      </c>
      <c r="Q421" s="49"/>
      <c r="R421" s="21" t="s">
        <v>1032</v>
      </c>
      <c r="S421" s="21" t="s">
        <v>342</v>
      </c>
      <c r="T421" s="21" t="s">
        <v>1031</v>
      </c>
      <c r="U421" s="21" t="s">
        <v>1030</v>
      </c>
      <c r="V421" s="21" t="s">
        <v>1029</v>
      </c>
      <c r="W421" s="21" t="str">
        <f t="shared" si="13"/>
        <v>算数306</v>
      </c>
    </row>
    <row r="422" spans="1:23" ht="24.95" customHeight="1" x14ac:dyDescent="0.15">
      <c r="A422" s="20" t="str">
        <f t="shared" si="12"/>
        <v>017052</v>
      </c>
      <c r="B422" s="42" t="s">
        <v>1034</v>
      </c>
      <c r="C422" s="47" t="s">
        <v>1033</v>
      </c>
      <c r="D422" s="38">
        <v>52</v>
      </c>
      <c r="E422" s="38" t="s">
        <v>347</v>
      </c>
      <c r="F422" s="42" t="s">
        <v>367</v>
      </c>
      <c r="G422" s="47" t="s">
        <v>99</v>
      </c>
      <c r="H422" s="47">
        <v>32</v>
      </c>
      <c r="I422" s="42" t="s">
        <v>112</v>
      </c>
      <c r="J422" s="42" t="s">
        <v>635</v>
      </c>
      <c r="K422" s="70" t="s">
        <v>1162</v>
      </c>
      <c r="L422" s="43" t="s">
        <v>1022</v>
      </c>
      <c r="M422" s="45" t="s">
        <v>398</v>
      </c>
      <c r="N422" s="44">
        <v>30</v>
      </c>
      <c r="O422" s="43" t="s">
        <v>344</v>
      </c>
      <c r="P422" s="42" t="s">
        <v>1658</v>
      </c>
      <c r="Q422" s="49"/>
      <c r="R422" s="21" t="s">
        <v>1032</v>
      </c>
      <c r="S422" s="21" t="s">
        <v>342</v>
      </c>
      <c r="T422" s="21" t="s">
        <v>1031</v>
      </c>
      <c r="U422" s="21" t="s">
        <v>1030</v>
      </c>
      <c r="V422" s="21" t="s">
        <v>1029</v>
      </c>
      <c r="W422" s="21" t="str">
        <f t="shared" si="13"/>
        <v>算数306</v>
      </c>
    </row>
    <row r="423" spans="1:23" ht="24.95" customHeight="1" x14ac:dyDescent="0.15">
      <c r="A423" s="20" t="str">
        <f t="shared" si="12"/>
        <v>017053</v>
      </c>
      <c r="B423" s="42" t="s">
        <v>1034</v>
      </c>
      <c r="C423" s="47" t="s">
        <v>1033</v>
      </c>
      <c r="D423" s="38">
        <v>53</v>
      </c>
      <c r="E423" s="38" t="s">
        <v>347</v>
      </c>
      <c r="F423" s="42" t="s">
        <v>367</v>
      </c>
      <c r="G423" s="47" t="s">
        <v>99</v>
      </c>
      <c r="H423" s="47">
        <v>32</v>
      </c>
      <c r="I423" s="42" t="s">
        <v>112</v>
      </c>
      <c r="J423" s="42" t="s">
        <v>632</v>
      </c>
      <c r="K423" s="70" t="s">
        <v>1161</v>
      </c>
      <c r="L423" s="43" t="s">
        <v>1022</v>
      </c>
      <c r="M423" s="45" t="s">
        <v>346</v>
      </c>
      <c r="N423" s="44">
        <v>26</v>
      </c>
      <c r="O423" s="43" t="s">
        <v>344</v>
      </c>
      <c r="P423" s="42" t="s">
        <v>1658</v>
      </c>
      <c r="Q423" s="49"/>
      <c r="R423" s="21" t="s">
        <v>1032</v>
      </c>
      <c r="S423" s="21" t="s">
        <v>342</v>
      </c>
      <c r="T423" s="21" t="s">
        <v>1031</v>
      </c>
      <c r="U423" s="21" t="s">
        <v>1030</v>
      </c>
      <c r="V423" s="21" t="s">
        <v>1029</v>
      </c>
      <c r="W423" s="21" t="str">
        <f t="shared" si="13"/>
        <v>算数307</v>
      </c>
    </row>
    <row r="424" spans="1:23" ht="24.95" customHeight="1" x14ac:dyDescent="0.15">
      <c r="A424" s="20" t="str">
        <f t="shared" si="12"/>
        <v>017054</v>
      </c>
      <c r="B424" s="42" t="s">
        <v>1034</v>
      </c>
      <c r="C424" s="47" t="s">
        <v>1033</v>
      </c>
      <c r="D424" s="38">
        <v>54</v>
      </c>
      <c r="E424" s="38" t="s">
        <v>347</v>
      </c>
      <c r="F424" s="42" t="s">
        <v>367</v>
      </c>
      <c r="G424" s="47" t="s">
        <v>99</v>
      </c>
      <c r="H424" s="47">
        <v>32</v>
      </c>
      <c r="I424" s="42" t="s">
        <v>112</v>
      </c>
      <c r="J424" s="42" t="s">
        <v>632</v>
      </c>
      <c r="K424" s="70" t="s">
        <v>1160</v>
      </c>
      <c r="L424" s="43" t="s">
        <v>1022</v>
      </c>
      <c r="M424" s="45" t="s">
        <v>398</v>
      </c>
      <c r="N424" s="44">
        <v>30</v>
      </c>
      <c r="O424" s="43" t="s">
        <v>344</v>
      </c>
      <c r="P424" s="42" t="s">
        <v>1658</v>
      </c>
      <c r="Q424" s="49"/>
      <c r="R424" s="21" t="s">
        <v>1032</v>
      </c>
      <c r="S424" s="21" t="s">
        <v>342</v>
      </c>
      <c r="T424" s="21" t="s">
        <v>1031</v>
      </c>
      <c r="U424" s="21" t="s">
        <v>1030</v>
      </c>
      <c r="V424" s="21" t="s">
        <v>1029</v>
      </c>
      <c r="W424" s="21" t="str">
        <f t="shared" si="13"/>
        <v>算数307</v>
      </c>
    </row>
    <row r="425" spans="1:23" ht="24.95" customHeight="1" x14ac:dyDescent="0.15">
      <c r="A425" s="20" t="str">
        <f t="shared" si="12"/>
        <v>017055</v>
      </c>
      <c r="B425" s="42" t="s">
        <v>1034</v>
      </c>
      <c r="C425" s="47" t="s">
        <v>1033</v>
      </c>
      <c r="D425" s="38">
        <v>55</v>
      </c>
      <c r="E425" s="38" t="s">
        <v>347</v>
      </c>
      <c r="F425" s="42" t="s">
        <v>367</v>
      </c>
      <c r="G425" s="47" t="s">
        <v>96</v>
      </c>
      <c r="H425" s="47">
        <v>32</v>
      </c>
      <c r="I425" s="42" t="s">
        <v>112</v>
      </c>
      <c r="J425" s="42" t="s">
        <v>627</v>
      </c>
      <c r="K425" s="70" t="s">
        <v>1159</v>
      </c>
      <c r="L425" s="43" t="s">
        <v>1022</v>
      </c>
      <c r="M425" s="45" t="s">
        <v>346</v>
      </c>
      <c r="N425" s="44">
        <v>22</v>
      </c>
      <c r="O425" s="43" t="s">
        <v>344</v>
      </c>
      <c r="P425" s="42" t="s">
        <v>1658</v>
      </c>
      <c r="Q425" s="49"/>
      <c r="R425" s="21" t="s">
        <v>1032</v>
      </c>
      <c r="S425" s="21" t="s">
        <v>342</v>
      </c>
      <c r="T425" s="21" t="s">
        <v>1031</v>
      </c>
      <c r="U425" s="21" t="s">
        <v>1030</v>
      </c>
      <c r="V425" s="21" t="s">
        <v>1029</v>
      </c>
      <c r="W425" s="21" t="str">
        <f t="shared" si="13"/>
        <v>算数406</v>
      </c>
    </row>
    <row r="426" spans="1:23" ht="24.95" customHeight="1" x14ac:dyDescent="0.15">
      <c r="A426" s="20" t="str">
        <f t="shared" si="12"/>
        <v>017056</v>
      </c>
      <c r="B426" s="42" t="s">
        <v>1034</v>
      </c>
      <c r="C426" s="47" t="s">
        <v>1033</v>
      </c>
      <c r="D426" s="38">
        <v>56</v>
      </c>
      <c r="E426" s="38" t="s">
        <v>347</v>
      </c>
      <c r="F426" s="42" t="s">
        <v>367</v>
      </c>
      <c r="G426" s="47" t="s">
        <v>96</v>
      </c>
      <c r="H426" s="47">
        <v>32</v>
      </c>
      <c r="I426" s="42" t="s">
        <v>112</v>
      </c>
      <c r="J426" s="42" t="s">
        <v>627</v>
      </c>
      <c r="K426" s="70" t="s">
        <v>1158</v>
      </c>
      <c r="L426" s="43" t="s">
        <v>1022</v>
      </c>
      <c r="M426" s="45" t="s">
        <v>398</v>
      </c>
      <c r="N426" s="44">
        <v>26</v>
      </c>
      <c r="O426" s="43" t="s">
        <v>344</v>
      </c>
      <c r="P426" s="42" t="s">
        <v>1658</v>
      </c>
      <c r="Q426" s="49"/>
      <c r="R426" s="21" t="s">
        <v>1032</v>
      </c>
      <c r="S426" s="21" t="s">
        <v>342</v>
      </c>
      <c r="T426" s="21" t="s">
        <v>1031</v>
      </c>
      <c r="U426" s="21" t="s">
        <v>1030</v>
      </c>
      <c r="V426" s="21" t="s">
        <v>1029</v>
      </c>
      <c r="W426" s="21" t="str">
        <f t="shared" si="13"/>
        <v>算数406</v>
      </c>
    </row>
    <row r="427" spans="1:23" ht="24.95" customHeight="1" x14ac:dyDescent="0.15">
      <c r="A427" s="20" t="str">
        <f t="shared" si="12"/>
        <v>017057</v>
      </c>
      <c r="B427" s="42" t="s">
        <v>1034</v>
      </c>
      <c r="C427" s="47" t="s">
        <v>1033</v>
      </c>
      <c r="D427" s="38">
        <v>57</v>
      </c>
      <c r="E427" s="38" t="s">
        <v>347</v>
      </c>
      <c r="F427" s="42" t="s">
        <v>367</v>
      </c>
      <c r="G427" s="47" t="s">
        <v>96</v>
      </c>
      <c r="H427" s="47">
        <v>32</v>
      </c>
      <c r="I427" s="42" t="s">
        <v>112</v>
      </c>
      <c r="J427" s="42" t="s">
        <v>624</v>
      </c>
      <c r="K427" s="70" t="s">
        <v>1157</v>
      </c>
      <c r="L427" s="43" t="s">
        <v>1022</v>
      </c>
      <c r="M427" s="45" t="s">
        <v>346</v>
      </c>
      <c r="N427" s="44">
        <v>22</v>
      </c>
      <c r="O427" s="43" t="s">
        <v>344</v>
      </c>
      <c r="P427" s="42" t="s">
        <v>1658</v>
      </c>
      <c r="Q427" s="49"/>
      <c r="R427" s="21" t="s">
        <v>1032</v>
      </c>
      <c r="S427" s="21" t="s">
        <v>342</v>
      </c>
      <c r="T427" s="21" t="s">
        <v>1031</v>
      </c>
      <c r="U427" s="21" t="s">
        <v>1030</v>
      </c>
      <c r="V427" s="21" t="s">
        <v>1029</v>
      </c>
      <c r="W427" s="21" t="str">
        <f t="shared" si="13"/>
        <v>算数407</v>
      </c>
    </row>
    <row r="428" spans="1:23" ht="24.95" customHeight="1" x14ac:dyDescent="0.15">
      <c r="A428" s="20" t="str">
        <f t="shared" si="12"/>
        <v>017058</v>
      </c>
      <c r="B428" s="42" t="s">
        <v>1034</v>
      </c>
      <c r="C428" s="47" t="s">
        <v>1033</v>
      </c>
      <c r="D428" s="38">
        <v>58</v>
      </c>
      <c r="E428" s="38" t="s">
        <v>347</v>
      </c>
      <c r="F428" s="42" t="s">
        <v>367</v>
      </c>
      <c r="G428" s="47" t="s">
        <v>96</v>
      </c>
      <c r="H428" s="47">
        <v>32</v>
      </c>
      <c r="I428" s="42" t="s">
        <v>112</v>
      </c>
      <c r="J428" s="42" t="s">
        <v>624</v>
      </c>
      <c r="K428" s="70" t="s">
        <v>1156</v>
      </c>
      <c r="L428" s="43" t="s">
        <v>1022</v>
      </c>
      <c r="M428" s="45" t="s">
        <v>398</v>
      </c>
      <c r="N428" s="44">
        <v>26</v>
      </c>
      <c r="O428" s="43" t="s">
        <v>344</v>
      </c>
      <c r="P428" s="42" t="s">
        <v>1658</v>
      </c>
      <c r="Q428" s="49"/>
      <c r="R428" s="21" t="s">
        <v>1032</v>
      </c>
      <c r="S428" s="21" t="s">
        <v>342</v>
      </c>
      <c r="T428" s="21" t="s">
        <v>1031</v>
      </c>
      <c r="U428" s="21" t="s">
        <v>1030</v>
      </c>
      <c r="V428" s="21" t="s">
        <v>1029</v>
      </c>
      <c r="W428" s="21" t="str">
        <f t="shared" si="13"/>
        <v>算数407</v>
      </c>
    </row>
    <row r="429" spans="1:23" ht="24.95" customHeight="1" x14ac:dyDescent="0.15">
      <c r="A429" s="20" t="str">
        <f t="shared" si="12"/>
        <v>017059</v>
      </c>
      <c r="B429" s="42" t="s">
        <v>1034</v>
      </c>
      <c r="C429" s="47" t="s">
        <v>1033</v>
      </c>
      <c r="D429" s="38">
        <v>59</v>
      </c>
      <c r="E429" s="38" t="s">
        <v>347</v>
      </c>
      <c r="F429" s="42" t="s">
        <v>367</v>
      </c>
      <c r="G429" s="47" t="s">
        <v>90</v>
      </c>
      <c r="H429" s="47">
        <v>32</v>
      </c>
      <c r="I429" s="42" t="s">
        <v>112</v>
      </c>
      <c r="J429" s="42" t="s">
        <v>619</v>
      </c>
      <c r="K429" s="70" t="s">
        <v>1155</v>
      </c>
      <c r="L429" s="43" t="s">
        <v>1022</v>
      </c>
      <c r="M429" s="45" t="s">
        <v>346</v>
      </c>
      <c r="N429" s="44">
        <v>22</v>
      </c>
      <c r="O429" s="43" t="s">
        <v>344</v>
      </c>
      <c r="P429" s="42" t="s">
        <v>1658</v>
      </c>
      <c r="Q429" s="49"/>
      <c r="R429" s="21" t="s">
        <v>1032</v>
      </c>
      <c r="S429" s="21" t="s">
        <v>342</v>
      </c>
      <c r="T429" s="21" t="s">
        <v>1031</v>
      </c>
      <c r="U429" s="21" t="s">
        <v>1030</v>
      </c>
      <c r="V429" s="21" t="s">
        <v>1029</v>
      </c>
      <c r="W429" s="21" t="str">
        <f t="shared" si="13"/>
        <v>算数506</v>
      </c>
    </row>
    <row r="430" spans="1:23" ht="24.95" customHeight="1" x14ac:dyDescent="0.15">
      <c r="A430" s="20" t="str">
        <f t="shared" si="12"/>
        <v>017060</v>
      </c>
      <c r="B430" s="42" t="s">
        <v>1034</v>
      </c>
      <c r="C430" s="47" t="s">
        <v>1033</v>
      </c>
      <c r="D430" s="38">
        <v>60</v>
      </c>
      <c r="E430" s="38" t="s">
        <v>347</v>
      </c>
      <c r="F430" s="42" t="s">
        <v>367</v>
      </c>
      <c r="G430" s="47" t="s">
        <v>90</v>
      </c>
      <c r="H430" s="47">
        <v>32</v>
      </c>
      <c r="I430" s="42" t="s">
        <v>112</v>
      </c>
      <c r="J430" s="42" t="s">
        <v>619</v>
      </c>
      <c r="K430" s="70" t="s">
        <v>1154</v>
      </c>
      <c r="L430" s="43" t="s">
        <v>1022</v>
      </c>
      <c r="M430" s="45" t="s">
        <v>398</v>
      </c>
      <c r="N430" s="44">
        <v>26</v>
      </c>
      <c r="O430" s="43" t="s">
        <v>344</v>
      </c>
      <c r="P430" s="42" t="s">
        <v>1658</v>
      </c>
      <c r="Q430" s="49"/>
      <c r="R430" s="21" t="s">
        <v>1032</v>
      </c>
      <c r="S430" s="21" t="s">
        <v>342</v>
      </c>
      <c r="T430" s="21" t="s">
        <v>1031</v>
      </c>
      <c r="U430" s="21" t="s">
        <v>1030</v>
      </c>
      <c r="V430" s="21" t="s">
        <v>1029</v>
      </c>
      <c r="W430" s="21" t="str">
        <f t="shared" si="13"/>
        <v>算数506</v>
      </c>
    </row>
    <row r="431" spans="1:23" ht="24.95" customHeight="1" x14ac:dyDescent="0.15">
      <c r="A431" s="20" t="str">
        <f t="shared" si="12"/>
        <v>017061</v>
      </c>
      <c r="B431" s="42" t="s">
        <v>1034</v>
      </c>
      <c r="C431" s="47" t="s">
        <v>1033</v>
      </c>
      <c r="D431" s="38">
        <v>61</v>
      </c>
      <c r="E431" s="38" t="s">
        <v>347</v>
      </c>
      <c r="F431" s="42" t="s">
        <v>367</v>
      </c>
      <c r="G431" s="47" t="s">
        <v>84</v>
      </c>
      <c r="H431" s="47">
        <v>32</v>
      </c>
      <c r="I431" s="42" t="s">
        <v>112</v>
      </c>
      <c r="J431" s="42" t="s">
        <v>611</v>
      </c>
      <c r="K431" s="70" t="s">
        <v>1153</v>
      </c>
      <c r="L431" s="43" t="s">
        <v>1022</v>
      </c>
      <c r="M431" s="45" t="s">
        <v>346</v>
      </c>
      <c r="N431" s="44">
        <v>22</v>
      </c>
      <c r="O431" s="43" t="s">
        <v>344</v>
      </c>
      <c r="P431" s="42" t="s">
        <v>1658</v>
      </c>
      <c r="Q431" s="49"/>
      <c r="R431" s="21" t="s">
        <v>1032</v>
      </c>
      <c r="S431" s="21" t="s">
        <v>342</v>
      </c>
      <c r="T431" s="21" t="s">
        <v>1031</v>
      </c>
      <c r="U431" s="21" t="s">
        <v>1030</v>
      </c>
      <c r="V431" s="21" t="s">
        <v>1029</v>
      </c>
      <c r="W431" s="21" t="str">
        <f t="shared" si="13"/>
        <v>算数606</v>
      </c>
    </row>
    <row r="432" spans="1:23" ht="24.95" customHeight="1" x14ac:dyDescent="0.15">
      <c r="A432" s="20" t="str">
        <f t="shared" si="12"/>
        <v>017062</v>
      </c>
      <c r="B432" s="42" t="s">
        <v>1034</v>
      </c>
      <c r="C432" s="47" t="s">
        <v>1033</v>
      </c>
      <c r="D432" s="38">
        <v>62</v>
      </c>
      <c r="E432" s="38" t="s">
        <v>347</v>
      </c>
      <c r="F432" s="42" t="s">
        <v>367</v>
      </c>
      <c r="G432" s="47" t="s">
        <v>84</v>
      </c>
      <c r="H432" s="47">
        <v>32</v>
      </c>
      <c r="I432" s="42" t="s">
        <v>112</v>
      </c>
      <c r="J432" s="42" t="s">
        <v>611</v>
      </c>
      <c r="K432" s="70" t="s">
        <v>1152</v>
      </c>
      <c r="L432" s="43" t="s">
        <v>1022</v>
      </c>
      <c r="M432" s="45" t="s">
        <v>398</v>
      </c>
      <c r="N432" s="44">
        <v>26</v>
      </c>
      <c r="O432" s="43" t="s">
        <v>344</v>
      </c>
      <c r="P432" s="42" t="s">
        <v>1658</v>
      </c>
      <c r="Q432" s="49"/>
      <c r="R432" s="21" t="s">
        <v>1032</v>
      </c>
      <c r="S432" s="21" t="s">
        <v>342</v>
      </c>
      <c r="T432" s="21" t="s">
        <v>1031</v>
      </c>
      <c r="U432" s="21" t="s">
        <v>1030</v>
      </c>
      <c r="V432" s="21" t="s">
        <v>1029</v>
      </c>
      <c r="W432" s="21" t="str">
        <f t="shared" si="13"/>
        <v>算数606</v>
      </c>
    </row>
    <row r="433" spans="1:23" ht="24.95" customHeight="1" x14ac:dyDescent="0.15">
      <c r="A433" s="20" t="str">
        <f t="shared" si="12"/>
        <v>017063</v>
      </c>
      <c r="B433" s="42" t="s">
        <v>1034</v>
      </c>
      <c r="C433" s="47" t="s">
        <v>1033</v>
      </c>
      <c r="D433" s="38">
        <v>63</v>
      </c>
      <c r="E433" s="38" t="s">
        <v>347</v>
      </c>
      <c r="F433" s="42" t="s">
        <v>367</v>
      </c>
      <c r="G433" s="47" t="s">
        <v>99</v>
      </c>
      <c r="H433" s="47">
        <v>32</v>
      </c>
      <c r="I433" s="42" t="s">
        <v>107</v>
      </c>
      <c r="J433" s="42" t="s">
        <v>492</v>
      </c>
      <c r="K433" s="70" t="s">
        <v>1151</v>
      </c>
      <c r="L433" s="43" t="s">
        <v>1022</v>
      </c>
      <c r="M433" s="45" t="s">
        <v>1144</v>
      </c>
      <c r="N433" s="44">
        <v>26</v>
      </c>
      <c r="O433" s="43" t="s">
        <v>344</v>
      </c>
      <c r="P433" s="42" t="s">
        <v>1658</v>
      </c>
      <c r="Q433" s="49"/>
      <c r="R433" s="21" t="s">
        <v>1032</v>
      </c>
      <c r="S433" s="21" t="s">
        <v>342</v>
      </c>
      <c r="T433" s="21" t="s">
        <v>1031</v>
      </c>
      <c r="U433" s="21" t="s">
        <v>1030</v>
      </c>
      <c r="V433" s="21" t="s">
        <v>1029</v>
      </c>
      <c r="W433" s="21" t="str">
        <f t="shared" si="13"/>
        <v>理科304</v>
      </c>
    </row>
    <row r="434" spans="1:23" ht="24.95" customHeight="1" x14ac:dyDescent="0.15">
      <c r="A434" s="20" t="str">
        <f t="shared" si="12"/>
        <v>017064</v>
      </c>
      <c r="B434" s="42" t="s">
        <v>1034</v>
      </c>
      <c r="C434" s="47" t="s">
        <v>1033</v>
      </c>
      <c r="D434" s="38">
        <v>64</v>
      </c>
      <c r="E434" s="38" t="s">
        <v>347</v>
      </c>
      <c r="F434" s="42" t="s">
        <v>367</v>
      </c>
      <c r="G434" s="47" t="s">
        <v>99</v>
      </c>
      <c r="H434" s="47">
        <v>32</v>
      </c>
      <c r="I434" s="42" t="s">
        <v>107</v>
      </c>
      <c r="J434" s="42" t="s">
        <v>492</v>
      </c>
      <c r="K434" s="70" t="s">
        <v>1150</v>
      </c>
      <c r="L434" s="43" t="s">
        <v>1022</v>
      </c>
      <c r="M434" s="45" t="s">
        <v>1142</v>
      </c>
      <c r="N434" s="44">
        <v>30</v>
      </c>
      <c r="O434" s="43" t="s">
        <v>344</v>
      </c>
      <c r="P434" s="42" t="s">
        <v>1658</v>
      </c>
      <c r="Q434" s="49"/>
      <c r="R434" s="21" t="s">
        <v>1032</v>
      </c>
      <c r="S434" s="21" t="s">
        <v>342</v>
      </c>
      <c r="T434" s="21" t="s">
        <v>1031</v>
      </c>
      <c r="U434" s="21" t="s">
        <v>1030</v>
      </c>
      <c r="V434" s="21" t="s">
        <v>1029</v>
      </c>
      <c r="W434" s="21" t="str">
        <f t="shared" si="13"/>
        <v>理科304</v>
      </c>
    </row>
    <row r="435" spans="1:23" ht="24.95" customHeight="1" x14ac:dyDescent="0.15">
      <c r="A435" s="20" t="str">
        <f t="shared" si="12"/>
        <v>017065</v>
      </c>
      <c r="B435" s="42" t="s">
        <v>1034</v>
      </c>
      <c r="C435" s="47" t="s">
        <v>1033</v>
      </c>
      <c r="D435" s="38">
        <v>65</v>
      </c>
      <c r="E435" s="38" t="s">
        <v>347</v>
      </c>
      <c r="F435" s="42" t="s">
        <v>367</v>
      </c>
      <c r="G435" s="47" t="s">
        <v>96</v>
      </c>
      <c r="H435" s="47">
        <v>32</v>
      </c>
      <c r="I435" s="42" t="s">
        <v>107</v>
      </c>
      <c r="J435" s="42" t="s">
        <v>721</v>
      </c>
      <c r="K435" s="70" t="s">
        <v>1149</v>
      </c>
      <c r="L435" s="43" t="s">
        <v>1022</v>
      </c>
      <c r="M435" s="45" t="s">
        <v>1144</v>
      </c>
      <c r="N435" s="44">
        <v>22</v>
      </c>
      <c r="O435" s="43" t="s">
        <v>344</v>
      </c>
      <c r="P435" s="42" t="s">
        <v>1658</v>
      </c>
      <c r="Q435" s="49"/>
      <c r="R435" s="21" t="s">
        <v>1032</v>
      </c>
      <c r="S435" s="21" t="s">
        <v>342</v>
      </c>
      <c r="T435" s="21" t="s">
        <v>1031</v>
      </c>
      <c r="U435" s="21" t="s">
        <v>1030</v>
      </c>
      <c r="V435" s="21" t="s">
        <v>1029</v>
      </c>
      <c r="W435" s="21" t="str">
        <f t="shared" si="13"/>
        <v>理科404</v>
      </c>
    </row>
    <row r="436" spans="1:23" ht="24.95" customHeight="1" x14ac:dyDescent="0.15">
      <c r="A436" s="20" t="str">
        <f t="shared" si="12"/>
        <v>017066</v>
      </c>
      <c r="B436" s="42" t="s">
        <v>1034</v>
      </c>
      <c r="C436" s="47" t="s">
        <v>1033</v>
      </c>
      <c r="D436" s="38">
        <v>66</v>
      </c>
      <c r="E436" s="38" t="s">
        <v>347</v>
      </c>
      <c r="F436" s="42" t="s">
        <v>367</v>
      </c>
      <c r="G436" s="47" t="s">
        <v>96</v>
      </c>
      <c r="H436" s="47">
        <v>32</v>
      </c>
      <c r="I436" s="42" t="s">
        <v>107</v>
      </c>
      <c r="J436" s="42" t="s">
        <v>721</v>
      </c>
      <c r="K436" s="70" t="s">
        <v>1148</v>
      </c>
      <c r="L436" s="43" t="s">
        <v>1022</v>
      </c>
      <c r="M436" s="45" t="s">
        <v>1142</v>
      </c>
      <c r="N436" s="44">
        <v>26</v>
      </c>
      <c r="O436" s="43" t="s">
        <v>344</v>
      </c>
      <c r="P436" s="42" t="s">
        <v>1658</v>
      </c>
      <c r="Q436" s="49"/>
      <c r="R436" s="21" t="s">
        <v>1032</v>
      </c>
      <c r="S436" s="21" t="s">
        <v>342</v>
      </c>
      <c r="T436" s="21" t="s">
        <v>1031</v>
      </c>
      <c r="U436" s="21" t="s">
        <v>1030</v>
      </c>
      <c r="V436" s="21" t="s">
        <v>1029</v>
      </c>
      <c r="W436" s="21" t="str">
        <f t="shared" si="13"/>
        <v>理科404</v>
      </c>
    </row>
    <row r="437" spans="1:23" ht="24.95" customHeight="1" x14ac:dyDescent="0.15">
      <c r="A437" s="20" t="str">
        <f t="shared" si="12"/>
        <v>017067</v>
      </c>
      <c r="B437" s="42" t="s">
        <v>1034</v>
      </c>
      <c r="C437" s="47" t="s">
        <v>1033</v>
      </c>
      <c r="D437" s="38">
        <v>67</v>
      </c>
      <c r="E437" s="38" t="s">
        <v>347</v>
      </c>
      <c r="F437" s="42" t="s">
        <v>367</v>
      </c>
      <c r="G437" s="47" t="s">
        <v>90</v>
      </c>
      <c r="H437" s="47">
        <v>32</v>
      </c>
      <c r="I437" s="42" t="s">
        <v>107</v>
      </c>
      <c r="J437" s="42" t="s">
        <v>489</v>
      </c>
      <c r="K437" s="70" t="s">
        <v>1147</v>
      </c>
      <c r="L437" s="43" t="s">
        <v>1022</v>
      </c>
      <c r="M437" s="45" t="s">
        <v>1144</v>
      </c>
      <c r="N437" s="44">
        <v>22</v>
      </c>
      <c r="O437" s="43" t="s">
        <v>344</v>
      </c>
      <c r="P437" s="42" t="s">
        <v>1658</v>
      </c>
      <c r="Q437" s="49"/>
      <c r="R437" s="21" t="s">
        <v>1032</v>
      </c>
      <c r="S437" s="21" t="s">
        <v>342</v>
      </c>
      <c r="T437" s="21" t="s">
        <v>1031</v>
      </c>
      <c r="U437" s="21" t="s">
        <v>1030</v>
      </c>
      <c r="V437" s="21" t="s">
        <v>1029</v>
      </c>
      <c r="W437" s="21" t="str">
        <f t="shared" si="13"/>
        <v>理科504</v>
      </c>
    </row>
    <row r="438" spans="1:23" ht="24.95" customHeight="1" x14ac:dyDescent="0.15">
      <c r="A438" s="20" t="str">
        <f t="shared" si="12"/>
        <v>017068</v>
      </c>
      <c r="B438" s="42" t="s">
        <v>1034</v>
      </c>
      <c r="C438" s="47" t="s">
        <v>1033</v>
      </c>
      <c r="D438" s="38">
        <v>68</v>
      </c>
      <c r="E438" s="38" t="s">
        <v>347</v>
      </c>
      <c r="F438" s="42" t="s">
        <v>367</v>
      </c>
      <c r="G438" s="47" t="s">
        <v>90</v>
      </c>
      <c r="H438" s="47">
        <v>32</v>
      </c>
      <c r="I438" s="42" t="s">
        <v>107</v>
      </c>
      <c r="J438" s="42" t="s">
        <v>489</v>
      </c>
      <c r="K438" s="70" t="s">
        <v>1146</v>
      </c>
      <c r="L438" s="43" t="s">
        <v>1022</v>
      </c>
      <c r="M438" s="45" t="s">
        <v>1142</v>
      </c>
      <c r="N438" s="44">
        <v>26</v>
      </c>
      <c r="O438" s="43" t="s">
        <v>344</v>
      </c>
      <c r="P438" s="42" t="s">
        <v>1658</v>
      </c>
      <c r="Q438" s="49"/>
      <c r="R438" s="21" t="s">
        <v>1032</v>
      </c>
      <c r="S438" s="21" t="s">
        <v>342</v>
      </c>
      <c r="T438" s="21" t="s">
        <v>1031</v>
      </c>
      <c r="U438" s="21" t="s">
        <v>1030</v>
      </c>
      <c r="V438" s="21" t="s">
        <v>1029</v>
      </c>
      <c r="W438" s="21" t="str">
        <f t="shared" si="13"/>
        <v>理科504</v>
      </c>
    </row>
    <row r="439" spans="1:23" ht="24.95" customHeight="1" x14ac:dyDescent="0.15">
      <c r="A439" s="20" t="str">
        <f t="shared" si="12"/>
        <v>017069</v>
      </c>
      <c r="B439" s="42" t="s">
        <v>1034</v>
      </c>
      <c r="C439" s="47" t="s">
        <v>1033</v>
      </c>
      <c r="D439" s="38">
        <v>69</v>
      </c>
      <c r="E439" s="38" t="s">
        <v>347</v>
      </c>
      <c r="F439" s="42" t="s">
        <v>367</v>
      </c>
      <c r="G439" s="47" t="s">
        <v>84</v>
      </c>
      <c r="H439" s="47">
        <v>32</v>
      </c>
      <c r="I439" s="42" t="s">
        <v>107</v>
      </c>
      <c r="J439" s="42" t="s">
        <v>713</v>
      </c>
      <c r="K439" s="70" t="s">
        <v>1145</v>
      </c>
      <c r="L439" s="43" t="s">
        <v>1022</v>
      </c>
      <c r="M439" s="45" t="s">
        <v>1144</v>
      </c>
      <c r="N439" s="44">
        <v>22</v>
      </c>
      <c r="O439" s="43" t="s">
        <v>344</v>
      </c>
      <c r="P439" s="42" t="s">
        <v>1658</v>
      </c>
      <c r="Q439" s="49"/>
      <c r="R439" s="21" t="s">
        <v>1032</v>
      </c>
      <c r="S439" s="21" t="s">
        <v>342</v>
      </c>
      <c r="T439" s="21" t="s">
        <v>1031</v>
      </c>
      <c r="U439" s="21" t="s">
        <v>1030</v>
      </c>
      <c r="V439" s="21" t="s">
        <v>1029</v>
      </c>
      <c r="W439" s="21" t="str">
        <f t="shared" si="13"/>
        <v>理科604</v>
      </c>
    </row>
    <row r="440" spans="1:23" ht="24.95" customHeight="1" x14ac:dyDescent="0.15">
      <c r="A440" s="20" t="str">
        <f t="shared" si="12"/>
        <v>017070</v>
      </c>
      <c r="B440" s="42" t="s">
        <v>1034</v>
      </c>
      <c r="C440" s="47" t="s">
        <v>1033</v>
      </c>
      <c r="D440" s="38">
        <v>70</v>
      </c>
      <c r="E440" s="38" t="s">
        <v>347</v>
      </c>
      <c r="F440" s="42" t="s">
        <v>367</v>
      </c>
      <c r="G440" s="47" t="s">
        <v>84</v>
      </c>
      <c r="H440" s="47">
        <v>32</v>
      </c>
      <c r="I440" s="42" t="s">
        <v>107</v>
      </c>
      <c r="J440" s="42" t="s">
        <v>713</v>
      </c>
      <c r="K440" s="70" t="s">
        <v>1143</v>
      </c>
      <c r="L440" s="43" t="s">
        <v>1022</v>
      </c>
      <c r="M440" s="45" t="s">
        <v>1142</v>
      </c>
      <c r="N440" s="44">
        <v>26</v>
      </c>
      <c r="O440" s="43" t="s">
        <v>344</v>
      </c>
      <c r="P440" s="42" t="s">
        <v>1658</v>
      </c>
      <c r="Q440" s="49"/>
      <c r="R440" s="21" t="s">
        <v>1032</v>
      </c>
      <c r="S440" s="21" t="s">
        <v>342</v>
      </c>
      <c r="T440" s="21" t="s">
        <v>1031</v>
      </c>
      <c r="U440" s="21" t="s">
        <v>1030</v>
      </c>
      <c r="V440" s="21" t="s">
        <v>1029</v>
      </c>
      <c r="W440" s="21" t="str">
        <f t="shared" si="13"/>
        <v>理科604</v>
      </c>
    </row>
    <row r="441" spans="1:23" ht="24.95" customHeight="1" x14ac:dyDescent="0.15">
      <c r="A441" s="20" t="str">
        <f t="shared" si="12"/>
        <v>017071</v>
      </c>
      <c r="B441" s="42" t="s">
        <v>1034</v>
      </c>
      <c r="C441" s="47" t="s">
        <v>1033</v>
      </c>
      <c r="D441" s="38">
        <v>71</v>
      </c>
      <c r="E441" s="38" t="s">
        <v>347</v>
      </c>
      <c r="F441" s="42" t="s">
        <v>367</v>
      </c>
      <c r="G441" s="47" t="s">
        <v>164</v>
      </c>
      <c r="H441" s="47">
        <v>32</v>
      </c>
      <c r="I441" s="42" t="s">
        <v>593</v>
      </c>
      <c r="J441" s="42" t="s">
        <v>645</v>
      </c>
      <c r="K441" s="70" t="s">
        <v>1141</v>
      </c>
      <c r="L441" s="43" t="s">
        <v>1022</v>
      </c>
      <c r="M441" s="45" t="s">
        <v>1050</v>
      </c>
      <c r="N441" s="50">
        <v>26</v>
      </c>
      <c r="O441" s="43" t="s">
        <v>344</v>
      </c>
      <c r="P441" s="42" t="s">
        <v>1658</v>
      </c>
      <c r="Q441" s="49"/>
      <c r="R441" s="21" t="s">
        <v>1032</v>
      </c>
      <c r="S441" s="21" t="s">
        <v>342</v>
      </c>
      <c r="T441" s="21" t="s">
        <v>1031</v>
      </c>
      <c r="U441" s="21" t="s">
        <v>1030</v>
      </c>
      <c r="V441" s="21" t="s">
        <v>1029</v>
      </c>
      <c r="W441" s="21" t="str">
        <f t="shared" si="13"/>
        <v>生活107</v>
      </c>
    </row>
    <row r="442" spans="1:23" ht="24.95" customHeight="1" x14ac:dyDescent="0.15">
      <c r="A442" s="20" t="str">
        <f t="shared" si="12"/>
        <v>017072</v>
      </c>
      <c r="B442" s="42" t="s">
        <v>1034</v>
      </c>
      <c r="C442" s="47" t="s">
        <v>1033</v>
      </c>
      <c r="D442" s="38">
        <v>72</v>
      </c>
      <c r="E442" s="38" t="s">
        <v>347</v>
      </c>
      <c r="F442" s="42" t="s">
        <v>367</v>
      </c>
      <c r="G442" s="47" t="s">
        <v>164</v>
      </c>
      <c r="H442" s="47">
        <v>32</v>
      </c>
      <c r="I442" s="42" t="s">
        <v>593</v>
      </c>
      <c r="J442" s="42" t="s">
        <v>645</v>
      </c>
      <c r="K442" s="70" t="s">
        <v>1140</v>
      </c>
      <c r="L442" s="43" t="s">
        <v>1022</v>
      </c>
      <c r="M442" s="45" t="s">
        <v>1101</v>
      </c>
      <c r="N442" s="50">
        <v>30</v>
      </c>
      <c r="O442" s="43" t="s">
        <v>344</v>
      </c>
      <c r="P442" s="42" t="s">
        <v>1658</v>
      </c>
      <c r="Q442" s="49"/>
      <c r="R442" s="21" t="s">
        <v>1032</v>
      </c>
      <c r="S442" s="21" t="s">
        <v>342</v>
      </c>
      <c r="T442" s="21" t="s">
        <v>1031</v>
      </c>
      <c r="U442" s="21" t="s">
        <v>1030</v>
      </c>
      <c r="V442" s="21" t="s">
        <v>1029</v>
      </c>
      <c r="W442" s="21" t="str">
        <f t="shared" si="13"/>
        <v>生活107</v>
      </c>
    </row>
    <row r="443" spans="1:23" ht="24.95" customHeight="1" x14ac:dyDescent="0.15">
      <c r="A443" s="20" t="str">
        <f t="shared" si="12"/>
        <v>017073</v>
      </c>
      <c r="B443" s="42" t="s">
        <v>1034</v>
      </c>
      <c r="C443" s="47" t="s">
        <v>1033</v>
      </c>
      <c r="D443" s="38">
        <v>73</v>
      </c>
      <c r="E443" s="38" t="s">
        <v>347</v>
      </c>
      <c r="F443" s="42" t="s">
        <v>367</v>
      </c>
      <c r="G443" s="47" t="s">
        <v>164</v>
      </c>
      <c r="H443" s="47">
        <v>32</v>
      </c>
      <c r="I443" s="42" t="s">
        <v>593</v>
      </c>
      <c r="J443" s="42" t="s">
        <v>486</v>
      </c>
      <c r="K443" s="70" t="s">
        <v>1139</v>
      </c>
      <c r="L443" s="43" t="s">
        <v>1022</v>
      </c>
      <c r="M443" s="45" t="s">
        <v>1050</v>
      </c>
      <c r="N443" s="50">
        <v>26</v>
      </c>
      <c r="O443" s="43" t="s">
        <v>344</v>
      </c>
      <c r="P443" s="42" t="s">
        <v>1658</v>
      </c>
      <c r="Q443" s="49"/>
      <c r="R443" s="21" t="s">
        <v>1032</v>
      </c>
      <c r="S443" s="21" t="s">
        <v>342</v>
      </c>
      <c r="T443" s="21" t="s">
        <v>1031</v>
      </c>
      <c r="U443" s="21" t="s">
        <v>1030</v>
      </c>
      <c r="V443" s="21" t="s">
        <v>1029</v>
      </c>
      <c r="W443" s="21" t="str">
        <f t="shared" si="13"/>
        <v>生活108</v>
      </c>
    </row>
    <row r="444" spans="1:23" ht="24.95" customHeight="1" x14ac:dyDescent="0.15">
      <c r="A444" s="20" t="str">
        <f t="shared" si="12"/>
        <v>017074</v>
      </c>
      <c r="B444" s="42" t="s">
        <v>1034</v>
      </c>
      <c r="C444" s="47" t="s">
        <v>1033</v>
      </c>
      <c r="D444" s="38">
        <v>74</v>
      </c>
      <c r="E444" s="38" t="s">
        <v>347</v>
      </c>
      <c r="F444" s="42" t="s">
        <v>367</v>
      </c>
      <c r="G444" s="47" t="s">
        <v>164</v>
      </c>
      <c r="H444" s="47">
        <v>32</v>
      </c>
      <c r="I444" s="42" t="s">
        <v>593</v>
      </c>
      <c r="J444" s="42" t="s">
        <v>486</v>
      </c>
      <c r="K444" s="70" t="s">
        <v>1138</v>
      </c>
      <c r="L444" s="43" t="s">
        <v>1022</v>
      </c>
      <c r="M444" s="45" t="s">
        <v>1101</v>
      </c>
      <c r="N444" s="50">
        <v>30</v>
      </c>
      <c r="O444" s="43" t="s">
        <v>344</v>
      </c>
      <c r="P444" s="42" t="s">
        <v>1658</v>
      </c>
      <c r="Q444" s="49"/>
      <c r="R444" s="21" t="s">
        <v>1032</v>
      </c>
      <c r="S444" s="21" t="s">
        <v>342</v>
      </c>
      <c r="T444" s="21" t="s">
        <v>1031</v>
      </c>
      <c r="U444" s="21" t="s">
        <v>1030</v>
      </c>
      <c r="V444" s="21" t="s">
        <v>1029</v>
      </c>
      <c r="W444" s="21" t="str">
        <f t="shared" si="13"/>
        <v>生活108</v>
      </c>
    </row>
    <row r="445" spans="1:23" ht="24.95" customHeight="1" x14ac:dyDescent="0.15">
      <c r="A445" s="20" t="str">
        <f t="shared" si="12"/>
        <v>017075</v>
      </c>
      <c r="B445" s="42" t="s">
        <v>1034</v>
      </c>
      <c r="C445" s="47" t="s">
        <v>1033</v>
      </c>
      <c r="D445" s="38">
        <v>75</v>
      </c>
      <c r="E445" s="38" t="s">
        <v>347</v>
      </c>
      <c r="F445" s="42" t="s">
        <v>367</v>
      </c>
      <c r="G445" s="47" t="s">
        <v>105</v>
      </c>
      <c r="H445" s="47">
        <v>32</v>
      </c>
      <c r="I445" s="42" t="s">
        <v>999</v>
      </c>
      <c r="J445" s="42" t="s">
        <v>1136</v>
      </c>
      <c r="K445" s="70" t="s">
        <v>1137</v>
      </c>
      <c r="L445" s="43" t="s">
        <v>1022</v>
      </c>
      <c r="M445" s="45" t="s">
        <v>1050</v>
      </c>
      <c r="N445" s="44">
        <v>26</v>
      </c>
      <c r="O445" s="43" t="s">
        <v>344</v>
      </c>
      <c r="P445" s="42" t="s">
        <v>1658</v>
      </c>
      <c r="Q445" s="49"/>
      <c r="R445" s="21" t="s">
        <v>1032</v>
      </c>
      <c r="S445" s="21" t="s">
        <v>342</v>
      </c>
      <c r="T445" s="21" t="s">
        <v>1031</v>
      </c>
      <c r="U445" s="21" t="s">
        <v>1030</v>
      </c>
      <c r="V445" s="21" t="s">
        <v>1029</v>
      </c>
      <c r="W445" s="21" t="str">
        <f t="shared" si="13"/>
        <v>音楽101</v>
      </c>
    </row>
    <row r="446" spans="1:23" ht="24.95" customHeight="1" x14ac:dyDescent="0.15">
      <c r="A446" s="20" t="str">
        <f t="shared" si="12"/>
        <v>017076</v>
      </c>
      <c r="B446" s="42" t="s">
        <v>1034</v>
      </c>
      <c r="C446" s="47" t="s">
        <v>1033</v>
      </c>
      <c r="D446" s="38">
        <v>76</v>
      </c>
      <c r="E446" s="38" t="s">
        <v>347</v>
      </c>
      <c r="F446" s="42" t="s">
        <v>367</v>
      </c>
      <c r="G446" s="47" t="s">
        <v>105</v>
      </c>
      <c r="H446" s="47">
        <v>32</v>
      </c>
      <c r="I446" s="42" t="s">
        <v>999</v>
      </c>
      <c r="J446" s="42" t="s">
        <v>1136</v>
      </c>
      <c r="K446" s="70" t="s">
        <v>1135</v>
      </c>
      <c r="L446" s="43" t="s">
        <v>1022</v>
      </c>
      <c r="M446" s="45" t="s">
        <v>1101</v>
      </c>
      <c r="N446" s="44">
        <v>30</v>
      </c>
      <c r="O446" s="43" t="s">
        <v>344</v>
      </c>
      <c r="P446" s="42" t="s">
        <v>1658</v>
      </c>
      <c r="Q446" s="49"/>
      <c r="R446" s="21" t="s">
        <v>1032</v>
      </c>
      <c r="S446" s="21" t="s">
        <v>342</v>
      </c>
      <c r="T446" s="21" t="s">
        <v>1031</v>
      </c>
      <c r="U446" s="21" t="s">
        <v>1030</v>
      </c>
      <c r="V446" s="21" t="s">
        <v>1029</v>
      </c>
      <c r="W446" s="21" t="str">
        <f t="shared" si="13"/>
        <v>音楽101</v>
      </c>
    </row>
    <row r="447" spans="1:23" ht="24.95" customHeight="1" x14ac:dyDescent="0.15">
      <c r="A447" s="20" t="str">
        <f t="shared" si="12"/>
        <v>017077</v>
      </c>
      <c r="B447" s="42" t="s">
        <v>1034</v>
      </c>
      <c r="C447" s="47" t="s">
        <v>1033</v>
      </c>
      <c r="D447" s="38">
        <v>77</v>
      </c>
      <c r="E447" s="38" t="s">
        <v>347</v>
      </c>
      <c r="F447" s="42" t="s">
        <v>367</v>
      </c>
      <c r="G447" s="47" t="s">
        <v>102</v>
      </c>
      <c r="H447" s="47">
        <v>32</v>
      </c>
      <c r="I447" s="42" t="s">
        <v>999</v>
      </c>
      <c r="J447" s="42" t="s">
        <v>1133</v>
      </c>
      <c r="K447" s="70" t="s">
        <v>1134</v>
      </c>
      <c r="L447" s="43" t="s">
        <v>1022</v>
      </c>
      <c r="M447" s="45" t="s">
        <v>1050</v>
      </c>
      <c r="N447" s="44">
        <v>26</v>
      </c>
      <c r="O447" s="43" t="s">
        <v>344</v>
      </c>
      <c r="P447" s="42" t="s">
        <v>1658</v>
      </c>
      <c r="Q447" s="49"/>
      <c r="R447" s="21" t="s">
        <v>1032</v>
      </c>
      <c r="S447" s="21" t="s">
        <v>342</v>
      </c>
      <c r="T447" s="21" t="s">
        <v>1031</v>
      </c>
      <c r="U447" s="21" t="s">
        <v>1030</v>
      </c>
      <c r="V447" s="21" t="s">
        <v>1029</v>
      </c>
      <c r="W447" s="21" t="str">
        <f t="shared" si="13"/>
        <v>音楽201</v>
      </c>
    </row>
    <row r="448" spans="1:23" ht="24.95" customHeight="1" x14ac:dyDescent="0.15">
      <c r="A448" s="20" t="str">
        <f t="shared" si="12"/>
        <v>017078</v>
      </c>
      <c r="B448" s="42" t="s">
        <v>1034</v>
      </c>
      <c r="C448" s="47" t="s">
        <v>1033</v>
      </c>
      <c r="D448" s="38">
        <v>78</v>
      </c>
      <c r="E448" s="38" t="s">
        <v>347</v>
      </c>
      <c r="F448" s="42" t="s">
        <v>367</v>
      </c>
      <c r="G448" s="47" t="s">
        <v>102</v>
      </c>
      <c r="H448" s="47">
        <v>32</v>
      </c>
      <c r="I448" s="42" t="s">
        <v>999</v>
      </c>
      <c r="J448" s="42" t="s">
        <v>1133</v>
      </c>
      <c r="K448" s="70" t="s">
        <v>1132</v>
      </c>
      <c r="L448" s="43" t="s">
        <v>1022</v>
      </c>
      <c r="M448" s="45" t="s">
        <v>1101</v>
      </c>
      <c r="N448" s="44">
        <v>30</v>
      </c>
      <c r="O448" s="43" t="s">
        <v>344</v>
      </c>
      <c r="P448" s="42" t="s">
        <v>1658</v>
      </c>
      <c r="Q448" s="49"/>
      <c r="R448" s="21" t="s">
        <v>1032</v>
      </c>
      <c r="S448" s="21" t="s">
        <v>342</v>
      </c>
      <c r="T448" s="21" t="s">
        <v>1031</v>
      </c>
      <c r="U448" s="21" t="s">
        <v>1030</v>
      </c>
      <c r="V448" s="21" t="s">
        <v>1029</v>
      </c>
      <c r="W448" s="21" t="str">
        <f t="shared" si="13"/>
        <v>音楽201</v>
      </c>
    </row>
    <row r="449" spans="1:23" ht="24.95" customHeight="1" x14ac:dyDescent="0.15">
      <c r="A449" s="20" t="str">
        <f t="shared" si="12"/>
        <v>017079</v>
      </c>
      <c r="B449" s="42" t="s">
        <v>1034</v>
      </c>
      <c r="C449" s="47" t="s">
        <v>1033</v>
      </c>
      <c r="D449" s="38">
        <v>79</v>
      </c>
      <c r="E449" s="38" t="s">
        <v>347</v>
      </c>
      <c r="F449" s="42" t="s">
        <v>367</v>
      </c>
      <c r="G449" s="47" t="s">
        <v>99</v>
      </c>
      <c r="H449" s="47">
        <v>32</v>
      </c>
      <c r="I449" s="42" t="s">
        <v>999</v>
      </c>
      <c r="J449" s="42" t="s">
        <v>1130</v>
      </c>
      <c r="K449" s="70" t="s">
        <v>1131</v>
      </c>
      <c r="L449" s="43" t="s">
        <v>1022</v>
      </c>
      <c r="M449" s="45" t="s">
        <v>1121</v>
      </c>
      <c r="N449" s="44">
        <v>26</v>
      </c>
      <c r="O449" s="43" t="s">
        <v>344</v>
      </c>
      <c r="P449" s="42" t="s">
        <v>1658</v>
      </c>
      <c r="Q449" s="49"/>
      <c r="R449" s="21" t="s">
        <v>1032</v>
      </c>
      <c r="S449" s="21" t="s">
        <v>342</v>
      </c>
      <c r="T449" s="21" t="s">
        <v>1031</v>
      </c>
      <c r="U449" s="21" t="s">
        <v>1030</v>
      </c>
      <c r="V449" s="21" t="s">
        <v>1029</v>
      </c>
      <c r="W449" s="21" t="str">
        <f t="shared" si="13"/>
        <v>音楽301</v>
      </c>
    </row>
    <row r="450" spans="1:23" ht="24.95" customHeight="1" x14ac:dyDescent="0.15">
      <c r="A450" s="20" t="str">
        <f t="shared" si="12"/>
        <v>017080</v>
      </c>
      <c r="B450" s="42" t="s">
        <v>1034</v>
      </c>
      <c r="C450" s="47" t="s">
        <v>1033</v>
      </c>
      <c r="D450" s="38">
        <v>80</v>
      </c>
      <c r="E450" s="38" t="s">
        <v>347</v>
      </c>
      <c r="F450" s="42" t="s">
        <v>367</v>
      </c>
      <c r="G450" s="47" t="s">
        <v>99</v>
      </c>
      <c r="H450" s="47">
        <v>32</v>
      </c>
      <c r="I450" s="42" t="s">
        <v>999</v>
      </c>
      <c r="J450" s="45" t="s">
        <v>1130</v>
      </c>
      <c r="K450" s="70" t="s">
        <v>1129</v>
      </c>
      <c r="L450" s="43" t="s">
        <v>1022</v>
      </c>
      <c r="M450" s="43" t="s">
        <v>1118</v>
      </c>
      <c r="N450" s="44">
        <v>30</v>
      </c>
      <c r="O450" s="43" t="s">
        <v>344</v>
      </c>
      <c r="P450" s="42" t="s">
        <v>1658</v>
      </c>
      <c r="Q450" s="49"/>
      <c r="R450" s="21" t="s">
        <v>1032</v>
      </c>
      <c r="S450" s="21" t="s">
        <v>342</v>
      </c>
      <c r="T450" s="21" t="s">
        <v>1031</v>
      </c>
      <c r="U450" s="21" t="s">
        <v>1030</v>
      </c>
      <c r="V450" s="21" t="s">
        <v>1029</v>
      </c>
      <c r="W450" s="21" t="str">
        <f t="shared" si="13"/>
        <v>音楽301</v>
      </c>
    </row>
    <row r="451" spans="1:23" ht="24.95" customHeight="1" x14ac:dyDescent="0.15">
      <c r="A451" s="20" t="str">
        <f t="shared" ref="A451:A514" si="14">CONCATENATE(TEXT(C451,"000"),(TEXT(D451,"000")))</f>
        <v>017081</v>
      </c>
      <c r="B451" s="42" t="s">
        <v>1034</v>
      </c>
      <c r="C451" s="47" t="s">
        <v>1033</v>
      </c>
      <c r="D451" s="38">
        <v>81</v>
      </c>
      <c r="E451" s="38" t="s">
        <v>347</v>
      </c>
      <c r="F451" s="42" t="s">
        <v>367</v>
      </c>
      <c r="G451" s="47" t="s">
        <v>96</v>
      </c>
      <c r="H451" s="47">
        <v>32</v>
      </c>
      <c r="I451" s="42" t="s">
        <v>999</v>
      </c>
      <c r="J451" s="42" t="s">
        <v>1127</v>
      </c>
      <c r="K451" s="70" t="s">
        <v>1128</v>
      </c>
      <c r="L451" s="43" t="s">
        <v>1022</v>
      </c>
      <c r="M451" s="45" t="s">
        <v>1121</v>
      </c>
      <c r="N451" s="44">
        <v>22</v>
      </c>
      <c r="O451" s="43" t="s">
        <v>344</v>
      </c>
      <c r="P451" s="42" t="s">
        <v>1658</v>
      </c>
      <c r="Q451" s="49"/>
      <c r="R451" s="21" t="s">
        <v>1032</v>
      </c>
      <c r="S451" s="21" t="s">
        <v>342</v>
      </c>
      <c r="T451" s="21" t="s">
        <v>1031</v>
      </c>
      <c r="U451" s="21" t="s">
        <v>1030</v>
      </c>
      <c r="V451" s="21" t="s">
        <v>1029</v>
      </c>
      <c r="W451" s="21" t="str">
        <f t="shared" ref="W451:W514" si="15">CONCATENATE(I451,J451)</f>
        <v>音楽401</v>
      </c>
    </row>
    <row r="452" spans="1:23" ht="24.95" customHeight="1" x14ac:dyDescent="0.15">
      <c r="A452" s="20" t="str">
        <f t="shared" si="14"/>
        <v>017082</v>
      </c>
      <c r="B452" s="42" t="s">
        <v>1034</v>
      </c>
      <c r="C452" s="47" t="s">
        <v>1033</v>
      </c>
      <c r="D452" s="38">
        <v>82</v>
      </c>
      <c r="E452" s="38" t="s">
        <v>347</v>
      </c>
      <c r="F452" s="42" t="s">
        <v>367</v>
      </c>
      <c r="G452" s="47" t="s">
        <v>96</v>
      </c>
      <c r="H452" s="47">
        <v>32</v>
      </c>
      <c r="I452" s="42" t="s">
        <v>999</v>
      </c>
      <c r="J452" s="42" t="s">
        <v>1127</v>
      </c>
      <c r="K452" s="70" t="s">
        <v>1126</v>
      </c>
      <c r="L452" s="43" t="s">
        <v>1022</v>
      </c>
      <c r="M452" s="43" t="s">
        <v>1118</v>
      </c>
      <c r="N452" s="44">
        <v>26</v>
      </c>
      <c r="O452" s="43" t="s">
        <v>344</v>
      </c>
      <c r="P452" s="42" t="s">
        <v>1658</v>
      </c>
      <c r="Q452" s="49"/>
      <c r="R452" s="21" t="s">
        <v>1032</v>
      </c>
      <c r="S452" s="21" t="s">
        <v>342</v>
      </c>
      <c r="T452" s="21" t="s">
        <v>1031</v>
      </c>
      <c r="U452" s="21" t="s">
        <v>1030</v>
      </c>
      <c r="V452" s="21" t="s">
        <v>1029</v>
      </c>
      <c r="W452" s="21" t="str">
        <f t="shared" si="15"/>
        <v>音楽401</v>
      </c>
    </row>
    <row r="453" spans="1:23" ht="24.95" customHeight="1" x14ac:dyDescent="0.15">
      <c r="A453" s="20" t="str">
        <f t="shared" si="14"/>
        <v>017083</v>
      </c>
      <c r="B453" s="42" t="s">
        <v>1034</v>
      </c>
      <c r="C453" s="47" t="s">
        <v>1033</v>
      </c>
      <c r="D453" s="38">
        <v>83</v>
      </c>
      <c r="E453" s="38" t="s">
        <v>347</v>
      </c>
      <c r="F453" s="42" t="s">
        <v>367</v>
      </c>
      <c r="G453" s="47" t="s">
        <v>90</v>
      </c>
      <c r="H453" s="47">
        <v>32</v>
      </c>
      <c r="I453" s="42" t="s">
        <v>999</v>
      </c>
      <c r="J453" s="42" t="s">
        <v>1124</v>
      </c>
      <c r="K453" s="70" t="s">
        <v>1125</v>
      </c>
      <c r="L453" s="43" t="s">
        <v>1022</v>
      </c>
      <c r="M453" s="45" t="s">
        <v>1121</v>
      </c>
      <c r="N453" s="44">
        <v>22</v>
      </c>
      <c r="O453" s="43" t="s">
        <v>344</v>
      </c>
      <c r="P453" s="42" t="s">
        <v>1658</v>
      </c>
      <c r="Q453" s="49"/>
      <c r="R453" s="21" t="s">
        <v>1032</v>
      </c>
      <c r="S453" s="21" t="s">
        <v>342</v>
      </c>
      <c r="T453" s="21" t="s">
        <v>1031</v>
      </c>
      <c r="U453" s="21" t="s">
        <v>1030</v>
      </c>
      <c r="V453" s="21" t="s">
        <v>1029</v>
      </c>
      <c r="W453" s="21" t="str">
        <f t="shared" si="15"/>
        <v>音楽501</v>
      </c>
    </row>
    <row r="454" spans="1:23" ht="24.95" customHeight="1" x14ac:dyDescent="0.15">
      <c r="A454" s="20" t="str">
        <f t="shared" si="14"/>
        <v>017084</v>
      </c>
      <c r="B454" s="42" t="s">
        <v>1034</v>
      </c>
      <c r="C454" s="47" t="s">
        <v>1033</v>
      </c>
      <c r="D454" s="38">
        <v>84</v>
      </c>
      <c r="E454" s="38" t="s">
        <v>347</v>
      </c>
      <c r="F454" s="42" t="s">
        <v>367</v>
      </c>
      <c r="G454" s="47" t="s">
        <v>90</v>
      </c>
      <c r="H454" s="47">
        <v>32</v>
      </c>
      <c r="I454" s="42" t="s">
        <v>999</v>
      </c>
      <c r="J454" s="42" t="s">
        <v>1124</v>
      </c>
      <c r="K454" s="70" t="s">
        <v>1123</v>
      </c>
      <c r="L454" s="43" t="s">
        <v>1022</v>
      </c>
      <c r="M454" s="43" t="s">
        <v>1118</v>
      </c>
      <c r="N454" s="44">
        <v>26</v>
      </c>
      <c r="O454" s="43" t="s">
        <v>344</v>
      </c>
      <c r="P454" s="42" t="s">
        <v>1658</v>
      </c>
      <c r="Q454" s="49"/>
      <c r="R454" s="21" t="s">
        <v>1032</v>
      </c>
      <c r="S454" s="21" t="s">
        <v>342</v>
      </c>
      <c r="T454" s="21" t="s">
        <v>1031</v>
      </c>
      <c r="U454" s="21" t="s">
        <v>1030</v>
      </c>
      <c r="V454" s="21" t="s">
        <v>1029</v>
      </c>
      <c r="W454" s="21" t="str">
        <f t="shared" si="15"/>
        <v>音楽501</v>
      </c>
    </row>
    <row r="455" spans="1:23" ht="24.95" customHeight="1" x14ac:dyDescent="0.15">
      <c r="A455" s="20" t="str">
        <f t="shared" si="14"/>
        <v>017085</v>
      </c>
      <c r="B455" s="42" t="s">
        <v>1034</v>
      </c>
      <c r="C455" s="47" t="s">
        <v>1033</v>
      </c>
      <c r="D455" s="38">
        <v>85</v>
      </c>
      <c r="E455" s="38" t="s">
        <v>347</v>
      </c>
      <c r="F455" s="42" t="s">
        <v>367</v>
      </c>
      <c r="G455" s="47" t="s">
        <v>84</v>
      </c>
      <c r="H455" s="47">
        <v>32</v>
      </c>
      <c r="I455" s="42" t="s">
        <v>999</v>
      </c>
      <c r="J455" s="42" t="s">
        <v>1120</v>
      </c>
      <c r="K455" s="70" t="s">
        <v>1122</v>
      </c>
      <c r="L455" s="43" t="s">
        <v>1022</v>
      </c>
      <c r="M455" s="45" t="s">
        <v>1121</v>
      </c>
      <c r="N455" s="44">
        <v>22</v>
      </c>
      <c r="O455" s="43" t="s">
        <v>344</v>
      </c>
      <c r="P455" s="42" t="s">
        <v>1658</v>
      </c>
      <c r="Q455" s="49"/>
      <c r="R455" s="21" t="s">
        <v>1032</v>
      </c>
      <c r="S455" s="21" t="s">
        <v>342</v>
      </c>
      <c r="T455" s="21" t="s">
        <v>1031</v>
      </c>
      <c r="U455" s="21" t="s">
        <v>1030</v>
      </c>
      <c r="V455" s="21" t="s">
        <v>1029</v>
      </c>
      <c r="W455" s="21" t="str">
        <f t="shared" si="15"/>
        <v>音楽601</v>
      </c>
    </row>
    <row r="456" spans="1:23" ht="24.95" customHeight="1" x14ac:dyDescent="0.15">
      <c r="A456" s="20" t="str">
        <f t="shared" si="14"/>
        <v>017086</v>
      </c>
      <c r="B456" s="42" t="s">
        <v>1034</v>
      </c>
      <c r="C456" s="47" t="s">
        <v>1033</v>
      </c>
      <c r="D456" s="38">
        <v>86</v>
      </c>
      <c r="E456" s="38" t="s">
        <v>347</v>
      </c>
      <c r="F456" s="42" t="s">
        <v>367</v>
      </c>
      <c r="G456" s="47" t="s">
        <v>84</v>
      </c>
      <c r="H456" s="47">
        <v>32</v>
      </c>
      <c r="I456" s="42" t="s">
        <v>999</v>
      </c>
      <c r="J456" s="42" t="s">
        <v>1120</v>
      </c>
      <c r="K456" s="70" t="s">
        <v>1119</v>
      </c>
      <c r="L456" s="43" t="s">
        <v>1022</v>
      </c>
      <c r="M456" s="43" t="s">
        <v>1118</v>
      </c>
      <c r="N456" s="44">
        <v>26</v>
      </c>
      <c r="O456" s="43" t="s">
        <v>344</v>
      </c>
      <c r="P456" s="42" t="s">
        <v>1658</v>
      </c>
      <c r="Q456" s="49"/>
      <c r="R456" s="21" t="s">
        <v>1032</v>
      </c>
      <c r="S456" s="21" t="s">
        <v>342</v>
      </c>
      <c r="T456" s="21" t="s">
        <v>1031</v>
      </c>
      <c r="U456" s="21" t="s">
        <v>1030</v>
      </c>
      <c r="V456" s="21" t="s">
        <v>1029</v>
      </c>
      <c r="W456" s="21" t="str">
        <f t="shared" si="15"/>
        <v>音楽601</v>
      </c>
    </row>
    <row r="457" spans="1:23" ht="24.95" customHeight="1" x14ac:dyDescent="0.15">
      <c r="A457" s="20" t="str">
        <f t="shared" si="14"/>
        <v>017087</v>
      </c>
      <c r="B457" s="42" t="s">
        <v>1034</v>
      </c>
      <c r="C457" s="47" t="s">
        <v>1033</v>
      </c>
      <c r="D457" s="38">
        <v>87</v>
      </c>
      <c r="E457" s="38" t="s">
        <v>347</v>
      </c>
      <c r="F457" s="42" t="s">
        <v>367</v>
      </c>
      <c r="G457" s="47" t="s">
        <v>90</v>
      </c>
      <c r="H457" s="47">
        <v>32</v>
      </c>
      <c r="I457" s="42" t="s">
        <v>82</v>
      </c>
      <c r="J457" s="42" t="s">
        <v>619</v>
      </c>
      <c r="K457" s="70" t="s">
        <v>1117</v>
      </c>
      <c r="L457" s="43" t="s">
        <v>1022</v>
      </c>
      <c r="M457" s="45" t="s">
        <v>1050</v>
      </c>
      <c r="N457" s="44">
        <v>22</v>
      </c>
      <c r="O457" s="43" t="s">
        <v>344</v>
      </c>
      <c r="P457" s="42" t="s">
        <v>1658</v>
      </c>
      <c r="Q457" s="49"/>
      <c r="R457" s="21" t="s">
        <v>1032</v>
      </c>
      <c r="S457" s="21" t="s">
        <v>342</v>
      </c>
      <c r="T457" s="21" t="s">
        <v>1031</v>
      </c>
      <c r="U457" s="21" t="s">
        <v>1030</v>
      </c>
      <c r="V457" s="21" t="s">
        <v>1029</v>
      </c>
      <c r="W457" s="21" t="str">
        <f t="shared" si="15"/>
        <v>英語506</v>
      </c>
    </row>
    <row r="458" spans="1:23" ht="24.95" customHeight="1" x14ac:dyDescent="0.15">
      <c r="A458" s="20" t="str">
        <f t="shared" si="14"/>
        <v>017088</v>
      </c>
      <c r="B458" s="42" t="s">
        <v>1034</v>
      </c>
      <c r="C458" s="42" t="s">
        <v>1033</v>
      </c>
      <c r="D458" s="38">
        <v>88</v>
      </c>
      <c r="E458" s="38" t="s">
        <v>347</v>
      </c>
      <c r="F458" s="42" t="s">
        <v>367</v>
      </c>
      <c r="G458" s="71" t="s">
        <v>90</v>
      </c>
      <c r="H458" s="42">
        <v>32</v>
      </c>
      <c r="I458" s="42" t="s">
        <v>82</v>
      </c>
      <c r="J458" s="42" t="s">
        <v>619</v>
      </c>
      <c r="K458" s="64" t="s">
        <v>1116</v>
      </c>
      <c r="L458" s="43" t="s">
        <v>1022</v>
      </c>
      <c r="M458" s="45" t="s">
        <v>1101</v>
      </c>
      <c r="N458" s="44">
        <v>26</v>
      </c>
      <c r="O458" s="43" t="s">
        <v>344</v>
      </c>
      <c r="P458" s="42" t="s">
        <v>1658</v>
      </c>
      <c r="Q458" s="49"/>
      <c r="R458" s="21" t="s">
        <v>1032</v>
      </c>
      <c r="S458" s="21" t="s">
        <v>342</v>
      </c>
      <c r="T458" s="21" t="s">
        <v>1031</v>
      </c>
      <c r="U458" s="21" t="s">
        <v>1030</v>
      </c>
      <c r="V458" s="21" t="s">
        <v>1029</v>
      </c>
      <c r="W458" s="21" t="str">
        <f t="shared" si="15"/>
        <v>英語506</v>
      </c>
    </row>
    <row r="459" spans="1:23" ht="24.95" customHeight="1" x14ac:dyDescent="0.15">
      <c r="A459" s="20" t="str">
        <f t="shared" si="14"/>
        <v>017089</v>
      </c>
      <c r="B459" s="42" t="s">
        <v>1034</v>
      </c>
      <c r="C459" s="47" t="s">
        <v>1033</v>
      </c>
      <c r="D459" s="38">
        <v>89</v>
      </c>
      <c r="E459" s="38" t="s">
        <v>347</v>
      </c>
      <c r="F459" s="42" t="s">
        <v>367</v>
      </c>
      <c r="G459" s="47" t="s">
        <v>84</v>
      </c>
      <c r="H459" s="47">
        <v>32</v>
      </c>
      <c r="I459" s="42" t="s">
        <v>82</v>
      </c>
      <c r="J459" s="42" t="s">
        <v>611</v>
      </c>
      <c r="K459" s="70" t="s">
        <v>1115</v>
      </c>
      <c r="L459" s="43" t="s">
        <v>1022</v>
      </c>
      <c r="M459" s="45" t="s">
        <v>1050</v>
      </c>
      <c r="N459" s="44">
        <v>22</v>
      </c>
      <c r="O459" s="43" t="s">
        <v>344</v>
      </c>
      <c r="P459" s="42" t="s">
        <v>1658</v>
      </c>
      <c r="Q459" s="49"/>
      <c r="R459" s="21" t="s">
        <v>1032</v>
      </c>
      <c r="S459" s="21" t="s">
        <v>342</v>
      </c>
      <c r="T459" s="21" t="s">
        <v>1031</v>
      </c>
      <c r="U459" s="21" t="s">
        <v>1030</v>
      </c>
      <c r="V459" s="21" t="s">
        <v>1029</v>
      </c>
      <c r="W459" s="21" t="str">
        <f t="shared" si="15"/>
        <v>英語606</v>
      </c>
    </row>
    <row r="460" spans="1:23" ht="24.95" customHeight="1" x14ac:dyDescent="0.15">
      <c r="A460" s="20" t="str">
        <f t="shared" si="14"/>
        <v>017090</v>
      </c>
      <c r="B460" s="42" t="s">
        <v>1034</v>
      </c>
      <c r="C460" s="42" t="s">
        <v>1033</v>
      </c>
      <c r="D460" s="38">
        <v>90</v>
      </c>
      <c r="E460" s="38" t="s">
        <v>347</v>
      </c>
      <c r="F460" s="42" t="s">
        <v>367</v>
      </c>
      <c r="G460" s="71" t="s">
        <v>84</v>
      </c>
      <c r="H460" s="42">
        <v>32</v>
      </c>
      <c r="I460" s="42" t="s">
        <v>82</v>
      </c>
      <c r="J460" s="42" t="s">
        <v>611</v>
      </c>
      <c r="K460" s="64" t="s">
        <v>1114</v>
      </c>
      <c r="L460" s="43" t="s">
        <v>1022</v>
      </c>
      <c r="M460" s="45" t="s">
        <v>1101</v>
      </c>
      <c r="N460" s="44">
        <v>26</v>
      </c>
      <c r="O460" s="43" t="s">
        <v>344</v>
      </c>
      <c r="P460" s="42" t="s">
        <v>1658</v>
      </c>
      <c r="Q460" s="49"/>
      <c r="R460" s="21" t="s">
        <v>1032</v>
      </c>
      <c r="S460" s="21" t="s">
        <v>342</v>
      </c>
      <c r="T460" s="21" t="s">
        <v>1031</v>
      </c>
      <c r="U460" s="21" t="s">
        <v>1030</v>
      </c>
      <c r="V460" s="21" t="s">
        <v>1029</v>
      </c>
      <c r="W460" s="21" t="str">
        <f t="shared" si="15"/>
        <v>英語606</v>
      </c>
    </row>
    <row r="461" spans="1:23" ht="24.95" customHeight="1" x14ac:dyDescent="0.15">
      <c r="A461" s="20" t="str">
        <f t="shared" si="14"/>
        <v>017091</v>
      </c>
      <c r="B461" s="42" t="s">
        <v>1034</v>
      </c>
      <c r="C461" s="47" t="s">
        <v>1033</v>
      </c>
      <c r="D461" s="38">
        <v>91</v>
      </c>
      <c r="E461" s="38" t="s">
        <v>347</v>
      </c>
      <c r="F461" s="42" t="s">
        <v>367</v>
      </c>
      <c r="G461" s="47" t="s">
        <v>105</v>
      </c>
      <c r="H461" s="47">
        <v>32</v>
      </c>
      <c r="I461" s="42" t="s">
        <v>92</v>
      </c>
      <c r="J461" s="42" t="s">
        <v>664</v>
      </c>
      <c r="K461" s="70" t="s">
        <v>1113</v>
      </c>
      <c r="L461" s="43" t="s">
        <v>1022</v>
      </c>
      <c r="M461" s="45" t="s">
        <v>1050</v>
      </c>
      <c r="N461" s="44">
        <v>26</v>
      </c>
      <c r="O461" s="43" t="s">
        <v>344</v>
      </c>
      <c r="P461" s="42" t="s">
        <v>1658</v>
      </c>
      <c r="Q461" s="49"/>
      <c r="R461" s="21" t="s">
        <v>1032</v>
      </c>
      <c r="S461" s="21" t="s">
        <v>342</v>
      </c>
      <c r="T461" s="21" t="s">
        <v>1031</v>
      </c>
      <c r="U461" s="21" t="s">
        <v>1030</v>
      </c>
      <c r="V461" s="21" t="s">
        <v>1029</v>
      </c>
      <c r="W461" s="21" t="str">
        <f t="shared" si="15"/>
        <v>道徳104</v>
      </c>
    </row>
    <row r="462" spans="1:23" ht="24.95" customHeight="1" x14ac:dyDescent="0.15">
      <c r="A462" s="20" t="str">
        <f t="shared" si="14"/>
        <v>017092</v>
      </c>
      <c r="B462" s="42" t="s">
        <v>1034</v>
      </c>
      <c r="C462" s="47" t="s">
        <v>1033</v>
      </c>
      <c r="D462" s="38">
        <v>92</v>
      </c>
      <c r="E462" s="38" t="s">
        <v>347</v>
      </c>
      <c r="F462" s="42" t="s">
        <v>367</v>
      </c>
      <c r="G462" s="47" t="s">
        <v>105</v>
      </c>
      <c r="H462" s="47">
        <v>32</v>
      </c>
      <c r="I462" s="42" t="s">
        <v>92</v>
      </c>
      <c r="J462" s="42" t="s">
        <v>664</v>
      </c>
      <c r="K462" s="70" t="s">
        <v>1112</v>
      </c>
      <c r="L462" s="43" t="s">
        <v>1022</v>
      </c>
      <c r="M462" s="45" t="s">
        <v>1101</v>
      </c>
      <c r="N462" s="44">
        <v>30</v>
      </c>
      <c r="O462" s="43" t="s">
        <v>344</v>
      </c>
      <c r="P462" s="42" t="s">
        <v>1658</v>
      </c>
      <c r="Q462" s="49"/>
      <c r="R462" s="21" t="s">
        <v>1032</v>
      </c>
      <c r="S462" s="21" t="s">
        <v>342</v>
      </c>
      <c r="T462" s="21" t="s">
        <v>1031</v>
      </c>
      <c r="U462" s="21" t="s">
        <v>1030</v>
      </c>
      <c r="V462" s="21" t="s">
        <v>1029</v>
      </c>
      <c r="W462" s="21" t="str">
        <f t="shared" si="15"/>
        <v>道徳104</v>
      </c>
    </row>
    <row r="463" spans="1:23" ht="24.95" customHeight="1" x14ac:dyDescent="0.15">
      <c r="A463" s="20" t="str">
        <f t="shared" si="14"/>
        <v>017093</v>
      </c>
      <c r="B463" s="42" t="s">
        <v>1034</v>
      </c>
      <c r="C463" s="47" t="s">
        <v>1033</v>
      </c>
      <c r="D463" s="38">
        <v>93</v>
      </c>
      <c r="E463" s="38" t="s">
        <v>347</v>
      </c>
      <c r="F463" s="42" t="s">
        <v>367</v>
      </c>
      <c r="G463" s="47" t="s">
        <v>102</v>
      </c>
      <c r="H463" s="47">
        <v>32</v>
      </c>
      <c r="I463" s="42" t="s">
        <v>92</v>
      </c>
      <c r="J463" s="42" t="s">
        <v>936</v>
      </c>
      <c r="K463" s="70" t="s">
        <v>1111</v>
      </c>
      <c r="L463" s="43" t="s">
        <v>1022</v>
      </c>
      <c r="M463" s="45" t="s">
        <v>1050</v>
      </c>
      <c r="N463" s="44">
        <v>26</v>
      </c>
      <c r="O463" s="43" t="s">
        <v>344</v>
      </c>
      <c r="P463" s="42" t="s">
        <v>1658</v>
      </c>
      <c r="Q463" s="49"/>
      <c r="R463" s="21" t="s">
        <v>1032</v>
      </c>
      <c r="S463" s="21" t="s">
        <v>342</v>
      </c>
      <c r="T463" s="21" t="s">
        <v>1031</v>
      </c>
      <c r="U463" s="21" t="s">
        <v>1030</v>
      </c>
      <c r="V463" s="21" t="s">
        <v>1029</v>
      </c>
      <c r="W463" s="21" t="str">
        <f t="shared" si="15"/>
        <v>道徳204</v>
      </c>
    </row>
    <row r="464" spans="1:23" ht="24.95" customHeight="1" x14ac:dyDescent="0.15">
      <c r="A464" s="20" t="str">
        <f t="shared" si="14"/>
        <v>017094</v>
      </c>
      <c r="B464" s="42" t="s">
        <v>1034</v>
      </c>
      <c r="C464" s="47" t="s">
        <v>1033</v>
      </c>
      <c r="D464" s="38">
        <v>94</v>
      </c>
      <c r="E464" s="38" t="s">
        <v>347</v>
      </c>
      <c r="F464" s="42" t="s">
        <v>367</v>
      </c>
      <c r="G464" s="47" t="s">
        <v>102</v>
      </c>
      <c r="H464" s="47">
        <v>32</v>
      </c>
      <c r="I464" s="42" t="s">
        <v>92</v>
      </c>
      <c r="J464" s="42" t="s">
        <v>936</v>
      </c>
      <c r="K464" s="70" t="s">
        <v>1110</v>
      </c>
      <c r="L464" s="43" t="s">
        <v>1022</v>
      </c>
      <c r="M464" s="45" t="s">
        <v>1101</v>
      </c>
      <c r="N464" s="44">
        <v>30</v>
      </c>
      <c r="O464" s="43" t="s">
        <v>344</v>
      </c>
      <c r="P464" s="42" t="s">
        <v>1658</v>
      </c>
      <c r="Q464" s="49"/>
      <c r="R464" s="21" t="s">
        <v>1032</v>
      </c>
      <c r="S464" s="21" t="s">
        <v>342</v>
      </c>
      <c r="T464" s="21" t="s">
        <v>1031</v>
      </c>
      <c r="U464" s="21" t="s">
        <v>1030</v>
      </c>
      <c r="V464" s="21" t="s">
        <v>1029</v>
      </c>
      <c r="W464" s="21" t="str">
        <f t="shared" si="15"/>
        <v>道徳204</v>
      </c>
    </row>
    <row r="465" spans="1:23" ht="24.95" customHeight="1" x14ac:dyDescent="0.15">
      <c r="A465" s="20" t="str">
        <f t="shared" si="14"/>
        <v>017095</v>
      </c>
      <c r="B465" s="42" t="s">
        <v>1034</v>
      </c>
      <c r="C465" s="47" t="s">
        <v>1033</v>
      </c>
      <c r="D465" s="38">
        <v>95</v>
      </c>
      <c r="E465" s="38" t="s">
        <v>347</v>
      </c>
      <c r="F465" s="42" t="s">
        <v>367</v>
      </c>
      <c r="G465" s="47" t="s">
        <v>99</v>
      </c>
      <c r="H465" s="47">
        <v>32</v>
      </c>
      <c r="I465" s="42" t="s">
        <v>92</v>
      </c>
      <c r="J465" s="42" t="s">
        <v>492</v>
      </c>
      <c r="K465" s="70" t="s">
        <v>1109</v>
      </c>
      <c r="L465" s="43" t="s">
        <v>1022</v>
      </c>
      <c r="M465" s="45" t="s">
        <v>1050</v>
      </c>
      <c r="N465" s="44">
        <v>26</v>
      </c>
      <c r="O465" s="43" t="s">
        <v>344</v>
      </c>
      <c r="P465" s="42" t="s">
        <v>1658</v>
      </c>
      <c r="Q465" s="49"/>
      <c r="R465" s="21" t="s">
        <v>1032</v>
      </c>
      <c r="S465" s="21" t="s">
        <v>342</v>
      </c>
      <c r="T465" s="21" t="s">
        <v>1031</v>
      </c>
      <c r="U465" s="21" t="s">
        <v>1030</v>
      </c>
      <c r="V465" s="21" t="s">
        <v>1029</v>
      </c>
      <c r="W465" s="21" t="str">
        <f t="shared" si="15"/>
        <v>道徳304</v>
      </c>
    </row>
    <row r="466" spans="1:23" ht="24.95" customHeight="1" x14ac:dyDescent="0.15">
      <c r="A466" s="20" t="str">
        <f t="shared" si="14"/>
        <v>017096</v>
      </c>
      <c r="B466" s="42" t="s">
        <v>1034</v>
      </c>
      <c r="C466" s="47" t="s">
        <v>1033</v>
      </c>
      <c r="D466" s="38">
        <v>96</v>
      </c>
      <c r="E466" s="38" t="s">
        <v>347</v>
      </c>
      <c r="F466" s="42" t="s">
        <v>367</v>
      </c>
      <c r="G466" s="47" t="s">
        <v>99</v>
      </c>
      <c r="H466" s="47">
        <v>32</v>
      </c>
      <c r="I466" s="42" t="s">
        <v>92</v>
      </c>
      <c r="J466" s="42" t="s">
        <v>492</v>
      </c>
      <c r="K466" s="70" t="s">
        <v>1108</v>
      </c>
      <c r="L466" s="43" t="s">
        <v>1022</v>
      </c>
      <c r="M466" s="45" t="s">
        <v>1101</v>
      </c>
      <c r="N466" s="44">
        <v>30</v>
      </c>
      <c r="O466" s="43" t="s">
        <v>344</v>
      </c>
      <c r="P466" s="42" t="s">
        <v>1658</v>
      </c>
      <c r="Q466" s="49"/>
      <c r="R466" s="21" t="s">
        <v>1032</v>
      </c>
      <c r="S466" s="21" t="s">
        <v>342</v>
      </c>
      <c r="T466" s="21" t="s">
        <v>1031</v>
      </c>
      <c r="U466" s="21" t="s">
        <v>1030</v>
      </c>
      <c r="V466" s="21" t="s">
        <v>1029</v>
      </c>
      <c r="W466" s="21" t="str">
        <f t="shared" si="15"/>
        <v>道徳304</v>
      </c>
    </row>
    <row r="467" spans="1:23" ht="24.95" customHeight="1" x14ac:dyDescent="0.15">
      <c r="A467" s="20" t="str">
        <f t="shared" si="14"/>
        <v>017097</v>
      </c>
      <c r="B467" s="42" t="s">
        <v>1034</v>
      </c>
      <c r="C467" s="47" t="s">
        <v>1033</v>
      </c>
      <c r="D467" s="38">
        <v>97</v>
      </c>
      <c r="E467" s="38" t="s">
        <v>347</v>
      </c>
      <c r="F467" s="42" t="s">
        <v>367</v>
      </c>
      <c r="G467" s="47" t="s">
        <v>96</v>
      </c>
      <c r="H467" s="47">
        <v>32</v>
      </c>
      <c r="I467" s="42" t="s">
        <v>92</v>
      </c>
      <c r="J467" s="42" t="s">
        <v>721</v>
      </c>
      <c r="K467" s="70" t="s">
        <v>1107</v>
      </c>
      <c r="L467" s="43" t="s">
        <v>1022</v>
      </c>
      <c r="M467" s="45" t="s">
        <v>1050</v>
      </c>
      <c r="N467" s="44">
        <v>22</v>
      </c>
      <c r="O467" s="43" t="s">
        <v>344</v>
      </c>
      <c r="P467" s="42" t="s">
        <v>1658</v>
      </c>
      <c r="Q467" s="49"/>
      <c r="R467" s="21" t="s">
        <v>1032</v>
      </c>
      <c r="S467" s="21" t="s">
        <v>342</v>
      </c>
      <c r="T467" s="21" t="s">
        <v>1031</v>
      </c>
      <c r="U467" s="21" t="s">
        <v>1030</v>
      </c>
      <c r="V467" s="21" t="s">
        <v>1029</v>
      </c>
      <c r="W467" s="21" t="str">
        <f t="shared" si="15"/>
        <v>道徳404</v>
      </c>
    </row>
    <row r="468" spans="1:23" ht="24.95" customHeight="1" x14ac:dyDescent="0.15">
      <c r="A468" s="20" t="str">
        <f t="shared" si="14"/>
        <v>017098</v>
      </c>
      <c r="B468" s="42" t="s">
        <v>1034</v>
      </c>
      <c r="C468" s="47" t="s">
        <v>1033</v>
      </c>
      <c r="D468" s="38">
        <v>98</v>
      </c>
      <c r="E468" s="38" t="s">
        <v>347</v>
      </c>
      <c r="F468" s="42" t="s">
        <v>367</v>
      </c>
      <c r="G468" s="47" t="s">
        <v>96</v>
      </c>
      <c r="H468" s="47">
        <v>32</v>
      </c>
      <c r="I468" s="42" t="s">
        <v>92</v>
      </c>
      <c r="J468" s="42" t="s">
        <v>721</v>
      </c>
      <c r="K468" s="70" t="s">
        <v>1106</v>
      </c>
      <c r="L468" s="43" t="s">
        <v>1022</v>
      </c>
      <c r="M468" s="45" t="s">
        <v>1101</v>
      </c>
      <c r="N468" s="44">
        <v>26</v>
      </c>
      <c r="O468" s="43" t="s">
        <v>344</v>
      </c>
      <c r="P468" s="42" t="s">
        <v>1658</v>
      </c>
      <c r="Q468" s="49"/>
      <c r="R468" s="21" t="s">
        <v>1032</v>
      </c>
      <c r="S468" s="21" t="s">
        <v>342</v>
      </c>
      <c r="T468" s="21" t="s">
        <v>1031</v>
      </c>
      <c r="U468" s="21" t="s">
        <v>1030</v>
      </c>
      <c r="V468" s="21" t="s">
        <v>1029</v>
      </c>
      <c r="W468" s="21" t="str">
        <f t="shared" si="15"/>
        <v>道徳404</v>
      </c>
    </row>
    <row r="469" spans="1:23" ht="24.95" customHeight="1" x14ac:dyDescent="0.15">
      <c r="A469" s="20" t="str">
        <f t="shared" si="14"/>
        <v>017099</v>
      </c>
      <c r="B469" s="42" t="s">
        <v>1034</v>
      </c>
      <c r="C469" s="47" t="s">
        <v>1033</v>
      </c>
      <c r="D469" s="38">
        <v>99</v>
      </c>
      <c r="E469" s="38" t="s">
        <v>347</v>
      </c>
      <c r="F469" s="42" t="s">
        <v>367</v>
      </c>
      <c r="G469" s="47" t="s">
        <v>90</v>
      </c>
      <c r="H469" s="47">
        <v>32</v>
      </c>
      <c r="I469" s="42" t="s">
        <v>92</v>
      </c>
      <c r="J469" s="42" t="s">
        <v>489</v>
      </c>
      <c r="K469" s="70" t="s">
        <v>1105</v>
      </c>
      <c r="L469" s="43" t="s">
        <v>1022</v>
      </c>
      <c r="M469" s="45" t="s">
        <v>1050</v>
      </c>
      <c r="N469" s="44">
        <v>22</v>
      </c>
      <c r="O469" s="43" t="s">
        <v>344</v>
      </c>
      <c r="P469" s="42" t="s">
        <v>1658</v>
      </c>
      <c r="Q469" s="49"/>
      <c r="R469" s="21" t="s">
        <v>1032</v>
      </c>
      <c r="S469" s="21" t="s">
        <v>342</v>
      </c>
      <c r="T469" s="21" t="s">
        <v>1031</v>
      </c>
      <c r="U469" s="21" t="s">
        <v>1030</v>
      </c>
      <c r="V469" s="21" t="s">
        <v>1029</v>
      </c>
      <c r="W469" s="21" t="str">
        <f t="shared" si="15"/>
        <v>道徳504</v>
      </c>
    </row>
    <row r="470" spans="1:23" ht="24.95" customHeight="1" x14ac:dyDescent="0.15">
      <c r="A470" s="20" t="str">
        <f t="shared" si="14"/>
        <v>017100</v>
      </c>
      <c r="B470" s="42" t="s">
        <v>1034</v>
      </c>
      <c r="C470" s="47" t="s">
        <v>1033</v>
      </c>
      <c r="D470" s="38">
        <v>100</v>
      </c>
      <c r="E470" s="38" t="s">
        <v>347</v>
      </c>
      <c r="F470" s="42" t="s">
        <v>367</v>
      </c>
      <c r="G470" s="47" t="s">
        <v>90</v>
      </c>
      <c r="H470" s="47">
        <v>32</v>
      </c>
      <c r="I470" s="42" t="s">
        <v>92</v>
      </c>
      <c r="J470" s="42" t="s">
        <v>489</v>
      </c>
      <c r="K470" s="70" t="s">
        <v>1104</v>
      </c>
      <c r="L470" s="43" t="s">
        <v>1022</v>
      </c>
      <c r="M470" s="45" t="s">
        <v>1101</v>
      </c>
      <c r="N470" s="44">
        <v>26</v>
      </c>
      <c r="O470" s="43" t="s">
        <v>344</v>
      </c>
      <c r="P470" s="42" t="s">
        <v>1658</v>
      </c>
      <c r="Q470" s="49"/>
      <c r="R470" s="21" t="s">
        <v>1032</v>
      </c>
      <c r="S470" s="21" t="s">
        <v>342</v>
      </c>
      <c r="T470" s="21" t="s">
        <v>1031</v>
      </c>
      <c r="U470" s="21" t="s">
        <v>1030</v>
      </c>
      <c r="V470" s="21" t="s">
        <v>1029</v>
      </c>
      <c r="W470" s="21" t="str">
        <f t="shared" si="15"/>
        <v>道徳504</v>
      </c>
    </row>
    <row r="471" spans="1:23" ht="24.95" customHeight="1" x14ac:dyDescent="0.15">
      <c r="A471" s="20" t="str">
        <f t="shared" si="14"/>
        <v>017101</v>
      </c>
      <c r="B471" s="42" t="s">
        <v>1034</v>
      </c>
      <c r="C471" s="47" t="s">
        <v>1033</v>
      </c>
      <c r="D471" s="38">
        <v>101</v>
      </c>
      <c r="E471" s="38" t="s">
        <v>347</v>
      </c>
      <c r="F471" s="42" t="s">
        <v>367</v>
      </c>
      <c r="G471" s="47" t="s">
        <v>84</v>
      </c>
      <c r="H471" s="47">
        <v>32</v>
      </c>
      <c r="I471" s="42" t="s">
        <v>92</v>
      </c>
      <c r="J471" s="42" t="s">
        <v>713</v>
      </c>
      <c r="K471" s="70" t="s">
        <v>1103</v>
      </c>
      <c r="L471" s="43" t="s">
        <v>1022</v>
      </c>
      <c r="M471" s="45" t="s">
        <v>1050</v>
      </c>
      <c r="N471" s="44">
        <v>22</v>
      </c>
      <c r="O471" s="43" t="s">
        <v>344</v>
      </c>
      <c r="P471" s="42" t="s">
        <v>1658</v>
      </c>
      <c r="Q471" s="49"/>
      <c r="R471" s="21" t="s">
        <v>1032</v>
      </c>
      <c r="S471" s="21" t="s">
        <v>342</v>
      </c>
      <c r="T471" s="21" t="s">
        <v>1031</v>
      </c>
      <c r="U471" s="21" t="s">
        <v>1030</v>
      </c>
      <c r="V471" s="21" t="s">
        <v>1029</v>
      </c>
      <c r="W471" s="21" t="str">
        <f t="shared" si="15"/>
        <v>道徳604</v>
      </c>
    </row>
    <row r="472" spans="1:23" ht="24.95" customHeight="1" x14ac:dyDescent="0.15">
      <c r="A472" s="20" t="str">
        <f t="shared" si="14"/>
        <v>017102</v>
      </c>
      <c r="B472" s="42" t="s">
        <v>1034</v>
      </c>
      <c r="C472" s="47" t="s">
        <v>1033</v>
      </c>
      <c r="D472" s="38">
        <v>102</v>
      </c>
      <c r="E472" s="38" t="s">
        <v>347</v>
      </c>
      <c r="F472" s="42" t="s">
        <v>367</v>
      </c>
      <c r="G472" s="47" t="s">
        <v>84</v>
      </c>
      <c r="H472" s="47">
        <v>32</v>
      </c>
      <c r="I472" s="42" t="s">
        <v>92</v>
      </c>
      <c r="J472" s="42" t="s">
        <v>713</v>
      </c>
      <c r="K472" s="70" t="s">
        <v>1102</v>
      </c>
      <c r="L472" s="43" t="s">
        <v>1022</v>
      </c>
      <c r="M472" s="45" t="s">
        <v>1101</v>
      </c>
      <c r="N472" s="44">
        <v>26</v>
      </c>
      <c r="O472" s="43" t="s">
        <v>344</v>
      </c>
      <c r="P472" s="42" t="s">
        <v>1658</v>
      </c>
      <c r="Q472" s="49"/>
      <c r="R472" s="21" t="s">
        <v>1032</v>
      </c>
      <c r="S472" s="21" t="s">
        <v>342</v>
      </c>
      <c r="T472" s="21" t="s">
        <v>1031</v>
      </c>
      <c r="U472" s="21" t="s">
        <v>1030</v>
      </c>
      <c r="V472" s="21" t="s">
        <v>1029</v>
      </c>
      <c r="W472" s="21" t="str">
        <f t="shared" si="15"/>
        <v>道徳604</v>
      </c>
    </row>
    <row r="473" spans="1:23" ht="24.95" customHeight="1" x14ac:dyDescent="0.15">
      <c r="A473" s="20" t="str">
        <f t="shared" si="14"/>
        <v>017103</v>
      </c>
      <c r="B473" s="42" t="s">
        <v>1034</v>
      </c>
      <c r="C473" s="42" t="s">
        <v>1033</v>
      </c>
      <c r="D473" s="38">
        <v>103</v>
      </c>
      <c r="E473" s="38" t="s">
        <v>347</v>
      </c>
      <c r="F473" s="42" t="s">
        <v>1706</v>
      </c>
      <c r="G473" s="42" t="s">
        <v>437</v>
      </c>
      <c r="H473" s="42">
        <v>31</v>
      </c>
      <c r="I473" s="42" t="s">
        <v>119</v>
      </c>
      <c r="J473" s="42">
        <v>333</v>
      </c>
      <c r="K473" s="59" t="s">
        <v>1100</v>
      </c>
      <c r="L473" s="42">
        <v>2</v>
      </c>
      <c r="M473" s="43" t="s">
        <v>1050</v>
      </c>
      <c r="N473" s="57">
        <v>26</v>
      </c>
      <c r="O473" s="66" t="s">
        <v>344</v>
      </c>
      <c r="P473" s="42" t="s">
        <v>431</v>
      </c>
      <c r="Q473" s="49"/>
      <c r="R473" s="21" t="s">
        <v>1032</v>
      </c>
      <c r="S473" s="21" t="s">
        <v>342</v>
      </c>
      <c r="T473" s="21" t="s">
        <v>1031</v>
      </c>
      <c r="U473" s="21" t="s">
        <v>1030</v>
      </c>
      <c r="V473" s="21" t="s">
        <v>1029</v>
      </c>
      <c r="W473" s="21" t="str">
        <f t="shared" si="15"/>
        <v>社会333</v>
      </c>
    </row>
    <row r="474" spans="1:23" ht="24.95" customHeight="1" x14ac:dyDescent="0.15">
      <c r="A474" s="20" t="str">
        <f t="shared" si="14"/>
        <v>017104</v>
      </c>
      <c r="B474" s="42" t="s">
        <v>1034</v>
      </c>
      <c r="C474" s="42" t="s">
        <v>1033</v>
      </c>
      <c r="D474" s="38">
        <v>104</v>
      </c>
      <c r="E474" s="38" t="s">
        <v>347</v>
      </c>
      <c r="F474" s="42" t="s">
        <v>1706</v>
      </c>
      <c r="G474" s="42" t="s">
        <v>437</v>
      </c>
      <c r="H474" s="42">
        <v>31</v>
      </c>
      <c r="I474" s="42" t="s">
        <v>119</v>
      </c>
      <c r="J474" s="42">
        <v>333</v>
      </c>
      <c r="K474" s="59" t="s">
        <v>1099</v>
      </c>
      <c r="L474" s="42">
        <v>2</v>
      </c>
      <c r="M474" s="43" t="s">
        <v>1092</v>
      </c>
      <c r="N474" s="57">
        <v>30</v>
      </c>
      <c r="O474" s="66" t="s">
        <v>344</v>
      </c>
      <c r="P474" s="42" t="s">
        <v>431</v>
      </c>
      <c r="Q474" s="49"/>
      <c r="R474" s="21" t="s">
        <v>1032</v>
      </c>
      <c r="S474" s="21" t="s">
        <v>342</v>
      </c>
      <c r="T474" s="21" t="s">
        <v>1031</v>
      </c>
      <c r="U474" s="21" t="s">
        <v>1030</v>
      </c>
      <c r="V474" s="21" t="s">
        <v>1029</v>
      </c>
      <c r="W474" s="21" t="str">
        <f t="shared" si="15"/>
        <v>社会333</v>
      </c>
    </row>
    <row r="475" spans="1:23" ht="24.95" customHeight="1" x14ac:dyDescent="0.15">
      <c r="A475" s="20" t="str">
        <f t="shared" si="14"/>
        <v>017105</v>
      </c>
      <c r="B475" s="42" t="s">
        <v>1034</v>
      </c>
      <c r="C475" s="42" t="s">
        <v>1033</v>
      </c>
      <c r="D475" s="38">
        <v>105</v>
      </c>
      <c r="E475" s="38" t="s">
        <v>347</v>
      </c>
      <c r="F475" s="42" t="s">
        <v>1706</v>
      </c>
      <c r="G475" s="42" t="s">
        <v>437</v>
      </c>
      <c r="H475" s="42">
        <v>31</v>
      </c>
      <c r="I475" s="42" t="s">
        <v>119</v>
      </c>
      <c r="J475" s="42">
        <v>334</v>
      </c>
      <c r="K475" s="59" t="s">
        <v>1098</v>
      </c>
      <c r="L475" s="42">
        <v>2</v>
      </c>
      <c r="M475" s="43" t="s">
        <v>1050</v>
      </c>
      <c r="N475" s="57">
        <v>22</v>
      </c>
      <c r="O475" s="66" t="s">
        <v>344</v>
      </c>
      <c r="P475" s="42" t="s">
        <v>431</v>
      </c>
      <c r="Q475" s="49"/>
      <c r="R475" s="21" t="s">
        <v>1032</v>
      </c>
      <c r="S475" s="21" t="s">
        <v>342</v>
      </c>
      <c r="T475" s="21" t="s">
        <v>1031</v>
      </c>
      <c r="U475" s="21" t="s">
        <v>1030</v>
      </c>
      <c r="V475" s="21" t="s">
        <v>1029</v>
      </c>
      <c r="W475" s="21" t="str">
        <f t="shared" si="15"/>
        <v>社会334</v>
      </c>
    </row>
    <row r="476" spans="1:23" ht="24.95" customHeight="1" x14ac:dyDescent="0.15">
      <c r="A476" s="20" t="str">
        <f t="shared" si="14"/>
        <v>017106</v>
      </c>
      <c r="B476" s="42" t="s">
        <v>1034</v>
      </c>
      <c r="C476" s="42" t="s">
        <v>1033</v>
      </c>
      <c r="D476" s="38">
        <v>106</v>
      </c>
      <c r="E476" s="38" t="s">
        <v>347</v>
      </c>
      <c r="F476" s="42" t="s">
        <v>1706</v>
      </c>
      <c r="G476" s="42" t="s">
        <v>437</v>
      </c>
      <c r="H476" s="42">
        <v>31</v>
      </c>
      <c r="I476" s="42" t="s">
        <v>119</v>
      </c>
      <c r="J476" s="42">
        <v>334</v>
      </c>
      <c r="K476" s="59" t="s">
        <v>1097</v>
      </c>
      <c r="L476" s="42">
        <v>2</v>
      </c>
      <c r="M476" s="43" t="s">
        <v>1092</v>
      </c>
      <c r="N476" s="57">
        <v>26</v>
      </c>
      <c r="O476" s="66" t="s">
        <v>344</v>
      </c>
      <c r="P476" s="42" t="s">
        <v>431</v>
      </c>
      <c r="Q476" s="49"/>
      <c r="R476" s="21" t="s">
        <v>1032</v>
      </c>
      <c r="S476" s="21" t="s">
        <v>342</v>
      </c>
      <c r="T476" s="21" t="s">
        <v>1031</v>
      </c>
      <c r="U476" s="21" t="s">
        <v>1030</v>
      </c>
      <c r="V476" s="21" t="s">
        <v>1029</v>
      </c>
      <c r="W476" s="21" t="str">
        <f t="shared" si="15"/>
        <v>社会334</v>
      </c>
    </row>
    <row r="477" spans="1:23" ht="24.95" customHeight="1" x14ac:dyDescent="0.15">
      <c r="A477" s="20" t="str">
        <f t="shared" si="14"/>
        <v>017107</v>
      </c>
      <c r="B477" s="43" t="s">
        <v>1034</v>
      </c>
      <c r="C477" s="42" t="s">
        <v>1033</v>
      </c>
      <c r="D477" s="38">
        <v>107</v>
      </c>
      <c r="E477" s="38" t="s">
        <v>347</v>
      </c>
      <c r="F477" s="42" t="s">
        <v>1706</v>
      </c>
      <c r="G477" s="42" t="s">
        <v>164</v>
      </c>
      <c r="H477" s="42">
        <v>31</v>
      </c>
      <c r="I477" s="42" t="s">
        <v>593</v>
      </c>
      <c r="J477" s="42">
        <v>137</v>
      </c>
      <c r="K477" s="59" t="s">
        <v>1096</v>
      </c>
      <c r="L477" s="42">
        <v>1</v>
      </c>
      <c r="M477" s="42" t="s">
        <v>1050</v>
      </c>
      <c r="N477" s="42" t="s">
        <v>397</v>
      </c>
      <c r="O477" s="43" t="s">
        <v>344</v>
      </c>
      <c r="P477" s="43" t="s">
        <v>431</v>
      </c>
      <c r="Q477" s="49"/>
      <c r="R477" s="21" t="s">
        <v>1032</v>
      </c>
      <c r="S477" s="21" t="s">
        <v>342</v>
      </c>
      <c r="T477" s="21" t="s">
        <v>1031</v>
      </c>
      <c r="U477" s="21" t="s">
        <v>1030</v>
      </c>
      <c r="V477" s="21" t="s">
        <v>1029</v>
      </c>
      <c r="W477" s="21" t="str">
        <f t="shared" si="15"/>
        <v>生活137</v>
      </c>
    </row>
    <row r="478" spans="1:23" ht="24.95" customHeight="1" x14ac:dyDescent="0.15">
      <c r="A478" s="20" t="str">
        <f t="shared" si="14"/>
        <v>017108</v>
      </c>
      <c r="B478" s="43" t="s">
        <v>1034</v>
      </c>
      <c r="C478" s="42" t="s">
        <v>1033</v>
      </c>
      <c r="D478" s="38">
        <v>108</v>
      </c>
      <c r="E478" s="38" t="s">
        <v>347</v>
      </c>
      <c r="F478" s="42" t="s">
        <v>1706</v>
      </c>
      <c r="G478" s="42" t="s">
        <v>164</v>
      </c>
      <c r="H478" s="42">
        <v>31</v>
      </c>
      <c r="I478" s="42" t="s">
        <v>593</v>
      </c>
      <c r="J478" s="42">
        <v>137</v>
      </c>
      <c r="K478" s="59" t="s">
        <v>1095</v>
      </c>
      <c r="L478" s="42">
        <v>1</v>
      </c>
      <c r="M478" s="43" t="s">
        <v>1092</v>
      </c>
      <c r="N478" s="42" t="s">
        <v>436</v>
      </c>
      <c r="O478" s="43" t="s">
        <v>344</v>
      </c>
      <c r="P478" s="43" t="s">
        <v>431</v>
      </c>
      <c r="Q478" s="49"/>
      <c r="R478" s="21" t="s">
        <v>1032</v>
      </c>
      <c r="S478" s="21" t="s">
        <v>342</v>
      </c>
      <c r="T478" s="21" t="s">
        <v>1031</v>
      </c>
      <c r="U478" s="21" t="s">
        <v>1030</v>
      </c>
      <c r="V478" s="21" t="s">
        <v>1029</v>
      </c>
      <c r="W478" s="21" t="str">
        <f t="shared" si="15"/>
        <v>生活137</v>
      </c>
    </row>
    <row r="479" spans="1:23" ht="24.95" customHeight="1" x14ac:dyDescent="0.15">
      <c r="A479" s="20" t="str">
        <f t="shared" si="14"/>
        <v>017109</v>
      </c>
      <c r="B479" s="43" t="s">
        <v>1034</v>
      </c>
      <c r="C479" s="42" t="s">
        <v>1033</v>
      </c>
      <c r="D479" s="38">
        <v>109</v>
      </c>
      <c r="E479" s="38" t="s">
        <v>347</v>
      </c>
      <c r="F479" s="42" t="s">
        <v>1706</v>
      </c>
      <c r="G479" s="42" t="s">
        <v>164</v>
      </c>
      <c r="H479" s="42">
        <v>31</v>
      </c>
      <c r="I479" s="42" t="s">
        <v>593</v>
      </c>
      <c r="J479" s="42">
        <v>138</v>
      </c>
      <c r="K479" s="59" t="s">
        <v>1094</v>
      </c>
      <c r="L479" s="42">
        <v>1</v>
      </c>
      <c r="M479" s="43" t="s">
        <v>1050</v>
      </c>
      <c r="N479" s="42" t="s">
        <v>397</v>
      </c>
      <c r="O479" s="43" t="s">
        <v>344</v>
      </c>
      <c r="P479" s="43" t="s">
        <v>431</v>
      </c>
      <c r="Q479" s="49"/>
      <c r="R479" s="21" t="s">
        <v>1032</v>
      </c>
      <c r="S479" s="21" t="s">
        <v>342</v>
      </c>
      <c r="T479" s="21" t="s">
        <v>1031</v>
      </c>
      <c r="U479" s="21" t="s">
        <v>1030</v>
      </c>
      <c r="V479" s="21" t="s">
        <v>1029</v>
      </c>
      <c r="W479" s="21" t="str">
        <f t="shared" si="15"/>
        <v>生活138</v>
      </c>
    </row>
    <row r="480" spans="1:23" ht="24.95" customHeight="1" x14ac:dyDescent="0.15">
      <c r="A480" s="20" t="str">
        <f t="shared" si="14"/>
        <v>017110</v>
      </c>
      <c r="B480" s="43" t="s">
        <v>1034</v>
      </c>
      <c r="C480" s="42" t="s">
        <v>1033</v>
      </c>
      <c r="D480" s="38">
        <v>110</v>
      </c>
      <c r="E480" s="38" t="s">
        <v>347</v>
      </c>
      <c r="F480" s="42" t="s">
        <v>1706</v>
      </c>
      <c r="G480" s="42" t="s">
        <v>164</v>
      </c>
      <c r="H480" s="42">
        <v>31</v>
      </c>
      <c r="I480" s="42" t="s">
        <v>593</v>
      </c>
      <c r="J480" s="42">
        <v>138</v>
      </c>
      <c r="K480" s="59" t="s">
        <v>1093</v>
      </c>
      <c r="L480" s="42">
        <v>1</v>
      </c>
      <c r="M480" s="43" t="s">
        <v>1092</v>
      </c>
      <c r="N480" s="42" t="s">
        <v>436</v>
      </c>
      <c r="O480" s="43" t="s">
        <v>344</v>
      </c>
      <c r="P480" s="43" t="s">
        <v>431</v>
      </c>
      <c r="Q480" s="49"/>
      <c r="R480" s="21" t="s">
        <v>1032</v>
      </c>
      <c r="S480" s="21" t="s">
        <v>342</v>
      </c>
      <c r="T480" s="21" t="s">
        <v>1031</v>
      </c>
      <c r="U480" s="21" t="s">
        <v>1030</v>
      </c>
      <c r="V480" s="21" t="s">
        <v>1029</v>
      </c>
      <c r="W480" s="21" t="str">
        <f t="shared" si="15"/>
        <v>生活138</v>
      </c>
    </row>
    <row r="481" spans="1:23" ht="24.95" customHeight="1" x14ac:dyDescent="0.15">
      <c r="A481" s="20" t="str">
        <f t="shared" si="14"/>
        <v>017111</v>
      </c>
      <c r="B481" s="41" t="s">
        <v>1034</v>
      </c>
      <c r="C481" s="40" t="s">
        <v>1033</v>
      </c>
      <c r="D481" s="38">
        <v>111</v>
      </c>
      <c r="E481" s="38" t="s">
        <v>347</v>
      </c>
      <c r="F481" s="30" t="s">
        <v>284</v>
      </c>
      <c r="G481" s="37" t="s">
        <v>105</v>
      </c>
      <c r="H481" s="36">
        <v>32</v>
      </c>
      <c r="I481" s="36" t="s">
        <v>124</v>
      </c>
      <c r="J481" s="36" t="s">
        <v>1078</v>
      </c>
      <c r="K481" s="35" t="s">
        <v>1091</v>
      </c>
      <c r="L481" s="33">
        <v>4</v>
      </c>
      <c r="M481" s="34" t="s">
        <v>346</v>
      </c>
      <c r="N481" s="33">
        <v>22</v>
      </c>
      <c r="O481" s="32" t="s">
        <v>344</v>
      </c>
      <c r="P481" s="31" t="s">
        <v>354</v>
      </c>
      <c r="Q481" s="49"/>
      <c r="R481" s="21" t="s">
        <v>1032</v>
      </c>
      <c r="S481" s="21" t="s">
        <v>342</v>
      </c>
      <c r="T481" s="21" t="s">
        <v>1031</v>
      </c>
      <c r="U481" s="21" t="s">
        <v>1030</v>
      </c>
      <c r="V481" s="21" t="s">
        <v>1029</v>
      </c>
      <c r="W481" s="21" t="str">
        <f t="shared" si="15"/>
        <v>国語730</v>
      </c>
    </row>
    <row r="482" spans="1:23" ht="24.95" customHeight="1" x14ac:dyDescent="0.15">
      <c r="A482" s="20" t="str">
        <f t="shared" si="14"/>
        <v>017112</v>
      </c>
      <c r="B482" s="41" t="s">
        <v>1034</v>
      </c>
      <c r="C482" s="40" t="s">
        <v>1033</v>
      </c>
      <c r="D482" s="38">
        <v>112</v>
      </c>
      <c r="E482" s="38" t="s">
        <v>347</v>
      </c>
      <c r="F482" s="30" t="s">
        <v>284</v>
      </c>
      <c r="G482" s="37" t="s">
        <v>105</v>
      </c>
      <c r="H482" s="36">
        <v>32</v>
      </c>
      <c r="I482" s="36" t="s">
        <v>124</v>
      </c>
      <c r="J482" s="36">
        <v>730</v>
      </c>
      <c r="K482" s="35" t="s">
        <v>1090</v>
      </c>
      <c r="L482" s="33">
        <v>4</v>
      </c>
      <c r="M482" s="34" t="s">
        <v>398</v>
      </c>
      <c r="N482" s="33">
        <v>26</v>
      </c>
      <c r="O482" s="32" t="s">
        <v>344</v>
      </c>
      <c r="P482" s="31" t="s">
        <v>354</v>
      </c>
      <c r="Q482" s="49"/>
      <c r="R482" s="21" t="s">
        <v>1032</v>
      </c>
      <c r="S482" s="21" t="s">
        <v>342</v>
      </c>
      <c r="T482" s="21" t="s">
        <v>1031</v>
      </c>
      <c r="U482" s="21" t="s">
        <v>1030</v>
      </c>
      <c r="V482" s="21" t="s">
        <v>1029</v>
      </c>
      <c r="W482" s="21" t="str">
        <f t="shared" si="15"/>
        <v>国語730</v>
      </c>
    </row>
    <row r="483" spans="1:23" ht="24.95" customHeight="1" x14ac:dyDescent="0.15">
      <c r="A483" s="20" t="str">
        <f t="shared" si="14"/>
        <v>017113</v>
      </c>
      <c r="B483" s="41" t="s">
        <v>1034</v>
      </c>
      <c r="C483" s="40" t="s">
        <v>1033</v>
      </c>
      <c r="D483" s="38">
        <v>113</v>
      </c>
      <c r="E483" s="38" t="s">
        <v>347</v>
      </c>
      <c r="F483" s="30" t="s">
        <v>284</v>
      </c>
      <c r="G483" s="37" t="s">
        <v>102</v>
      </c>
      <c r="H483" s="36">
        <v>32</v>
      </c>
      <c r="I483" s="36" t="s">
        <v>124</v>
      </c>
      <c r="J483" s="36" t="s">
        <v>1089</v>
      </c>
      <c r="K483" s="35" t="s">
        <v>1088</v>
      </c>
      <c r="L483" s="33">
        <v>4</v>
      </c>
      <c r="M483" s="34" t="s">
        <v>346</v>
      </c>
      <c r="N483" s="33">
        <v>22</v>
      </c>
      <c r="O483" s="32" t="s">
        <v>344</v>
      </c>
      <c r="P483" s="31" t="s">
        <v>354</v>
      </c>
      <c r="Q483" s="49"/>
      <c r="R483" s="21" t="s">
        <v>1032</v>
      </c>
      <c r="S483" s="21" t="s">
        <v>342</v>
      </c>
      <c r="T483" s="21" t="s">
        <v>1031</v>
      </c>
      <c r="U483" s="21" t="s">
        <v>1030</v>
      </c>
      <c r="V483" s="21" t="s">
        <v>1029</v>
      </c>
      <c r="W483" s="21" t="str">
        <f t="shared" si="15"/>
        <v>国語830</v>
      </c>
    </row>
    <row r="484" spans="1:23" ht="24.95" customHeight="1" x14ac:dyDescent="0.15">
      <c r="A484" s="20" t="str">
        <f t="shared" si="14"/>
        <v>017114</v>
      </c>
      <c r="B484" s="41" t="s">
        <v>1034</v>
      </c>
      <c r="C484" s="40" t="s">
        <v>1033</v>
      </c>
      <c r="D484" s="38">
        <v>114</v>
      </c>
      <c r="E484" s="38" t="s">
        <v>347</v>
      </c>
      <c r="F484" s="30" t="s">
        <v>284</v>
      </c>
      <c r="G484" s="37" t="s">
        <v>102</v>
      </c>
      <c r="H484" s="36">
        <v>32</v>
      </c>
      <c r="I484" s="36" t="s">
        <v>124</v>
      </c>
      <c r="J484" s="36">
        <v>830</v>
      </c>
      <c r="K484" s="35" t="s">
        <v>1087</v>
      </c>
      <c r="L484" s="33">
        <v>4</v>
      </c>
      <c r="M484" s="34" t="s">
        <v>398</v>
      </c>
      <c r="N484" s="33">
        <v>26</v>
      </c>
      <c r="O484" s="32" t="s">
        <v>344</v>
      </c>
      <c r="P484" s="31" t="s">
        <v>354</v>
      </c>
      <c r="Q484" s="49"/>
      <c r="R484" s="21" t="s">
        <v>1032</v>
      </c>
      <c r="S484" s="21" t="s">
        <v>342</v>
      </c>
      <c r="T484" s="21" t="s">
        <v>1031</v>
      </c>
      <c r="U484" s="21" t="s">
        <v>1030</v>
      </c>
      <c r="V484" s="21" t="s">
        <v>1029</v>
      </c>
      <c r="W484" s="21" t="str">
        <f t="shared" si="15"/>
        <v>国語830</v>
      </c>
    </row>
    <row r="485" spans="1:23" ht="24.95" customHeight="1" x14ac:dyDescent="0.15">
      <c r="A485" s="20" t="str">
        <f t="shared" si="14"/>
        <v>017115</v>
      </c>
      <c r="B485" s="41" t="s">
        <v>1034</v>
      </c>
      <c r="C485" s="40" t="s">
        <v>1033</v>
      </c>
      <c r="D485" s="38">
        <v>115</v>
      </c>
      <c r="E485" s="38" t="s">
        <v>347</v>
      </c>
      <c r="F485" s="30" t="s">
        <v>284</v>
      </c>
      <c r="G485" s="37" t="s">
        <v>99</v>
      </c>
      <c r="H485" s="36">
        <v>32</v>
      </c>
      <c r="I485" s="36" t="s">
        <v>124</v>
      </c>
      <c r="J485" s="36" t="s">
        <v>1075</v>
      </c>
      <c r="K485" s="35" t="s">
        <v>1086</v>
      </c>
      <c r="L485" s="33">
        <v>4</v>
      </c>
      <c r="M485" s="34" t="s">
        <v>346</v>
      </c>
      <c r="N485" s="33">
        <v>22</v>
      </c>
      <c r="O485" s="32" t="s">
        <v>344</v>
      </c>
      <c r="P485" s="31" t="s">
        <v>354</v>
      </c>
      <c r="Q485" s="49"/>
      <c r="R485" s="21" t="s">
        <v>1032</v>
      </c>
      <c r="S485" s="21" t="s">
        <v>342</v>
      </c>
      <c r="T485" s="21" t="s">
        <v>1031</v>
      </c>
      <c r="U485" s="21" t="s">
        <v>1030</v>
      </c>
      <c r="V485" s="21" t="s">
        <v>1029</v>
      </c>
      <c r="W485" s="21" t="str">
        <f t="shared" si="15"/>
        <v>国語930</v>
      </c>
    </row>
    <row r="486" spans="1:23" ht="24.95" customHeight="1" x14ac:dyDescent="0.15">
      <c r="A486" s="20" t="str">
        <f t="shared" si="14"/>
        <v>017116</v>
      </c>
      <c r="B486" s="41" t="s">
        <v>1034</v>
      </c>
      <c r="C486" s="40" t="s">
        <v>1033</v>
      </c>
      <c r="D486" s="38">
        <v>116</v>
      </c>
      <c r="E486" s="38" t="s">
        <v>347</v>
      </c>
      <c r="F486" s="30" t="s">
        <v>284</v>
      </c>
      <c r="G486" s="37" t="s">
        <v>99</v>
      </c>
      <c r="H486" s="36">
        <v>32</v>
      </c>
      <c r="I486" s="36" t="s">
        <v>124</v>
      </c>
      <c r="J486" s="36">
        <v>930</v>
      </c>
      <c r="K486" s="35" t="s">
        <v>1085</v>
      </c>
      <c r="L486" s="33">
        <v>4</v>
      </c>
      <c r="M486" s="34" t="s">
        <v>398</v>
      </c>
      <c r="N486" s="33">
        <v>26</v>
      </c>
      <c r="O486" s="32" t="s">
        <v>344</v>
      </c>
      <c r="P486" s="31" t="s">
        <v>354</v>
      </c>
      <c r="Q486" s="49"/>
      <c r="R486" s="21" t="s">
        <v>1032</v>
      </c>
      <c r="S486" s="21" t="s">
        <v>342</v>
      </c>
      <c r="T486" s="21" t="s">
        <v>1031</v>
      </c>
      <c r="U486" s="21" t="s">
        <v>1030</v>
      </c>
      <c r="V486" s="21" t="s">
        <v>1029</v>
      </c>
      <c r="W486" s="21" t="str">
        <f t="shared" si="15"/>
        <v>国語930</v>
      </c>
    </row>
    <row r="487" spans="1:23" ht="24.95" customHeight="1" x14ac:dyDescent="0.15">
      <c r="A487" s="20" t="str">
        <f t="shared" si="14"/>
        <v>017117</v>
      </c>
      <c r="B487" s="41" t="s">
        <v>1034</v>
      </c>
      <c r="C487" s="40" t="s">
        <v>1033</v>
      </c>
      <c r="D487" s="38">
        <v>117</v>
      </c>
      <c r="E487" s="38" t="s">
        <v>347</v>
      </c>
      <c r="F487" s="30" t="s">
        <v>284</v>
      </c>
      <c r="G487" s="37" t="s">
        <v>234</v>
      </c>
      <c r="H487" s="36">
        <v>32</v>
      </c>
      <c r="I487" s="36" t="s">
        <v>729</v>
      </c>
      <c r="J487" s="36" t="s">
        <v>758</v>
      </c>
      <c r="K487" s="35" t="s">
        <v>1084</v>
      </c>
      <c r="L487" s="33">
        <v>1</v>
      </c>
      <c r="M487" s="34" t="s">
        <v>346</v>
      </c>
      <c r="N487" s="33">
        <v>22</v>
      </c>
      <c r="O487" s="32" t="s">
        <v>344</v>
      </c>
      <c r="P487" s="31" t="s">
        <v>395</v>
      </c>
      <c r="Q487" s="49"/>
      <c r="R487" s="21" t="s">
        <v>1032</v>
      </c>
      <c r="S487" s="21" t="s">
        <v>342</v>
      </c>
      <c r="T487" s="21" t="s">
        <v>1031</v>
      </c>
      <c r="U487" s="21" t="s">
        <v>1030</v>
      </c>
      <c r="V487" s="21" t="s">
        <v>1029</v>
      </c>
      <c r="W487" s="21" t="str">
        <f t="shared" si="15"/>
        <v>書写734</v>
      </c>
    </row>
    <row r="488" spans="1:23" ht="24.95" customHeight="1" x14ac:dyDescent="0.15">
      <c r="A488" s="20" t="str">
        <f t="shared" si="14"/>
        <v>017118</v>
      </c>
      <c r="B488" s="41" t="s">
        <v>1034</v>
      </c>
      <c r="C488" s="40" t="s">
        <v>1033</v>
      </c>
      <c r="D488" s="38">
        <v>118</v>
      </c>
      <c r="E488" s="38" t="s">
        <v>347</v>
      </c>
      <c r="F488" s="30" t="s">
        <v>284</v>
      </c>
      <c r="G488" s="37" t="s">
        <v>234</v>
      </c>
      <c r="H488" s="36">
        <v>32</v>
      </c>
      <c r="I488" s="36" t="s">
        <v>729</v>
      </c>
      <c r="J488" s="36" t="s">
        <v>758</v>
      </c>
      <c r="K488" s="35" t="s">
        <v>1083</v>
      </c>
      <c r="L488" s="33">
        <v>1</v>
      </c>
      <c r="M488" s="34" t="s">
        <v>398</v>
      </c>
      <c r="N488" s="33">
        <v>26</v>
      </c>
      <c r="O488" s="32" t="s">
        <v>344</v>
      </c>
      <c r="P488" s="31" t="s">
        <v>395</v>
      </c>
      <c r="Q488" s="49"/>
      <c r="R488" s="21" t="s">
        <v>1032</v>
      </c>
      <c r="S488" s="21" t="s">
        <v>342</v>
      </c>
      <c r="T488" s="21" t="s">
        <v>1031</v>
      </c>
      <c r="U488" s="21" t="s">
        <v>1030</v>
      </c>
      <c r="V488" s="21" t="s">
        <v>1029</v>
      </c>
      <c r="W488" s="21" t="str">
        <f t="shared" si="15"/>
        <v>書写734</v>
      </c>
    </row>
    <row r="489" spans="1:23" ht="24.95" customHeight="1" x14ac:dyDescent="0.15">
      <c r="A489" s="20" t="str">
        <f t="shared" si="14"/>
        <v>017119</v>
      </c>
      <c r="B489" s="41" t="s">
        <v>1034</v>
      </c>
      <c r="C489" s="40" t="s">
        <v>1033</v>
      </c>
      <c r="D489" s="38">
        <v>119</v>
      </c>
      <c r="E489" s="38" t="s">
        <v>347</v>
      </c>
      <c r="F489" s="30" t="s">
        <v>284</v>
      </c>
      <c r="G489" s="37" t="s">
        <v>570</v>
      </c>
      <c r="H489" s="36">
        <v>32</v>
      </c>
      <c r="I489" s="36" t="s">
        <v>163</v>
      </c>
      <c r="J489" s="36" t="s">
        <v>1081</v>
      </c>
      <c r="K489" s="35" t="s">
        <v>1082</v>
      </c>
      <c r="L489" s="33">
        <v>3</v>
      </c>
      <c r="M489" s="34" t="s">
        <v>1050</v>
      </c>
      <c r="N489" s="33">
        <v>22</v>
      </c>
      <c r="O489" s="32" t="s">
        <v>344</v>
      </c>
      <c r="P489" s="31" t="s">
        <v>395</v>
      </c>
      <c r="Q489" s="49"/>
      <c r="R489" s="21" t="s">
        <v>1032</v>
      </c>
      <c r="S489" s="21" t="s">
        <v>342</v>
      </c>
      <c r="T489" s="21" t="s">
        <v>1031</v>
      </c>
      <c r="U489" s="21" t="s">
        <v>1030</v>
      </c>
      <c r="V489" s="21" t="s">
        <v>1029</v>
      </c>
      <c r="W489" s="21" t="str">
        <f t="shared" si="15"/>
        <v>地理726</v>
      </c>
    </row>
    <row r="490" spans="1:23" ht="24.95" customHeight="1" x14ac:dyDescent="0.15">
      <c r="A490" s="20" t="str">
        <f t="shared" si="14"/>
        <v>017120</v>
      </c>
      <c r="B490" s="41" t="s">
        <v>1034</v>
      </c>
      <c r="C490" s="40" t="s">
        <v>1033</v>
      </c>
      <c r="D490" s="38">
        <v>120</v>
      </c>
      <c r="E490" s="38" t="s">
        <v>347</v>
      </c>
      <c r="F490" s="30" t="s">
        <v>284</v>
      </c>
      <c r="G490" s="37" t="s">
        <v>570</v>
      </c>
      <c r="H490" s="36">
        <v>32</v>
      </c>
      <c r="I490" s="36" t="s">
        <v>163</v>
      </c>
      <c r="J490" s="36" t="s">
        <v>1081</v>
      </c>
      <c r="K490" s="35" t="s">
        <v>1080</v>
      </c>
      <c r="L490" s="33">
        <v>3</v>
      </c>
      <c r="M490" s="34" t="s">
        <v>1073</v>
      </c>
      <c r="N490" s="33">
        <v>26</v>
      </c>
      <c r="O490" s="32" t="s">
        <v>344</v>
      </c>
      <c r="P490" s="31" t="s">
        <v>395</v>
      </c>
      <c r="Q490" s="49"/>
      <c r="R490" s="21" t="s">
        <v>1032</v>
      </c>
      <c r="S490" s="21" t="s">
        <v>342</v>
      </c>
      <c r="T490" s="21" t="s">
        <v>1031</v>
      </c>
      <c r="U490" s="21" t="s">
        <v>1030</v>
      </c>
      <c r="V490" s="21" t="s">
        <v>1029</v>
      </c>
      <c r="W490" s="21" t="str">
        <f t="shared" si="15"/>
        <v>地理726</v>
      </c>
    </row>
    <row r="491" spans="1:23" ht="24.95" customHeight="1" x14ac:dyDescent="0.15">
      <c r="A491" s="20" t="str">
        <f t="shared" si="14"/>
        <v>017121</v>
      </c>
      <c r="B491" s="41" t="s">
        <v>1034</v>
      </c>
      <c r="C491" s="40" t="s">
        <v>1033</v>
      </c>
      <c r="D491" s="38">
        <v>121</v>
      </c>
      <c r="E491" s="38" t="s">
        <v>347</v>
      </c>
      <c r="F491" s="30" t="s">
        <v>284</v>
      </c>
      <c r="G491" s="37" t="s">
        <v>234</v>
      </c>
      <c r="H491" s="36">
        <v>32</v>
      </c>
      <c r="I491" s="36" t="s">
        <v>233</v>
      </c>
      <c r="J491" s="36" t="s">
        <v>1078</v>
      </c>
      <c r="K491" s="35" t="s">
        <v>1079</v>
      </c>
      <c r="L491" s="33">
        <v>3</v>
      </c>
      <c r="M491" s="34" t="s">
        <v>1050</v>
      </c>
      <c r="N491" s="33">
        <v>22</v>
      </c>
      <c r="O491" s="32" t="s">
        <v>344</v>
      </c>
      <c r="P491" s="31" t="s">
        <v>395</v>
      </c>
      <c r="Q491" s="49"/>
      <c r="R491" s="21" t="s">
        <v>1032</v>
      </c>
      <c r="S491" s="21" t="s">
        <v>342</v>
      </c>
      <c r="T491" s="21" t="s">
        <v>1031</v>
      </c>
      <c r="U491" s="21" t="s">
        <v>1030</v>
      </c>
      <c r="V491" s="21" t="s">
        <v>1029</v>
      </c>
      <c r="W491" s="21" t="str">
        <f t="shared" si="15"/>
        <v>歴史730</v>
      </c>
    </row>
    <row r="492" spans="1:23" ht="24.95" customHeight="1" x14ac:dyDescent="0.15">
      <c r="A492" s="20" t="str">
        <f t="shared" si="14"/>
        <v>017122</v>
      </c>
      <c r="B492" s="41" t="s">
        <v>1034</v>
      </c>
      <c r="C492" s="40" t="s">
        <v>1033</v>
      </c>
      <c r="D492" s="38">
        <v>122</v>
      </c>
      <c r="E492" s="38" t="s">
        <v>347</v>
      </c>
      <c r="F492" s="30" t="s">
        <v>284</v>
      </c>
      <c r="G492" s="37" t="s">
        <v>234</v>
      </c>
      <c r="H492" s="36">
        <v>32</v>
      </c>
      <c r="I492" s="36" t="s">
        <v>233</v>
      </c>
      <c r="J492" s="36" t="s">
        <v>1078</v>
      </c>
      <c r="K492" s="35" t="s">
        <v>1077</v>
      </c>
      <c r="L492" s="33">
        <v>3</v>
      </c>
      <c r="M492" s="34" t="s">
        <v>1073</v>
      </c>
      <c r="N492" s="33">
        <v>26</v>
      </c>
      <c r="O492" s="32" t="s">
        <v>344</v>
      </c>
      <c r="P492" s="31" t="s">
        <v>395</v>
      </c>
      <c r="Q492" s="49"/>
      <c r="R492" s="21" t="s">
        <v>1032</v>
      </c>
      <c r="S492" s="21" t="s">
        <v>342</v>
      </c>
      <c r="T492" s="21" t="s">
        <v>1031</v>
      </c>
      <c r="U492" s="21" t="s">
        <v>1030</v>
      </c>
      <c r="V492" s="21" t="s">
        <v>1029</v>
      </c>
      <c r="W492" s="21" t="str">
        <f t="shared" si="15"/>
        <v>歴史730</v>
      </c>
    </row>
    <row r="493" spans="1:23" ht="24.95" customHeight="1" x14ac:dyDescent="0.15">
      <c r="A493" s="20" t="str">
        <f t="shared" si="14"/>
        <v>017123</v>
      </c>
      <c r="B493" s="41" t="s">
        <v>1034</v>
      </c>
      <c r="C493" s="40" t="s">
        <v>1033</v>
      </c>
      <c r="D493" s="38">
        <v>123</v>
      </c>
      <c r="E493" s="38" t="s">
        <v>347</v>
      </c>
      <c r="F493" s="30" t="s">
        <v>284</v>
      </c>
      <c r="G493" s="37" t="s">
        <v>99</v>
      </c>
      <c r="H493" s="36">
        <v>32</v>
      </c>
      <c r="I493" s="36" t="s">
        <v>136</v>
      </c>
      <c r="J493" s="36" t="s">
        <v>1075</v>
      </c>
      <c r="K493" s="35" t="s">
        <v>1076</v>
      </c>
      <c r="L493" s="33">
        <v>3</v>
      </c>
      <c r="M493" s="34" t="s">
        <v>1050</v>
      </c>
      <c r="N493" s="33">
        <v>22</v>
      </c>
      <c r="O493" s="32" t="s">
        <v>344</v>
      </c>
      <c r="P493" s="31" t="s">
        <v>395</v>
      </c>
      <c r="Q493" s="49"/>
      <c r="R493" s="21" t="s">
        <v>1032</v>
      </c>
      <c r="S493" s="21" t="s">
        <v>342</v>
      </c>
      <c r="T493" s="21" t="s">
        <v>1031</v>
      </c>
      <c r="U493" s="21" t="s">
        <v>1030</v>
      </c>
      <c r="V493" s="21" t="s">
        <v>1029</v>
      </c>
      <c r="W493" s="21" t="str">
        <f t="shared" si="15"/>
        <v>公民930</v>
      </c>
    </row>
    <row r="494" spans="1:23" ht="24.95" customHeight="1" x14ac:dyDescent="0.15">
      <c r="A494" s="20" t="str">
        <f t="shared" si="14"/>
        <v>017124</v>
      </c>
      <c r="B494" s="41" t="s">
        <v>1034</v>
      </c>
      <c r="C494" s="40" t="s">
        <v>1033</v>
      </c>
      <c r="D494" s="38">
        <v>124</v>
      </c>
      <c r="E494" s="38" t="s">
        <v>347</v>
      </c>
      <c r="F494" s="30" t="s">
        <v>284</v>
      </c>
      <c r="G494" s="37" t="s">
        <v>99</v>
      </c>
      <c r="H494" s="36">
        <v>32</v>
      </c>
      <c r="I494" s="36" t="s">
        <v>136</v>
      </c>
      <c r="J494" s="36" t="s">
        <v>1075</v>
      </c>
      <c r="K494" s="35" t="s">
        <v>1074</v>
      </c>
      <c r="L494" s="33">
        <v>3</v>
      </c>
      <c r="M494" s="34" t="s">
        <v>1073</v>
      </c>
      <c r="N494" s="33">
        <v>26</v>
      </c>
      <c r="O494" s="32" t="s">
        <v>344</v>
      </c>
      <c r="P494" s="31" t="s">
        <v>395</v>
      </c>
      <c r="Q494" s="49"/>
      <c r="R494" s="21" t="s">
        <v>1032</v>
      </c>
      <c r="S494" s="21" t="s">
        <v>342</v>
      </c>
      <c r="T494" s="21" t="s">
        <v>1031</v>
      </c>
      <c r="U494" s="21" t="s">
        <v>1030</v>
      </c>
      <c r="V494" s="21" t="s">
        <v>1029</v>
      </c>
      <c r="W494" s="21" t="str">
        <f t="shared" si="15"/>
        <v>公民930</v>
      </c>
    </row>
    <row r="495" spans="1:23" ht="24.95" customHeight="1" x14ac:dyDescent="0.15">
      <c r="A495" s="20" t="str">
        <f t="shared" si="14"/>
        <v>017125</v>
      </c>
      <c r="B495" s="41" t="s">
        <v>1034</v>
      </c>
      <c r="C495" s="40" t="s">
        <v>1033</v>
      </c>
      <c r="D495" s="38">
        <v>125</v>
      </c>
      <c r="E495" s="38" t="s">
        <v>347</v>
      </c>
      <c r="F495" s="30" t="s">
        <v>284</v>
      </c>
      <c r="G495" s="37" t="s">
        <v>105</v>
      </c>
      <c r="H495" s="36">
        <v>32</v>
      </c>
      <c r="I495" s="36" t="s">
        <v>249</v>
      </c>
      <c r="J495" s="36" t="s">
        <v>914</v>
      </c>
      <c r="K495" s="35" t="s">
        <v>1072</v>
      </c>
      <c r="L495" s="33">
        <v>3</v>
      </c>
      <c r="M495" s="34" t="s">
        <v>346</v>
      </c>
      <c r="N495" s="33">
        <v>22</v>
      </c>
      <c r="O495" s="32" t="s">
        <v>344</v>
      </c>
      <c r="P495" s="31" t="s">
        <v>395</v>
      </c>
      <c r="Q495" s="49"/>
      <c r="R495" s="21" t="s">
        <v>1032</v>
      </c>
      <c r="S495" s="21" t="s">
        <v>342</v>
      </c>
      <c r="T495" s="21" t="s">
        <v>1031</v>
      </c>
      <c r="U495" s="21" t="s">
        <v>1030</v>
      </c>
      <c r="V495" s="21" t="s">
        <v>1029</v>
      </c>
      <c r="W495" s="21" t="str">
        <f t="shared" si="15"/>
        <v>数学731</v>
      </c>
    </row>
    <row r="496" spans="1:23" ht="24.95" customHeight="1" x14ac:dyDescent="0.15">
      <c r="A496" s="20" t="str">
        <f t="shared" si="14"/>
        <v>017126</v>
      </c>
      <c r="B496" s="41" t="s">
        <v>1034</v>
      </c>
      <c r="C496" s="40" t="s">
        <v>1033</v>
      </c>
      <c r="D496" s="38">
        <v>126</v>
      </c>
      <c r="E496" s="38" t="s">
        <v>347</v>
      </c>
      <c r="F496" s="30" t="s">
        <v>284</v>
      </c>
      <c r="G496" s="37" t="s">
        <v>105</v>
      </c>
      <c r="H496" s="36">
        <v>32</v>
      </c>
      <c r="I496" s="36" t="s">
        <v>249</v>
      </c>
      <c r="J496" s="36" t="s">
        <v>914</v>
      </c>
      <c r="K496" s="35" t="s">
        <v>1071</v>
      </c>
      <c r="L496" s="33">
        <v>3</v>
      </c>
      <c r="M496" s="34" t="s">
        <v>398</v>
      </c>
      <c r="N496" s="33">
        <v>26</v>
      </c>
      <c r="O496" s="32" t="s">
        <v>344</v>
      </c>
      <c r="P496" s="31" t="s">
        <v>395</v>
      </c>
      <c r="Q496" s="49"/>
      <c r="R496" s="21" t="s">
        <v>1032</v>
      </c>
      <c r="S496" s="21" t="s">
        <v>342</v>
      </c>
      <c r="T496" s="21" t="s">
        <v>1031</v>
      </c>
      <c r="U496" s="21" t="s">
        <v>1030</v>
      </c>
      <c r="V496" s="21" t="s">
        <v>1029</v>
      </c>
      <c r="W496" s="21" t="str">
        <f t="shared" si="15"/>
        <v>数学731</v>
      </c>
    </row>
    <row r="497" spans="1:23" ht="24.95" customHeight="1" x14ac:dyDescent="0.15">
      <c r="A497" s="20" t="str">
        <f t="shared" si="14"/>
        <v>017127</v>
      </c>
      <c r="B497" s="41" t="s">
        <v>1034</v>
      </c>
      <c r="C497" s="40" t="s">
        <v>1033</v>
      </c>
      <c r="D497" s="38">
        <v>127</v>
      </c>
      <c r="E497" s="38" t="s">
        <v>347</v>
      </c>
      <c r="F497" s="30" t="s">
        <v>284</v>
      </c>
      <c r="G497" s="37" t="s">
        <v>102</v>
      </c>
      <c r="H497" s="36">
        <v>32</v>
      </c>
      <c r="I497" s="36" t="s">
        <v>249</v>
      </c>
      <c r="J497" s="36" t="s">
        <v>910</v>
      </c>
      <c r="K497" s="35" t="s">
        <v>1070</v>
      </c>
      <c r="L497" s="33">
        <v>3</v>
      </c>
      <c r="M497" s="34" t="s">
        <v>346</v>
      </c>
      <c r="N497" s="33">
        <v>22</v>
      </c>
      <c r="O497" s="32" t="s">
        <v>344</v>
      </c>
      <c r="P497" s="31" t="s">
        <v>395</v>
      </c>
      <c r="Q497" s="49"/>
      <c r="R497" s="21" t="s">
        <v>1032</v>
      </c>
      <c r="S497" s="21" t="s">
        <v>342</v>
      </c>
      <c r="T497" s="21" t="s">
        <v>1031</v>
      </c>
      <c r="U497" s="21" t="s">
        <v>1030</v>
      </c>
      <c r="V497" s="21" t="s">
        <v>1029</v>
      </c>
      <c r="W497" s="21" t="str">
        <f t="shared" si="15"/>
        <v>数学831</v>
      </c>
    </row>
    <row r="498" spans="1:23" ht="24.95" customHeight="1" x14ac:dyDescent="0.15">
      <c r="A498" s="20" t="str">
        <f t="shared" si="14"/>
        <v>017128</v>
      </c>
      <c r="B498" s="41" t="s">
        <v>1034</v>
      </c>
      <c r="C498" s="40" t="s">
        <v>1033</v>
      </c>
      <c r="D498" s="38">
        <v>128</v>
      </c>
      <c r="E498" s="38" t="s">
        <v>347</v>
      </c>
      <c r="F498" s="30" t="s">
        <v>284</v>
      </c>
      <c r="G498" s="37" t="s">
        <v>102</v>
      </c>
      <c r="H498" s="36">
        <v>32</v>
      </c>
      <c r="I498" s="36" t="s">
        <v>249</v>
      </c>
      <c r="J498" s="36" t="s">
        <v>910</v>
      </c>
      <c r="K498" s="35" t="s">
        <v>1069</v>
      </c>
      <c r="L498" s="33">
        <v>3</v>
      </c>
      <c r="M498" s="34" t="s">
        <v>398</v>
      </c>
      <c r="N498" s="33">
        <v>26</v>
      </c>
      <c r="O498" s="32" t="s">
        <v>344</v>
      </c>
      <c r="P498" s="31" t="s">
        <v>395</v>
      </c>
      <c r="Q498" s="49"/>
      <c r="R498" s="21" t="s">
        <v>1032</v>
      </c>
      <c r="S498" s="21" t="s">
        <v>342</v>
      </c>
      <c r="T498" s="21" t="s">
        <v>1031</v>
      </c>
      <c r="U498" s="21" t="s">
        <v>1030</v>
      </c>
      <c r="V498" s="21" t="s">
        <v>1029</v>
      </c>
      <c r="W498" s="21" t="str">
        <f t="shared" si="15"/>
        <v>数学831</v>
      </c>
    </row>
    <row r="499" spans="1:23" ht="24.95" customHeight="1" x14ac:dyDescent="0.15">
      <c r="A499" s="20" t="str">
        <f t="shared" si="14"/>
        <v>017129</v>
      </c>
      <c r="B499" s="41" t="s">
        <v>1034</v>
      </c>
      <c r="C499" s="40" t="s">
        <v>1033</v>
      </c>
      <c r="D499" s="38">
        <v>129</v>
      </c>
      <c r="E499" s="38" t="s">
        <v>347</v>
      </c>
      <c r="F499" s="30" t="s">
        <v>284</v>
      </c>
      <c r="G499" s="37" t="s">
        <v>99</v>
      </c>
      <c r="H499" s="36">
        <v>32</v>
      </c>
      <c r="I499" s="36" t="s">
        <v>249</v>
      </c>
      <c r="J499" s="36" t="s">
        <v>906</v>
      </c>
      <c r="K499" s="51" t="s">
        <v>1068</v>
      </c>
      <c r="L499" s="33">
        <v>2</v>
      </c>
      <c r="M499" s="34" t="s">
        <v>346</v>
      </c>
      <c r="N499" s="33">
        <v>22</v>
      </c>
      <c r="O499" s="32" t="s">
        <v>344</v>
      </c>
      <c r="P499" s="31" t="s">
        <v>395</v>
      </c>
      <c r="Q499" s="49"/>
      <c r="R499" s="21" t="s">
        <v>1032</v>
      </c>
      <c r="S499" s="21" t="s">
        <v>342</v>
      </c>
      <c r="T499" s="21" t="s">
        <v>1031</v>
      </c>
      <c r="U499" s="21" t="s">
        <v>1030</v>
      </c>
      <c r="V499" s="21" t="s">
        <v>1029</v>
      </c>
      <c r="W499" s="21" t="str">
        <f t="shared" si="15"/>
        <v>数学931</v>
      </c>
    </row>
    <row r="500" spans="1:23" ht="24.95" customHeight="1" x14ac:dyDescent="0.15">
      <c r="A500" s="20" t="str">
        <f t="shared" si="14"/>
        <v>017130</v>
      </c>
      <c r="B500" s="41" t="s">
        <v>1034</v>
      </c>
      <c r="C500" s="40" t="s">
        <v>1033</v>
      </c>
      <c r="D500" s="38">
        <v>130</v>
      </c>
      <c r="E500" s="38" t="s">
        <v>347</v>
      </c>
      <c r="F500" s="30" t="s">
        <v>284</v>
      </c>
      <c r="G500" s="37" t="s">
        <v>99</v>
      </c>
      <c r="H500" s="36">
        <v>32</v>
      </c>
      <c r="I500" s="36" t="s">
        <v>249</v>
      </c>
      <c r="J500" s="36" t="s">
        <v>906</v>
      </c>
      <c r="K500" s="51" t="s">
        <v>1067</v>
      </c>
      <c r="L500" s="33">
        <v>2</v>
      </c>
      <c r="M500" s="34" t="s">
        <v>398</v>
      </c>
      <c r="N500" s="33">
        <v>26</v>
      </c>
      <c r="O500" s="32" t="s">
        <v>344</v>
      </c>
      <c r="P500" s="31" t="s">
        <v>395</v>
      </c>
      <c r="Q500" s="49"/>
      <c r="R500" s="21" t="s">
        <v>1032</v>
      </c>
      <c r="S500" s="21" t="s">
        <v>342</v>
      </c>
      <c r="T500" s="21" t="s">
        <v>1031</v>
      </c>
      <c r="U500" s="21" t="s">
        <v>1030</v>
      </c>
      <c r="V500" s="21" t="s">
        <v>1029</v>
      </c>
      <c r="W500" s="21" t="str">
        <f t="shared" si="15"/>
        <v>数学931</v>
      </c>
    </row>
    <row r="501" spans="1:23" ht="24.95" customHeight="1" x14ac:dyDescent="0.15">
      <c r="A501" s="20" t="str">
        <f t="shared" si="14"/>
        <v>017131</v>
      </c>
      <c r="B501" s="41" t="s">
        <v>1034</v>
      </c>
      <c r="C501" s="40" t="s">
        <v>1033</v>
      </c>
      <c r="D501" s="38">
        <v>131</v>
      </c>
      <c r="E501" s="38" t="s">
        <v>347</v>
      </c>
      <c r="F501" s="30" t="s">
        <v>284</v>
      </c>
      <c r="G501" s="37" t="s">
        <v>105</v>
      </c>
      <c r="H501" s="36">
        <v>32</v>
      </c>
      <c r="I501" s="36" t="s">
        <v>107</v>
      </c>
      <c r="J501" s="36" t="s">
        <v>914</v>
      </c>
      <c r="K501" s="51" t="s">
        <v>1066</v>
      </c>
      <c r="L501" s="33">
        <v>2</v>
      </c>
      <c r="M501" s="34" t="s">
        <v>346</v>
      </c>
      <c r="N501" s="33">
        <v>22</v>
      </c>
      <c r="O501" s="32" t="s">
        <v>344</v>
      </c>
      <c r="P501" s="31" t="s">
        <v>395</v>
      </c>
      <c r="Q501" s="49"/>
      <c r="R501" s="21" t="s">
        <v>1032</v>
      </c>
      <c r="S501" s="21" t="s">
        <v>342</v>
      </c>
      <c r="T501" s="21" t="s">
        <v>1031</v>
      </c>
      <c r="U501" s="21" t="s">
        <v>1030</v>
      </c>
      <c r="V501" s="21" t="s">
        <v>1029</v>
      </c>
      <c r="W501" s="21" t="str">
        <f t="shared" si="15"/>
        <v>理科731</v>
      </c>
    </row>
    <row r="502" spans="1:23" ht="24.95" customHeight="1" x14ac:dyDescent="0.15">
      <c r="A502" s="20" t="str">
        <f t="shared" si="14"/>
        <v>017132</v>
      </c>
      <c r="B502" s="41" t="s">
        <v>1034</v>
      </c>
      <c r="C502" s="40" t="s">
        <v>1033</v>
      </c>
      <c r="D502" s="38">
        <v>132</v>
      </c>
      <c r="E502" s="38" t="s">
        <v>347</v>
      </c>
      <c r="F502" s="30" t="s">
        <v>284</v>
      </c>
      <c r="G502" s="37" t="s">
        <v>105</v>
      </c>
      <c r="H502" s="36">
        <v>32</v>
      </c>
      <c r="I502" s="36" t="s">
        <v>107</v>
      </c>
      <c r="J502" s="36" t="s">
        <v>914</v>
      </c>
      <c r="K502" s="51" t="s">
        <v>1065</v>
      </c>
      <c r="L502" s="33">
        <v>2</v>
      </c>
      <c r="M502" s="34" t="s">
        <v>398</v>
      </c>
      <c r="N502" s="33">
        <v>26</v>
      </c>
      <c r="O502" s="32" t="s">
        <v>344</v>
      </c>
      <c r="P502" s="31" t="s">
        <v>395</v>
      </c>
      <c r="Q502" s="49"/>
      <c r="R502" s="21" t="s">
        <v>1032</v>
      </c>
      <c r="S502" s="21" t="s">
        <v>342</v>
      </c>
      <c r="T502" s="21" t="s">
        <v>1031</v>
      </c>
      <c r="U502" s="21" t="s">
        <v>1030</v>
      </c>
      <c r="V502" s="21" t="s">
        <v>1029</v>
      </c>
      <c r="W502" s="21" t="str">
        <f t="shared" si="15"/>
        <v>理科731</v>
      </c>
    </row>
    <row r="503" spans="1:23" ht="24.95" customHeight="1" x14ac:dyDescent="0.15">
      <c r="A503" s="20" t="str">
        <f t="shared" si="14"/>
        <v>017133</v>
      </c>
      <c r="B503" s="41" t="s">
        <v>1034</v>
      </c>
      <c r="C503" s="40" t="s">
        <v>1033</v>
      </c>
      <c r="D503" s="38">
        <v>133</v>
      </c>
      <c r="E503" s="38" t="s">
        <v>347</v>
      </c>
      <c r="F503" s="30" t="s">
        <v>284</v>
      </c>
      <c r="G503" s="37" t="s">
        <v>102</v>
      </c>
      <c r="H503" s="36">
        <v>32</v>
      </c>
      <c r="I503" s="36" t="s">
        <v>107</v>
      </c>
      <c r="J503" s="36" t="s">
        <v>910</v>
      </c>
      <c r="K503" s="51" t="s">
        <v>1064</v>
      </c>
      <c r="L503" s="33">
        <v>2</v>
      </c>
      <c r="M503" s="34" t="s">
        <v>346</v>
      </c>
      <c r="N503" s="33">
        <v>22</v>
      </c>
      <c r="O503" s="32" t="s">
        <v>344</v>
      </c>
      <c r="P503" s="31" t="s">
        <v>395</v>
      </c>
      <c r="Q503" s="49"/>
      <c r="R503" s="21" t="s">
        <v>1032</v>
      </c>
      <c r="S503" s="21" t="s">
        <v>342</v>
      </c>
      <c r="T503" s="21" t="s">
        <v>1031</v>
      </c>
      <c r="U503" s="21" t="s">
        <v>1030</v>
      </c>
      <c r="V503" s="21" t="s">
        <v>1029</v>
      </c>
      <c r="W503" s="21" t="str">
        <f t="shared" si="15"/>
        <v>理科831</v>
      </c>
    </row>
    <row r="504" spans="1:23" ht="24.95" customHeight="1" x14ac:dyDescent="0.15">
      <c r="A504" s="20" t="str">
        <f t="shared" si="14"/>
        <v>017134</v>
      </c>
      <c r="B504" s="41" t="s">
        <v>1034</v>
      </c>
      <c r="C504" s="40" t="s">
        <v>1033</v>
      </c>
      <c r="D504" s="38">
        <v>134</v>
      </c>
      <c r="E504" s="38" t="s">
        <v>347</v>
      </c>
      <c r="F504" s="30" t="s">
        <v>284</v>
      </c>
      <c r="G504" s="37" t="s">
        <v>102</v>
      </c>
      <c r="H504" s="36">
        <v>32</v>
      </c>
      <c r="I504" s="36" t="s">
        <v>107</v>
      </c>
      <c r="J504" s="36" t="s">
        <v>910</v>
      </c>
      <c r="K504" s="51" t="s">
        <v>1063</v>
      </c>
      <c r="L504" s="33">
        <v>2</v>
      </c>
      <c r="M504" s="34" t="s">
        <v>398</v>
      </c>
      <c r="N504" s="33">
        <v>26</v>
      </c>
      <c r="O504" s="32" t="s">
        <v>344</v>
      </c>
      <c r="P504" s="31" t="s">
        <v>395</v>
      </c>
      <c r="Q504" s="49"/>
      <c r="R504" s="21" t="s">
        <v>1032</v>
      </c>
      <c r="S504" s="21" t="s">
        <v>342</v>
      </c>
      <c r="T504" s="21" t="s">
        <v>1031</v>
      </c>
      <c r="U504" s="21" t="s">
        <v>1030</v>
      </c>
      <c r="V504" s="21" t="s">
        <v>1029</v>
      </c>
      <c r="W504" s="21" t="str">
        <f t="shared" si="15"/>
        <v>理科831</v>
      </c>
    </row>
    <row r="505" spans="1:23" ht="24.95" customHeight="1" x14ac:dyDescent="0.15">
      <c r="A505" s="20" t="str">
        <f t="shared" si="14"/>
        <v>017135</v>
      </c>
      <c r="B505" s="41" t="s">
        <v>1034</v>
      </c>
      <c r="C505" s="40" t="s">
        <v>1033</v>
      </c>
      <c r="D505" s="38">
        <v>135</v>
      </c>
      <c r="E505" s="38" t="s">
        <v>347</v>
      </c>
      <c r="F505" s="30" t="s">
        <v>284</v>
      </c>
      <c r="G505" s="37" t="s">
        <v>99</v>
      </c>
      <c r="H505" s="36">
        <v>32</v>
      </c>
      <c r="I505" s="36" t="s">
        <v>107</v>
      </c>
      <c r="J505" s="36" t="s">
        <v>906</v>
      </c>
      <c r="K505" s="35" t="s">
        <v>1062</v>
      </c>
      <c r="L505" s="33">
        <v>2</v>
      </c>
      <c r="M505" s="34" t="s">
        <v>346</v>
      </c>
      <c r="N505" s="33">
        <v>22</v>
      </c>
      <c r="O505" s="32" t="s">
        <v>344</v>
      </c>
      <c r="P505" s="31" t="s">
        <v>395</v>
      </c>
      <c r="Q505" s="49"/>
      <c r="R505" s="21" t="s">
        <v>1032</v>
      </c>
      <c r="S505" s="21" t="s">
        <v>342</v>
      </c>
      <c r="T505" s="21" t="s">
        <v>1031</v>
      </c>
      <c r="U505" s="21" t="s">
        <v>1030</v>
      </c>
      <c r="V505" s="21" t="s">
        <v>1029</v>
      </c>
      <c r="W505" s="21" t="str">
        <f t="shared" si="15"/>
        <v>理科931</v>
      </c>
    </row>
    <row r="506" spans="1:23" ht="24.95" customHeight="1" x14ac:dyDescent="0.15">
      <c r="A506" s="20" t="str">
        <f t="shared" si="14"/>
        <v>017136</v>
      </c>
      <c r="B506" s="41" t="s">
        <v>1034</v>
      </c>
      <c r="C506" s="40" t="s">
        <v>1033</v>
      </c>
      <c r="D506" s="38">
        <v>136</v>
      </c>
      <c r="E506" s="38" t="s">
        <v>347</v>
      </c>
      <c r="F506" s="30" t="s">
        <v>284</v>
      </c>
      <c r="G506" s="37" t="s">
        <v>99</v>
      </c>
      <c r="H506" s="36">
        <v>32</v>
      </c>
      <c r="I506" s="36" t="s">
        <v>107</v>
      </c>
      <c r="J506" s="36" t="s">
        <v>906</v>
      </c>
      <c r="K506" s="35" t="s">
        <v>1061</v>
      </c>
      <c r="L506" s="33">
        <v>2</v>
      </c>
      <c r="M506" s="34" t="s">
        <v>398</v>
      </c>
      <c r="N506" s="33">
        <v>26</v>
      </c>
      <c r="O506" s="32" t="s">
        <v>344</v>
      </c>
      <c r="P506" s="31" t="s">
        <v>395</v>
      </c>
      <c r="Q506" s="49"/>
      <c r="R506" s="21" t="s">
        <v>1032</v>
      </c>
      <c r="S506" s="21" t="s">
        <v>342</v>
      </c>
      <c r="T506" s="21" t="s">
        <v>1031</v>
      </c>
      <c r="U506" s="21" t="s">
        <v>1030</v>
      </c>
      <c r="V506" s="21" t="s">
        <v>1029</v>
      </c>
      <c r="W506" s="21" t="str">
        <f t="shared" si="15"/>
        <v>理科931</v>
      </c>
    </row>
    <row r="507" spans="1:23" ht="24.95" customHeight="1" x14ac:dyDescent="0.15">
      <c r="A507" s="20" t="str">
        <f t="shared" si="14"/>
        <v>017137</v>
      </c>
      <c r="B507" s="41" t="s">
        <v>1034</v>
      </c>
      <c r="C507" s="40" t="s">
        <v>1033</v>
      </c>
      <c r="D507" s="38">
        <v>137</v>
      </c>
      <c r="E507" s="38" t="s">
        <v>347</v>
      </c>
      <c r="F507" s="30" t="s">
        <v>284</v>
      </c>
      <c r="G507" s="37" t="s">
        <v>105</v>
      </c>
      <c r="H507" s="36">
        <v>32</v>
      </c>
      <c r="I507" s="36" t="s">
        <v>999</v>
      </c>
      <c r="J507" s="36" t="s">
        <v>1059</v>
      </c>
      <c r="K507" s="51" t="s">
        <v>1060</v>
      </c>
      <c r="L507" s="33">
        <v>1</v>
      </c>
      <c r="M507" s="34" t="s">
        <v>1050</v>
      </c>
      <c r="N507" s="33">
        <v>22</v>
      </c>
      <c r="O507" s="32" t="s">
        <v>344</v>
      </c>
      <c r="P507" s="31" t="s">
        <v>365</v>
      </c>
      <c r="Q507" s="49"/>
      <c r="R507" s="21" t="s">
        <v>1032</v>
      </c>
      <c r="S507" s="21" t="s">
        <v>342</v>
      </c>
      <c r="T507" s="21" t="s">
        <v>1031</v>
      </c>
      <c r="U507" s="21" t="s">
        <v>1030</v>
      </c>
      <c r="V507" s="21" t="s">
        <v>1029</v>
      </c>
      <c r="W507" s="21" t="str">
        <f t="shared" si="15"/>
        <v>音楽725</v>
      </c>
    </row>
    <row r="508" spans="1:23" ht="24.95" customHeight="1" x14ac:dyDescent="0.15">
      <c r="A508" s="20" t="str">
        <f t="shared" si="14"/>
        <v>017138</v>
      </c>
      <c r="B508" s="41" t="s">
        <v>1034</v>
      </c>
      <c r="C508" s="40" t="s">
        <v>1033</v>
      </c>
      <c r="D508" s="38">
        <v>138</v>
      </c>
      <c r="E508" s="38" t="s">
        <v>347</v>
      </c>
      <c r="F508" s="30" t="s">
        <v>284</v>
      </c>
      <c r="G508" s="37" t="s">
        <v>105</v>
      </c>
      <c r="H508" s="36">
        <v>32</v>
      </c>
      <c r="I508" s="36" t="s">
        <v>999</v>
      </c>
      <c r="J508" s="36" t="s">
        <v>1059</v>
      </c>
      <c r="K508" s="51" t="s">
        <v>1058</v>
      </c>
      <c r="L508" s="33">
        <v>1</v>
      </c>
      <c r="M508" s="34" t="s">
        <v>1047</v>
      </c>
      <c r="N508" s="33">
        <v>26</v>
      </c>
      <c r="O508" s="32" t="s">
        <v>344</v>
      </c>
      <c r="P508" s="31" t="s">
        <v>365</v>
      </c>
      <c r="Q508" s="49"/>
      <c r="R508" s="21" t="s">
        <v>1032</v>
      </c>
      <c r="S508" s="21" t="s">
        <v>342</v>
      </c>
      <c r="T508" s="21" t="s">
        <v>1031</v>
      </c>
      <c r="U508" s="21" t="s">
        <v>1030</v>
      </c>
      <c r="V508" s="21" t="s">
        <v>1029</v>
      </c>
      <c r="W508" s="21" t="str">
        <f t="shared" si="15"/>
        <v>音楽725</v>
      </c>
    </row>
    <row r="509" spans="1:23" ht="24.95" customHeight="1" x14ac:dyDescent="0.15">
      <c r="A509" s="20" t="str">
        <f t="shared" si="14"/>
        <v>017139</v>
      </c>
      <c r="B509" s="41" t="s">
        <v>1034</v>
      </c>
      <c r="C509" s="40" t="s">
        <v>1033</v>
      </c>
      <c r="D509" s="38">
        <v>139</v>
      </c>
      <c r="E509" s="38" t="s">
        <v>347</v>
      </c>
      <c r="F509" s="30" t="s">
        <v>284</v>
      </c>
      <c r="G509" s="37" t="s">
        <v>539</v>
      </c>
      <c r="H509" s="36">
        <v>32</v>
      </c>
      <c r="I509" s="36" t="s">
        <v>999</v>
      </c>
      <c r="J509" s="36" t="s">
        <v>1056</v>
      </c>
      <c r="K509" s="51" t="s">
        <v>1057</v>
      </c>
      <c r="L509" s="33">
        <v>1</v>
      </c>
      <c r="M509" s="34" t="s">
        <v>1050</v>
      </c>
      <c r="N509" s="33">
        <v>22</v>
      </c>
      <c r="O509" s="32" t="s">
        <v>344</v>
      </c>
      <c r="P509" s="31" t="s">
        <v>365</v>
      </c>
      <c r="Q509" s="49"/>
      <c r="R509" s="21" t="s">
        <v>1032</v>
      </c>
      <c r="S509" s="21" t="s">
        <v>342</v>
      </c>
      <c r="T509" s="21" t="s">
        <v>1031</v>
      </c>
      <c r="U509" s="21" t="s">
        <v>1030</v>
      </c>
      <c r="V509" s="21" t="s">
        <v>1029</v>
      </c>
      <c r="W509" s="21" t="str">
        <f t="shared" si="15"/>
        <v>音楽825</v>
      </c>
    </row>
    <row r="510" spans="1:23" ht="24.95" customHeight="1" x14ac:dyDescent="0.15">
      <c r="A510" s="20" t="str">
        <f t="shared" si="14"/>
        <v>017140</v>
      </c>
      <c r="B510" s="41" t="s">
        <v>1034</v>
      </c>
      <c r="C510" s="40" t="s">
        <v>1033</v>
      </c>
      <c r="D510" s="38">
        <v>140</v>
      </c>
      <c r="E510" s="38" t="s">
        <v>347</v>
      </c>
      <c r="F510" s="30" t="s">
        <v>284</v>
      </c>
      <c r="G510" s="37" t="s">
        <v>539</v>
      </c>
      <c r="H510" s="36">
        <v>32</v>
      </c>
      <c r="I510" s="36" t="s">
        <v>999</v>
      </c>
      <c r="J510" s="36" t="s">
        <v>1056</v>
      </c>
      <c r="K510" s="51" t="s">
        <v>1055</v>
      </c>
      <c r="L510" s="33">
        <v>1</v>
      </c>
      <c r="M510" s="34" t="s">
        <v>1047</v>
      </c>
      <c r="N510" s="33">
        <v>26</v>
      </c>
      <c r="O510" s="32" t="s">
        <v>344</v>
      </c>
      <c r="P510" s="31" t="s">
        <v>365</v>
      </c>
      <c r="Q510" s="49"/>
      <c r="R510" s="21" t="s">
        <v>1032</v>
      </c>
      <c r="S510" s="21" t="s">
        <v>342</v>
      </c>
      <c r="T510" s="21" t="s">
        <v>1031</v>
      </c>
      <c r="U510" s="21" t="s">
        <v>1030</v>
      </c>
      <c r="V510" s="21" t="s">
        <v>1029</v>
      </c>
      <c r="W510" s="21" t="str">
        <f t="shared" si="15"/>
        <v>音楽825</v>
      </c>
    </row>
    <row r="511" spans="1:23" ht="24.95" customHeight="1" x14ac:dyDescent="0.15">
      <c r="A511" s="20" t="str">
        <f t="shared" si="14"/>
        <v>017141</v>
      </c>
      <c r="B511" s="41" t="s">
        <v>1034</v>
      </c>
      <c r="C511" s="40" t="s">
        <v>1033</v>
      </c>
      <c r="D511" s="38">
        <v>141</v>
      </c>
      <c r="E511" s="38" t="s">
        <v>347</v>
      </c>
      <c r="F511" s="30" t="s">
        <v>284</v>
      </c>
      <c r="G511" s="37" t="s">
        <v>539</v>
      </c>
      <c r="H511" s="36">
        <v>32</v>
      </c>
      <c r="I511" s="36" t="s">
        <v>999</v>
      </c>
      <c r="J511" s="36" t="s">
        <v>1053</v>
      </c>
      <c r="K511" s="51" t="s">
        <v>1054</v>
      </c>
      <c r="L511" s="33">
        <v>1</v>
      </c>
      <c r="M511" s="34" t="s">
        <v>1050</v>
      </c>
      <c r="N511" s="33">
        <v>22</v>
      </c>
      <c r="O511" s="32" t="s">
        <v>344</v>
      </c>
      <c r="P511" s="31" t="s">
        <v>365</v>
      </c>
      <c r="Q511" s="49"/>
      <c r="R511" s="21" t="s">
        <v>1032</v>
      </c>
      <c r="S511" s="21" t="s">
        <v>342</v>
      </c>
      <c r="T511" s="21" t="s">
        <v>1031</v>
      </c>
      <c r="U511" s="21" t="s">
        <v>1030</v>
      </c>
      <c r="V511" s="21" t="s">
        <v>1029</v>
      </c>
      <c r="W511" s="21" t="str">
        <f t="shared" si="15"/>
        <v>音楽826</v>
      </c>
    </row>
    <row r="512" spans="1:23" ht="24.95" customHeight="1" x14ac:dyDescent="0.15">
      <c r="A512" s="20" t="str">
        <f t="shared" si="14"/>
        <v>017142</v>
      </c>
      <c r="B512" s="41" t="s">
        <v>1034</v>
      </c>
      <c r="C512" s="40" t="s">
        <v>1033</v>
      </c>
      <c r="D512" s="38">
        <v>142</v>
      </c>
      <c r="E512" s="38" t="s">
        <v>347</v>
      </c>
      <c r="F512" s="30" t="s">
        <v>284</v>
      </c>
      <c r="G512" s="37" t="s">
        <v>539</v>
      </c>
      <c r="H512" s="36">
        <v>32</v>
      </c>
      <c r="I512" s="36" t="s">
        <v>999</v>
      </c>
      <c r="J512" s="36" t="s">
        <v>1053</v>
      </c>
      <c r="K512" s="51" t="s">
        <v>1052</v>
      </c>
      <c r="L512" s="33">
        <v>1</v>
      </c>
      <c r="M512" s="34" t="s">
        <v>1047</v>
      </c>
      <c r="N512" s="33">
        <v>26</v>
      </c>
      <c r="O512" s="32" t="s">
        <v>344</v>
      </c>
      <c r="P512" s="31" t="s">
        <v>365</v>
      </c>
      <c r="Q512" s="49"/>
      <c r="R512" s="21" t="s">
        <v>1032</v>
      </c>
      <c r="S512" s="21" t="s">
        <v>342</v>
      </c>
      <c r="T512" s="21" t="s">
        <v>1031</v>
      </c>
      <c r="U512" s="21" t="s">
        <v>1030</v>
      </c>
      <c r="V512" s="21" t="s">
        <v>1029</v>
      </c>
      <c r="W512" s="21" t="str">
        <f t="shared" si="15"/>
        <v>音楽826</v>
      </c>
    </row>
    <row r="513" spans="1:23" ht="24.95" customHeight="1" x14ac:dyDescent="0.15">
      <c r="A513" s="20" t="str">
        <f t="shared" si="14"/>
        <v>017143</v>
      </c>
      <c r="B513" s="41" t="s">
        <v>1034</v>
      </c>
      <c r="C513" s="40" t="s">
        <v>1033</v>
      </c>
      <c r="D513" s="38">
        <v>143</v>
      </c>
      <c r="E513" s="38" t="s">
        <v>347</v>
      </c>
      <c r="F513" s="30" t="s">
        <v>284</v>
      </c>
      <c r="G513" s="37" t="s">
        <v>234</v>
      </c>
      <c r="H513" s="36">
        <v>32</v>
      </c>
      <c r="I513" s="36" t="s">
        <v>995</v>
      </c>
      <c r="J513" s="36" t="s">
        <v>1049</v>
      </c>
      <c r="K513" s="51" t="s">
        <v>1051</v>
      </c>
      <c r="L513" s="33">
        <v>1</v>
      </c>
      <c r="M513" s="34" t="s">
        <v>1050</v>
      </c>
      <c r="N513" s="33">
        <v>22</v>
      </c>
      <c r="O513" s="32" t="s">
        <v>344</v>
      </c>
      <c r="P513" s="31" t="s">
        <v>395</v>
      </c>
      <c r="Q513" s="49"/>
      <c r="R513" s="21" t="s">
        <v>1032</v>
      </c>
      <c r="S513" s="21" t="s">
        <v>342</v>
      </c>
      <c r="T513" s="21" t="s">
        <v>1031</v>
      </c>
      <c r="U513" s="21" t="s">
        <v>1030</v>
      </c>
      <c r="V513" s="21" t="s">
        <v>1029</v>
      </c>
      <c r="W513" s="21" t="str">
        <f t="shared" si="15"/>
        <v>器楽773</v>
      </c>
    </row>
    <row r="514" spans="1:23" ht="24.95" customHeight="1" x14ac:dyDescent="0.15">
      <c r="A514" s="20" t="str">
        <f t="shared" si="14"/>
        <v>017144</v>
      </c>
      <c r="B514" s="41" t="s">
        <v>1034</v>
      </c>
      <c r="C514" s="40" t="s">
        <v>1033</v>
      </c>
      <c r="D514" s="38">
        <v>144</v>
      </c>
      <c r="E514" s="38" t="s">
        <v>347</v>
      </c>
      <c r="F514" s="30" t="s">
        <v>284</v>
      </c>
      <c r="G514" s="37" t="s">
        <v>234</v>
      </c>
      <c r="H514" s="36">
        <v>32</v>
      </c>
      <c r="I514" s="36" t="s">
        <v>995</v>
      </c>
      <c r="J514" s="36" t="s">
        <v>1049</v>
      </c>
      <c r="K514" s="51" t="s">
        <v>1048</v>
      </c>
      <c r="L514" s="33">
        <v>1</v>
      </c>
      <c r="M514" s="34" t="s">
        <v>1047</v>
      </c>
      <c r="N514" s="33">
        <v>26</v>
      </c>
      <c r="O514" s="32" t="s">
        <v>344</v>
      </c>
      <c r="P514" s="31" t="s">
        <v>395</v>
      </c>
      <c r="Q514" s="49"/>
      <c r="R514" s="21" t="s">
        <v>1032</v>
      </c>
      <c r="S514" s="21" t="s">
        <v>342</v>
      </c>
      <c r="T514" s="21" t="s">
        <v>1031</v>
      </c>
      <c r="U514" s="21" t="s">
        <v>1030</v>
      </c>
      <c r="V514" s="21" t="s">
        <v>1029</v>
      </c>
      <c r="W514" s="21" t="str">
        <f t="shared" si="15"/>
        <v>器楽773</v>
      </c>
    </row>
    <row r="515" spans="1:23" ht="24.95" customHeight="1" x14ac:dyDescent="0.15">
      <c r="A515" s="20" t="str">
        <f t="shared" ref="A515:A574" si="16">CONCATENATE(TEXT(C515,"000"),(TEXT(D515,"000")))</f>
        <v>017145</v>
      </c>
      <c r="B515" s="41" t="s">
        <v>1034</v>
      </c>
      <c r="C515" s="40" t="s">
        <v>1033</v>
      </c>
      <c r="D515" s="38">
        <v>145</v>
      </c>
      <c r="E515" s="38" t="s">
        <v>347</v>
      </c>
      <c r="F515" s="30" t="s">
        <v>284</v>
      </c>
      <c r="G515" s="37" t="s">
        <v>105</v>
      </c>
      <c r="H515" s="36">
        <v>32</v>
      </c>
      <c r="I515" s="36" t="s">
        <v>82</v>
      </c>
      <c r="J515" s="36" t="s">
        <v>914</v>
      </c>
      <c r="K515" s="51" t="s">
        <v>1046</v>
      </c>
      <c r="L515" s="33">
        <v>2</v>
      </c>
      <c r="M515" s="34" t="s">
        <v>346</v>
      </c>
      <c r="N515" s="33">
        <v>22</v>
      </c>
      <c r="O515" s="32" t="s">
        <v>344</v>
      </c>
      <c r="P515" s="31" t="s">
        <v>354</v>
      </c>
      <c r="Q515" s="49" t="s">
        <v>1043</v>
      </c>
      <c r="R515" s="21" t="s">
        <v>1032</v>
      </c>
      <c r="S515" s="21" t="s">
        <v>342</v>
      </c>
      <c r="T515" s="21" t="s">
        <v>1031</v>
      </c>
      <c r="U515" s="21" t="s">
        <v>1030</v>
      </c>
      <c r="V515" s="21" t="s">
        <v>1029</v>
      </c>
      <c r="W515" s="21" t="str">
        <f t="shared" ref="W515:W574" si="17">CONCATENATE(I515,J515)</f>
        <v>英語731</v>
      </c>
    </row>
    <row r="516" spans="1:23" ht="24.95" customHeight="1" x14ac:dyDescent="0.15">
      <c r="A516" s="20" t="str">
        <f t="shared" si="16"/>
        <v>017146</v>
      </c>
      <c r="B516" s="41" t="s">
        <v>1034</v>
      </c>
      <c r="C516" s="40" t="s">
        <v>1033</v>
      </c>
      <c r="D516" s="38">
        <v>146</v>
      </c>
      <c r="E516" s="38" t="s">
        <v>347</v>
      </c>
      <c r="F516" s="30" t="s">
        <v>284</v>
      </c>
      <c r="G516" s="37" t="s">
        <v>105</v>
      </c>
      <c r="H516" s="36">
        <v>32</v>
      </c>
      <c r="I516" s="36" t="s">
        <v>82</v>
      </c>
      <c r="J516" s="36" t="s">
        <v>914</v>
      </c>
      <c r="K516" s="51" t="s">
        <v>1045</v>
      </c>
      <c r="L516" s="33">
        <v>2</v>
      </c>
      <c r="M516" s="34" t="s">
        <v>398</v>
      </c>
      <c r="N516" s="33">
        <v>26</v>
      </c>
      <c r="O516" s="32" t="s">
        <v>344</v>
      </c>
      <c r="P516" s="31" t="s">
        <v>354</v>
      </c>
      <c r="Q516" s="49" t="s">
        <v>1044</v>
      </c>
      <c r="R516" s="21" t="s">
        <v>1032</v>
      </c>
      <c r="S516" s="21" t="s">
        <v>342</v>
      </c>
      <c r="T516" s="21" t="s">
        <v>1031</v>
      </c>
      <c r="U516" s="21" t="s">
        <v>1030</v>
      </c>
      <c r="V516" s="21" t="s">
        <v>1029</v>
      </c>
      <c r="W516" s="21" t="str">
        <f t="shared" si="17"/>
        <v>英語731</v>
      </c>
    </row>
    <row r="517" spans="1:23" ht="24.95" customHeight="1" x14ac:dyDescent="0.15">
      <c r="A517" s="20" t="str">
        <f t="shared" si="16"/>
        <v>017147</v>
      </c>
      <c r="B517" s="41" t="s">
        <v>1034</v>
      </c>
      <c r="C517" s="40" t="s">
        <v>1033</v>
      </c>
      <c r="D517" s="38">
        <v>147</v>
      </c>
      <c r="E517" s="38" t="s">
        <v>347</v>
      </c>
      <c r="F517" s="30" t="s">
        <v>284</v>
      </c>
      <c r="G517" s="37" t="s">
        <v>105</v>
      </c>
      <c r="H517" s="36">
        <v>32</v>
      </c>
      <c r="I517" s="36" t="s">
        <v>82</v>
      </c>
      <c r="J517" s="36" t="s">
        <v>793</v>
      </c>
      <c r="K517" s="51" t="s">
        <v>1707</v>
      </c>
      <c r="L517" s="33">
        <v>1</v>
      </c>
      <c r="M517" s="34" t="s">
        <v>346</v>
      </c>
      <c r="N517" s="33">
        <v>22</v>
      </c>
      <c r="O517" s="32" t="s">
        <v>344</v>
      </c>
      <c r="P517" s="31" t="s">
        <v>354</v>
      </c>
      <c r="Q517" s="49" t="s">
        <v>1043</v>
      </c>
      <c r="R517" s="21" t="s">
        <v>1032</v>
      </c>
      <c r="S517" s="21" t="s">
        <v>342</v>
      </c>
      <c r="T517" s="21" t="s">
        <v>1031</v>
      </c>
      <c r="U517" s="21" t="s">
        <v>1030</v>
      </c>
      <c r="V517" s="21" t="s">
        <v>1029</v>
      </c>
      <c r="W517" s="21" t="str">
        <f t="shared" si="17"/>
        <v>英語732</v>
      </c>
    </row>
    <row r="518" spans="1:23" ht="24.95" customHeight="1" x14ac:dyDescent="0.15">
      <c r="A518" s="20" t="str">
        <f t="shared" si="16"/>
        <v>017148</v>
      </c>
      <c r="B518" s="41" t="s">
        <v>1034</v>
      </c>
      <c r="C518" s="40" t="s">
        <v>1033</v>
      </c>
      <c r="D518" s="38">
        <v>148</v>
      </c>
      <c r="E518" s="38" t="s">
        <v>347</v>
      </c>
      <c r="F518" s="30" t="s">
        <v>284</v>
      </c>
      <c r="G518" s="37" t="s">
        <v>105</v>
      </c>
      <c r="H518" s="36">
        <v>32</v>
      </c>
      <c r="I518" s="36" t="s">
        <v>82</v>
      </c>
      <c r="J518" s="36" t="s">
        <v>793</v>
      </c>
      <c r="K518" s="51" t="s">
        <v>1708</v>
      </c>
      <c r="L518" s="33">
        <v>1</v>
      </c>
      <c r="M518" s="34" t="s">
        <v>398</v>
      </c>
      <c r="N518" s="33">
        <v>26</v>
      </c>
      <c r="O518" s="32" t="s">
        <v>344</v>
      </c>
      <c r="P518" s="31" t="s">
        <v>354</v>
      </c>
      <c r="Q518" s="49" t="s">
        <v>1044</v>
      </c>
      <c r="R518" s="21" t="s">
        <v>1032</v>
      </c>
      <c r="S518" s="21" t="s">
        <v>342</v>
      </c>
      <c r="T518" s="21" t="s">
        <v>1031</v>
      </c>
      <c r="U518" s="21" t="s">
        <v>1030</v>
      </c>
      <c r="V518" s="21" t="s">
        <v>1029</v>
      </c>
      <c r="W518" s="21" t="str">
        <f t="shared" si="17"/>
        <v>英語732</v>
      </c>
    </row>
    <row r="519" spans="1:23" ht="24.95" customHeight="1" x14ac:dyDescent="0.15">
      <c r="A519" s="20" t="str">
        <f t="shared" si="16"/>
        <v>017149</v>
      </c>
      <c r="B519" s="41" t="s">
        <v>1034</v>
      </c>
      <c r="C519" s="40" t="s">
        <v>1033</v>
      </c>
      <c r="D519" s="38">
        <v>149</v>
      </c>
      <c r="E519" s="38" t="s">
        <v>347</v>
      </c>
      <c r="F519" s="30" t="s">
        <v>284</v>
      </c>
      <c r="G519" s="37" t="s">
        <v>102</v>
      </c>
      <c r="H519" s="36">
        <v>32</v>
      </c>
      <c r="I519" s="36" t="s">
        <v>82</v>
      </c>
      <c r="J519" s="36" t="s">
        <v>910</v>
      </c>
      <c r="K519" s="51" t="s">
        <v>1709</v>
      </c>
      <c r="L519" s="33">
        <v>2</v>
      </c>
      <c r="M519" s="34" t="s">
        <v>346</v>
      </c>
      <c r="N519" s="33">
        <v>22</v>
      </c>
      <c r="O519" s="32" t="s">
        <v>344</v>
      </c>
      <c r="P519" s="31" t="s">
        <v>354</v>
      </c>
      <c r="Q519" s="49" t="s">
        <v>1042</v>
      </c>
      <c r="R519" s="21" t="s">
        <v>1032</v>
      </c>
      <c r="S519" s="21" t="s">
        <v>342</v>
      </c>
      <c r="T519" s="21" t="s">
        <v>1031</v>
      </c>
      <c r="U519" s="21" t="s">
        <v>1030</v>
      </c>
      <c r="V519" s="21" t="s">
        <v>1029</v>
      </c>
      <c r="W519" s="21" t="str">
        <f t="shared" si="17"/>
        <v>英語831</v>
      </c>
    </row>
    <row r="520" spans="1:23" ht="24.95" customHeight="1" x14ac:dyDescent="0.15">
      <c r="A520" s="20" t="str">
        <f t="shared" si="16"/>
        <v>017150</v>
      </c>
      <c r="B520" s="41" t="s">
        <v>1034</v>
      </c>
      <c r="C520" s="40" t="s">
        <v>1033</v>
      </c>
      <c r="D520" s="38">
        <v>150</v>
      </c>
      <c r="E520" s="38" t="s">
        <v>347</v>
      </c>
      <c r="F520" s="30" t="s">
        <v>284</v>
      </c>
      <c r="G520" s="37" t="s">
        <v>102</v>
      </c>
      <c r="H520" s="36">
        <v>32</v>
      </c>
      <c r="I520" s="36" t="s">
        <v>82</v>
      </c>
      <c r="J520" s="36" t="s">
        <v>910</v>
      </c>
      <c r="K520" s="51" t="s">
        <v>1041</v>
      </c>
      <c r="L520" s="33">
        <v>2</v>
      </c>
      <c r="M520" s="34" t="s">
        <v>398</v>
      </c>
      <c r="N520" s="33">
        <v>26</v>
      </c>
      <c r="O520" s="32" t="s">
        <v>344</v>
      </c>
      <c r="P520" s="31" t="s">
        <v>354</v>
      </c>
      <c r="Q520" s="49" t="s">
        <v>1710</v>
      </c>
      <c r="R520" s="21" t="s">
        <v>1032</v>
      </c>
      <c r="S520" s="21" t="s">
        <v>342</v>
      </c>
      <c r="T520" s="21" t="s">
        <v>1031</v>
      </c>
      <c r="U520" s="21" t="s">
        <v>1030</v>
      </c>
      <c r="V520" s="21" t="s">
        <v>1029</v>
      </c>
      <c r="W520" s="21" t="str">
        <f t="shared" si="17"/>
        <v>英語831</v>
      </c>
    </row>
    <row r="521" spans="1:23" ht="24.95" customHeight="1" x14ac:dyDescent="0.15">
      <c r="A521" s="20" t="str">
        <f t="shared" si="16"/>
        <v>017151</v>
      </c>
      <c r="B521" s="41" t="s">
        <v>1034</v>
      </c>
      <c r="C521" s="40" t="s">
        <v>1033</v>
      </c>
      <c r="D521" s="38">
        <v>151</v>
      </c>
      <c r="E521" s="38" t="s">
        <v>347</v>
      </c>
      <c r="F521" s="30" t="s">
        <v>284</v>
      </c>
      <c r="G521" s="37" t="s">
        <v>102</v>
      </c>
      <c r="H521" s="36">
        <v>32</v>
      </c>
      <c r="I521" s="36" t="s">
        <v>82</v>
      </c>
      <c r="J521" s="36" t="s">
        <v>788</v>
      </c>
      <c r="K521" s="51" t="s">
        <v>1040</v>
      </c>
      <c r="L521" s="33">
        <v>1</v>
      </c>
      <c r="M521" s="34" t="s">
        <v>346</v>
      </c>
      <c r="N521" s="33">
        <v>22</v>
      </c>
      <c r="O521" s="32" t="s">
        <v>344</v>
      </c>
      <c r="P521" s="31" t="s">
        <v>354</v>
      </c>
      <c r="Q521" s="49" t="s">
        <v>1039</v>
      </c>
      <c r="R521" s="21" t="s">
        <v>1032</v>
      </c>
      <c r="S521" s="21" t="s">
        <v>342</v>
      </c>
      <c r="T521" s="21" t="s">
        <v>1031</v>
      </c>
      <c r="U521" s="21" t="s">
        <v>1030</v>
      </c>
      <c r="V521" s="21" t="s">
        <v>1029</v>
      </c>
      <c r="W521" s="21" t="str">
        <f t="shared" si="17"/>
        <v>英語832</v>
      </c>
    </row>
    <row r="522" spans="1:23" ht="24.95" customHeight="1" x14ac:dyDescent="0.15">
      <c r="A522" s="20" t="str">
        <f t="shared" si="16"/>
        <v>017152</v>
      </c>
      <c r="B522" s="41" t="s">
        <v>1034</v>
      </c>
      <c r="C522" s="40" t="s">
        <v>1033</v>
      </c>
      <c r="D522" s="38">
        <v>152</v>
      </c>
      <c r="E522" s="38" t="s">
        <v>347</v>
      </c>
      <c r="F522" s="30" t="s">
        <v>284</v>
      </c>
      <c r="G522" s="37" t="s">
        <v>102</v>
      </c>
      <c r="H522" s="36">
        <v>32</v>
      </c>
      <c r="I522" s="36" t="s">
        <v>82</v>
      </c>
      <c r="J522" s="36" t="s">
        <v>788</v>
      </c>
      <c r="K522" s="51" t="s">
        <v>1711</v>
      </c>
      <c r="L522" s="33">
        <v>1</v>
      </c>
      <c r="M522" s="34" t="s">
        <v>398</v>
      </c>
      <c r="N522" s="33">
        <v>26</v>
      </c>
      <c r="O522" s="32" t="s">
        <v>344</v>
      </c>
      <c r="P522" s="31" t="s">
        <v>354</v>
      </c>
      <c r="Q522" s="49" t="s">
        <v>1039</v>
      </c>
      <c r="R522" s="21" t="s">
        <v>1032</v>
      </c>
      <c r="S522" s="21" t="s">
        <v>342</v>
      </c>
      <c r="T522" s="21" t="s">
        <v>1031</v>
      </c>
      <c r="U522" s="21" t="s">
        <v>1030</v>
      </c>
      <c r="V522" s="21" t="s">
        <v>1029</v>
      </c>
      <c r="W522" s="21" t="str">
        <f t="shared" si="17"/>
        <v>英語832</v>
      </c>
    </row>
    <row r="523" spans="1:23" ht="24.95" customHeight="1" x14ac:dyDescent="0.15">
      <c r="A523" s="20" t="str">
        <f t="shared" si="16"/>
        <v>017153</v>
      </c>
      <c r="B523" s="41" t="s">
        <v>1034</v>
      </c>
      <c r="C523" s="40" t="s">
        <v>1033</v>
      </c>
      <c r="D523" s="38">
        <v>153</v>
      </c>
      <c r="E523" s="38" t="s">
        <v>347</v>
      </c>
      <c r="F523" s="30" t="s">
        <v>284</v>
      </c>
      <c r="G523" s="37" t="s">
        <v>99</v>
      </c>
      <c r="H523" s="36">
        <v>32</v>
      </c>
      <c r="I523" s="36" t="s">
        <v>82</v>
      </c>
      <c r="J523" s="36" t="s">
        <v>906</v>
      </c>
      <c r="K523" s="51" t="s">
        <v>1038</v>
      </c>
      <c r="L523" s="33">
        <v>2</v>
      </c>
      <c r="M523" s="34" t="s">
        <v>346</v>
      </c>
      <c r="N523" s="33">
        <v>22</v>
      </c>
      <c r="O523" s="32" t="s">
        <v>344</v>
      </c>
      <c r="P523" s="31" t="s">
        <v>354</v>
      </c>
      <c r="Q523" s="49" t="s">
        <v>1037</v>
      </c>
      <c r="R523" s="21" t="s">
        <v>1032</v>
      </c>
      <c r="S523" s="21" t="s">
        <v>342</v>
      </c>
      <c r="T523" s="21" t="s">
        <v>1031</v>
      </c>
      <c r="U523" s="21" t="s">
        <v>1030</v>
      </c>
      <c r="V523" s="21" t="s">
        <v>1029</v>
      </c>
      <c r="W523" s="21" t="str">
        <f t="shared" si="17"/>
        <v>英語931</v>
      </c>
    </row>
    <row r="524" spans="1:23" ht="24.95" customHeight="1" x14ac:dyDescent="0.15">
      <c r="A524" s="20" t="str">
        <f t="shared" si="16"/>
        <v>017154</v>
      </c>
      <c r="B524" s="41" t="s">
        <v>1034</v>
      </c>
      <c r="C524" s="40" t="s">
        <v>1033</v>
      </c>
      <c r="D524" s="38">
        <v>154</v>
      </c>
      <c r="E524" s="38" t="s">
        <v>347</v>
      </c>
      <c r="F524" s="30" t="s">
        <v>284</v>
      </c>
      <c r="G524" s="37" t="s">
        <v>99</v>
      </c>
      <c r="H524" s="36">
        <v>32</v>
      </c>
      <c r="I524" s="36" t="s">
        <v>82</v>
      </c>
      <c r="J524" s="36" t="s">
        <v>906</v>
      </c>
      <c r="K524" s="51" t="s">
        <v>1712</v>
      </c>
      <c r="L524" s="33">
        <v>2</v>
      </c>
      <c r="M524" s="34" t="s">
        <v>398</v>
      </c>
      <c r="N524" s="33">
        <v>26</v>
      </c>
      <c r="O524" s="32" t="s">
        <v>344</v>
      </c>
      <c r="P524" s="31" t="s">
        <v>354</v>
      </c>
      <c r="Q524" s="49" t="s">
        <v>1713</v>
      </c>
      <c r="R524" s="21" t="s">
        <v>1032</v>
      </c>
      <c r="S524" s="21" t="s">
        <v>342</v>
      </c>
      <c r="T524" s="21" t="s">
        <v>1031</v>
      </c>
      <c r="U524" s="21" t="s">
        <v>1030</v>
      </c>
      <c r="V524" s="21" t="s">
        <v>1029</v>
      </c>
      <c r="W524" s="21" t="str">
        <f t="shared" si="17"/>
        <v>英語931</v>
      </c>
    </row>
    <row r="525" spans="1:23" ht="24.95" customHeight="1" x14ac:dyDescent="0.15">
      <c r="A525" s="20" t="str">
        <f t="shared" si="16"/>
        <v>017155</v>
      </c>
      <c r="B525" s="41" t="s">
        <v>1034</v>
      </c>
      <c r="C525" s="40" t="s">
        <v>1033</v>
      </c>
      <c r="D525" s="38">
        <v>155</v>
      </c>
      <c r="E525" s="38" t="s">
        <v>347</v>
      </c>
      <c r="F525" s="30" t="s">
        <v>284</v>
      </c>
      <c r="G525" s="37" t="s">
        <v>99</v>
      </c>
      <c r="H525" s="36">
        <v>32</v>
      </c>
      <c r="I525" s="36" t="s">
        <v>82</v>
      </c>
      <c r="J525" s="36" t="s">
        <v>783</v>
      </c>
      <c r="K525" s="35" t="s">
        <v>1714</v>
      </c>
      <c r="L525" s="33">
        <v>1</v>
      </c>
      <c r="M525" s="34" t="s">
        <v>346</v>
      </c>
      <c r="N525" s="33">
        <v>22</v>
      </c>
      <c r="O525" s="32" t="s">
        <v>344</v>
      </c>
      <c r="P525" s="31" t="s">
        <v>354</v>
      </c>
      <c r="Q525" s="49" t="s">
        <v>1035</v>
      </c>
      <c r="R525" s="21" t="s">
        <v>1032</v>
      </c>
      <c r="S525" s="21" t="s">
        <v>342</v>
      </c>
      <c r="T525" s="21" t="s">
        <v>1031</v>
      </c>
      <c r="U525" s="21" t="s">
        <v>1030</v>
      </c>
      <c r="V525" s="21" t="s">
        <v>1029</v>
      </c>
      <c r="W525" s="21" t="str">
        <f t="shared" si="17"/>
        <v>英語932</v>
      </c>
    </row>
    <row r="526" spans="1:23" ht="24.95" customHeight="1" x14ac:dyDescent="0.15">
      <c r="A526" s="20" t="str">
        <f t="shared" si="16"/>
        <v>017156</v>
      </c>
      <c r="B526" s="41" t="s">
        <v>1034</v>
      </c>
      <c r="C526" s="40" t="s">
        <v>1033</v>
      </c>
      <c r="D526" s="38">
        <v>156</v>
      </c>
      <c r="E526" s="38" t="s">
        <v>347</v>
      </c>
      <c r="F526" s="30" t="s">
        <v>284</v>
      </c>
      <c r="G526" s="37" t="s">
        <v>99</v>
      </c>
      <c r="H526" s="36">
        <v>32</v>
      </c>
      <c r="I526" s="36" t="s">
        <v>82</v>
      </c>
      <c r="J526" s="36" t="s">
        <v>783</v>
      </c>
      <c r="K526" s="35" t="s">
        <v>1036</v>
      </c>
      <c r="L526" s="33">
        <v>1</v>
      </c>
      <c r="M526" s="34" t="s">
        <v>398</v>
      </c>
      <c r="N526" s="33">
        <v>26</v>
      </c>
      <c r="O526" s="32" t="s">
        <v>344</v>
      </c>
      <c r="P526" s="31" t="s">
        <v>354</v>
      </c>
      <c r="Q526" s="49" t="s">
        <v>1035</v>
      </c>
      <c r="R526" s="21" t="s">
        <v>1032</v>
      </c>
      <c r="S526" s="21" t="s">
        <v>342</v>
      </c>
      <c r="T526" s="21" t="s">
        <v>1031</v>
      </c>
      <c r="U526" s="21" t="s">
        <v>1030</v>
      </c>
      <c r="V526" s="21" t="s">
        <v>1029</v>
      </c>
      <c r="W526" s="21" t="str">
        <f t="shared" si="17"/>
        <v>英語932</v>
      </c>
    </row>
    <row r="527" spans="1:23" ht="24.95" customHeight="1" x14ac:dyDescent="0.15">
      <c r="A527" s="20" t="str">
        <f t="shared" si="16"/>
        <v>017157</v>
      </c>
      <c r="B527" s="41" t="s">
        <v>1034</v>
      </c>
      <c r="C527" s="40" t="s">
        <v>1033</v>
      </c>
      <c r="D527" s="38">
        <v>157</v>
      </c>
      <c r="E527" s="38" t="s">
        <v>347</v>
      </c>
      <c r="F527" s="30" t="s">
        <v>1676</v>
      </c>
      <c r="G527" s="37" t="s">
        <v>105</v>
      </c>
      <c r="H527" s="36">
        <v>32</v>
      </c>
      <c r="I527" s="36" t="s">
        <v>356</v>
      </c>
      <c r="J527" s="36">
        <v>723</v>
      </c>
      <c r="K527" s="35" t="s">
        <v>1715</v>
      </c>
      <c r="L527" s="33">
        <v>2</v>
      </c>
      <c r="M527" s="34" t="s">
        <v>346</v>
      </c>
      <c r="N527" s="33" t="s">
        <v>345</v>
      </c>
      <c r="O527" s="32" t="s">
        <v>344</v>
      </c>
      <c r="P527" s="31" t="s">
        <v>365</v>
      </c>
      <c r="Q527" s="49"/>
      <c r="R527" s="21" t="s">
        <v>1032</v>
      </c>
      <c r="S527" s="21" t="s">
        <v>342</v>
      </c>
      <c r="T527" s="21" t="s">
        <v>1031</v>
      </c>
      <c r="U527" s="21" t="s">
        <v>1030</v>
      </c>
      <c r="V527" s="21" t="s">
        <v>1029</v>
      </c>
      <c r="W527" s="21" t="str">
        <f t="shared" si="17"/>
        <v>道徳723</v>
      </c>
    </row>
    <row r="528" spans="1:23" ht="24.95" customHeight="1" x14ac:dyDescent="0.15">
      <c r="A528" s="20" t="str">
        <f t="shared" si="16"/>
        <v>017158</v>
      </c>
      <c r="B528" s="41" t="s">
        <v>1034</v>
      </c>
      <c r="C528" s="40" t="s">
        <v>1033</v>
      </c>
      <c r="D528" s="38">
        <v>158</v>
      </c>
      <c r="E528" s="38" t="s">
        <v>347</v>
      </c>
      <c r="F528" s="30" t="s">
        <v>284</v>
      </c>
      <c r="G528" s="37" t="s">
        <v>105</v>
      </c>
      <c r="H528" s="36">
        <v>32</v>
      </c>
      <c r="I528" s="36" t="s">
        <v>356</v>
      </c>
      <c r="J528" s="36">
        <v>723</v>
      </c>
      <c r="K528" s="35" t="s">
        <v>1716</v>
      </c>
      <c r="L528" s="33">
        <v>2</v>
      </c>
      <c r="M528" s="34" t="s">
        <v>398</v>
      </c>
      <c r="N528" s="33" t="s">
        <v>397</v>
      </c>
      <c r="O528" s="32" t="s">
        <v>344</v>
      </c>
      <c r="P528" s="31" t="s">
        <v>365</v>
      </c>
      <c r="Q528" s="49"/>
      <c r="R528" s="21" t="s">
        <v>1032</v>
      </c>
      <c r="S528" s="21" t="s">
        <v>342</v>
      </c>
      <c r="T528" s="21" t="s">
        <v>1031</v>
      </c>
      <c r="U528" s="21" t="s">
        <v>1030</v>
      </c>
      <c r="V528" s="21" t="s">
        <v>1029</v>
      </c>
      <c r="W528" s="21" t="str">
        <f t="shared" si="17"/>
        <v>道徳723</v>
      </c>
    </row>
    <row r="529" spans="1:23" ht="24.95" customHeight="1" x14ac:dyDescent="0.15">
      <c r="A529" s="20" t="str">
        <f t="shared" si="16"/>
        <v>017159</v>
      </c>
      <c r="B529" s="41" t="s">
        <v>1034</v>
      </c>
      <c r="C529" s="40" t="s">
        <v>1033</v>
      </c>
      <c r="D529" s="38">
        <v>159</v>
      </c>
      <c r="E529" s="38" t="s">
        <v>347</v>
      </c>
      <c r="F529" s="30" t="s">
        <v>1676</v>
      </c>
      <c r="G529" s="37" t="s">
        <v>102</v>
      </c>
      <c r="H529" s="36">
        <v>32</v>
      </c>
      <c r="I529" s="36" t="s">
        <v>356</v>
      </c>
      <c r="J529" s="36">
        <v>823</v>
      </c>
      <c r="K529" s="35" t="s">
        <v>1717</v>
      </c>
      <c r="L529" s="33">
        <v>2</v>
      </c>
      <c r="M529" s="34" t="s">
        <v>346</v>
      </c>
      <c r="N529" s="33" t="s">
        <v>345</v>
      </c>
      <c r="O529" s="32" t="s">
        <v>344</v>
      </c>
      <c r="P529" s="31" t="s">
        <v>365</v>
      </c>
      <c r="Q529" s="49"/>
      <c r="R529" s="21" t="s">
        <v>1032</v>
      </c>
      <c r="S529" s="21" t="s">
        <v>342</v>
      </c>
      <c r="T529" s="21" t="s">
        <v>1031</v>
      </c>
      <c r="U529" s="21" t="s">
        <v>1030</v>
      </c>
      <c r="V529" s="21" t="s">
        <v>1029</v>
      </c>
      <c r="W529" s="21" t="str">
        <f t="shared" si="17"/>
        <v>道徳823</v>
      </c>
    </row>
    <row r="530" spans="1:23" ht="24.95" customHeight="1" x14ac:dyDescent="0.15">
      <c r="A530" s="20" t="str">
        <f t="shared" si="16"/>
        <v>017160</v>
      </c>
      <c r="B530" s="41" t="s">
        <v>1034</v>
      </c>
      <c r="C530" s="40" t="s">
        <v>1033</v>
      </c>
      <c r="D530" s="38">
        <v>160</v>
      </c>
      <c r="E530" s="38" t="s">
        <v>347</v>
      </c>
      <c r="F530" s="30" t="s">
        <v>284</v>
      </c>
      <c r="G530" s="37" t="s">
        <v>102</v>
      </c>
      <c r="H530" s="36">
        <v>32</v>
      </c>
      <c r="I530" s="36" t="s">
        <v>356</v>
      </c>
      <c r="J530" s="36">
        <v>823</v>
      </c>
      <c r="K530" s="35" t="s">
        <v>1718</v>
      </c>
      <c r="L530" s="33">
        <v>2</v>
      </c>
      <c r="M530" s="34" t="s">
        <v>398</v>
      </c>
      <c r="N530" s="33" t="s">
        <v>397</v>
      </c>
      <c r="O530" s="32" t="s">
        <v>344</v>
      </c>
      <c r="P530" s="31" t="s">
        <v>365</v>
      </c>
      <c r="Q530" s="49"/>
      <c r="R530" s="21" t="s">
        <v>1032</v>
      </c>
      <c r="S530" s="21" t="s">
        <v>342</v>
      </c>
      <c r="T530" s="21" t="s">
        <v>1031</v>
      </c>
      <c r="U530" s="21" t="s">
        <v>1030</v>
      </c>
      <c r="V530" s="21" t="s">
        <v>1029</v>
      </c>
      <c r="W530" s="21" t="str">
        <f t="shared" si="17"/>
        <v>道徳823</v>
      </c>
    </row>
    <row r="531" spans="1:23" ht="24.95" customHeight="1" x14ac:dyDescent="0.15">
      <c r="A531" s="20" t="str">
        <f t="shared" si="16"/>
        <v>017161</v>
      </c>
      <c r="B531" s="41" t="s">
        <v>1034</v>
      </c>
      <c r="C531" s="40" t="s">
        <v>1033</v>
      </c>
      <c r="D531" s="38">
        <v>161</v>
      </c>
      <c r="E531" s="38" t="s">
        <v>347</v>
      </c>
      <c r="F531" s="30" t="s">
        <v>1676</v>
      </c>
      <c r="G531" s="37" t="s">
        <v>99</v>
      </c>
      <c r="H531" s="36">
        <v>32</v>
      </c>
      <c r="I531" s="36" t="s">
        <v>356</v>
      </c>
      <c r="J531" s="36">
        <v>923</v>
      </c>
      <c r="K531" s="35" t="s">
        <v>1719</v>
      </c>
      <c r="L531" s="33">
        <v>2</v>
      </c>
      <c r="M531" s="34" t="s">
        <v>346</v>
      </c>
      <c r="N531" s="33" t="s">
        <v>345</v>
      </c>
      <c r="O531" s="32" t="s">
        <v>344</v>
      </c>
      <c r="P531" s="31" t="s">
        <v>365</v>
      </c>
      <c r="Q531" s="49"/>
      <c r="R531" s="21" t="s">
        <v>1032</v>
      </c>
      <c r="S531" s="21" t="s">
        <v>342</v>
      </c>
      <c r="T531" s="21" t="s">
        <v>1031</v>
      </c>
      <c r="U531" s="21" t="s">
        <v>1030</v>
      </c>
      <c r="V531" s="21" t="s">
        <v>1029</v>
      </c>
      <c r="W531" s="21" t="str">
        <f t="shared" si="17"/>
        <v>道徳923</v>
      </c>
    </row>
    <row r="532" spans="1:23" ht="24.95" customHeight="1" x14ac:dyDescent="0.15">
      <c r="A532" s="20" t="str">
        <f t="shared" si="16"/>
        <v>017162</v>
      </c>
      <c r="B532" s="41" t="s">
        <v>1034</v>
      </c>
      <c r="C532" s="40" t="s">
        <v>1033</v>
      </c>
      <c r="D532" s="38">
        <v>162</v>
      </c>
      <c r="E532" s="38" t="s">
        <v>347</v>
      </c>
      <c r="F532" s="30" t="s">
        <v>284</v>
      </c>
      <c r="G532" s="37" t="s">
        <v>99</v>
      </c>
      <c r="H532" s="36">
        <v>32</v>
      </c>
      <c r="I532" s="36" t="s">
        <v>356</v>
      </c>
      <c r="J532" s="36">
        <v>923</v>
      </c>
      <c r="K532" s="35" t="s">
        <v>1720</v>
      </c>
      <c r="L532" s="33">
        <v>2</v>
      </c>
      <c r="M532" s="34" t="s">
        <v>398</v>
      </c>
      <c r="N532" s="33" t="s">
        <v>397</v>
      </c>
      <c r="O532" s="32" t="s">
        <v>344</v>
      </c>
      <c r="P532" s="31" t="s">
        <v>365</v>
      </c>
      <c r="Q532" s="49"/>
      <c r="R532" s="21" t="s">
        <v>1032</v>
      </c>
      <c r="S532" s="21" t="s">
        <v>342</v>
      </c>
      <c r="T532" s="21" t="s">
        <v>1031</v>
      </c>
      <c r="U532" s="21" t="s">
        <v>1030</v>
      </c>
      <c r="V532" s="21" t="s">
        <v>1029</v>
      </c>
      <c r="W532" s="21" t="str">
        <f t="shared" si="17"/>
        <v>道徳923</v>
      </c>
    </row>
    <row r="533" spans="1:23" ht="24.95" customHeight="1" x14ac:dyDescent="0.15">
      <c r="A533" s="20" t="str">
        <f t="shared" si="16"/>
        <v>026001</v>
      </c>
      <c r="B533" s="42" t="s">
        <v>1020</v>
      </c>
      <c r="C533" s="47" t="s">
        <v>1019</v>
      </c>
      <c r="D533" s="38">
        <v>1</v>
      </c>
      <c r="E533" s="38" t="s">
        <v>347</v>
      </c>
      <c r="F533" s="42" t="s">
        <v>367</v>
      </c>
      <c r="G533" s="47" t="s">
        <v>99</v>
      </c>
      <c r="H533" s="47">
        <v>32</v>
      </c>
      <c r="I533" s="42" t="s">
        <v>107</v>
      </c>
      <c r="J533" s="42" t="s">
        <v>454</v>
      </c>
      <c r="K533" s="69" t="s">
        <v>1028</v>
      </c>
      <c r="L533" s="43">
        <v>2</v>
      </c>
      <c r="M533" s="45" t="s">
        <v>1050</v>
      </c>
      <c r="N533" s="44">
        <v>26</v>
      </c>
      <c r="O533" s="43" t="s">
        <v>1721</v>
      </c>
      <c r="P533" s="42" t="s">
        <v>1658</v>
      </c>
      <c r="Q533" s="49"/>
      <c r="R533" s="21" t="s">
        <v>1017</v>
      </c>
      <c r="S533" s="21" t="s">
        <v>1016</v>
      </c>
      <c r="T533" s="21" t="s">
        <v>1015</v>
      </c>
      <c r="U533" s="21" t="s">
        <v>1014</v>
      </c>
      <c r="V533" s="21" t="s">
        <v>1013</v>
      </c>
      <c r="W533" s="21" t="str">
        <f t="shared" si="17"/>
        <v>理科305</v>
      </c>
    </row>
    <row r="534" spans="1:23" ht="24.95" customHeight="1" x14ac:dyDescent="0.15">
      <c r="A534" s="20" t="str">
        <f t="shared" si="16"/>
        <v>026002</v>
      </c>
      <c r="B534" s="42" t="s">
        <v>1020</v>
      </c>
      <c r="C534" s="47" t="s">
        <v>1019</v>
      </c>
      <c r="D534" s="38">
        <v>2</v>
      </c>
      <c r="E534" s="38" t="s">
        <v>347</v>
      </c>
      <c r="F534" s="42" t="s">
        <v>367</v>
      </c>
      <c r="G534" s="47" t="s">
        <v>96</v>
      </c>
      <c r="H534" s="47">
        <v>32</v>
      </c>
      <c r="I534" s="42" t="s">
        <v>107</v>
      </c>
      <c r="J534" s="42" t="s">
        <v>734</v>
      </c>
      <c r="K534" s="69" t="s">
        <v>1027</v>
      </c>
      <c r="L534" s="43">
        <v>2</v>
      </c>
      <c r="M534" s="45" t="s">
        <v>1050</v>
      </c>
      <c r="N534" s="44">
        <v>22</v>
      </c>
      <c r="O534" s="43" t="s">
        <v>1721</v>
      </c>
      <c r="P534" s="42" t="s">
        <v>1658</v>
      </c>
      <c r="Q534" s="49"/>
      <c r="R534" s="21" t="s">
        <v>1017</v>
      </c>
      <c r="S534" s="21" t="s">
        <v>1016</v>
      </c>
      <c r="T534" s="21" t="s">
        <v>1015</v>
      </c>
      <c r="U534" s="21" t="s">
        <v>1014</v>
      </c>
      <c r="V534" s="21" t="s">
        <v>1013</v>
      </c>
      <c r="W534" s="21" t="str">
        <f t="shared" si="17"/>
        <v>理科405</v>
      </c>
    </row>
    <row r="535" spans="1:23" ht="24.95" customHeight="1" x14ac:dyDescent="0.15">
      <c r="A535" s="20" t="str">
        <f t="shared" si="16"/>
        <v>026003</v>
      </c>
      <c r="B535" s="42" t="s">
        <v>1020</v>
      </c>
      <c r="C535" s="47" t="s">
        <v>1019</v>
      </c>
      <c r="D535" s="38">
        <v>3</v>
      </c>
      <c r="E535" s="38" t="s">
        <v>347</v>
      </c>
      <c r="F535" s="42" t="s">
        <v>367</v>
      </c>
      <c r="G535" s="47" t="s">
        <v>90</v>
      </c>
      <c r="H535" s="47">
        <v>32</v>
      </c>
      <c r="I535" s="42" t="s">
        <v>107</v>
      </c>
      <c r="J535" s="42" t="s">
        <v>451</v>
      </c>
      <c r="K535" s="69" t="s">
        <v>1026</v>
      </c>
      <c r="L535" s="43">
        <v>2</v>
      </c>
      <c r="M535" s="45" t="s">
        <v>1050</v>
      </c>
      <c r="N535" s="44">
        <v>22</v>
      </c>
      <c r="O535" s="43" t="s">
        <v>1721</v>
      </c>
      <c r="P535" s="42" t="s">
        <v>1658</v>
      </c>
      <c r="Q535" s="49"/>
      <c r="R535" s="21" t="s">
        <v>1017</v>
      </c>
      <c r="S535" s="21" t="s">
        <v>1016</v>
      </c>
      <c r="T535" s="21" t="s">
        <v>1015</v>
      </c>
      <c r="U535" s="21" t="s">
        <v>1014</v>
      </c>
      <c r="V535" s="21" t="s">
        <v>1013</v>
      </c>
      <c r="W535" s="21" t="str">
        <f t="shared" si="17"/>
        <v>理科505</v>
      </c>
    </row>
    <row r="536" spans="1:23" ht="24.95" customHeight="1" x14ac:dyDescent="0.15">
      <c r="A536" s="20" t="str">
        <f t="shared" si="16"/>
        <v>026004</v>
      </c>
      <c r="B536" s="42" t="s">
        <v>1020</v>
      </c>
      <c r="C536" s="47" t="s">
        <v>1019</v>
      </c>
      <c r="D536" s="38">
        <v>4</v>
      </c>
      <c r="E536" s="38" t="s">
        <v>347</v>
      </c>
      <c r="F536" s="42" t="s">
        <v>367</v>
      </c>
      <c r="G536" s="47" t="s">
        <v>84</v>
      </c>
      <c r="H536" s="47">
        <v>32</v>
      </c>
      <c r="I536" s="42" t="s">
        <v>107</v>
      </c>
      <c r="J536" s="42" t="s">
        <v>728</v>
      </c>
      <c r="K536" s="69" t="s">
        <v>1025</v>
      </c>
      <c r="L536" s="43">
        <v>2</v>
      </c>
      <c r="M536" s="45" t="s">
        <v>1050</v>
      </c>
      <c r="N536" s="44">
        <v>22</v>
      </c>
      <c r="O536" s="43" t="s">
        <v>1721</v>
      </c>
      <c r="P536" s="42" t="s">
        <v>1658</v>
      </c>
      <c r="Q536" s="49"/>
      <c r="R536" s="21" t="s">
        <v>1017</v>
      </c>
      <c r="S536" s="21" t="s">
        <v>1016</v>
      </c>
      <c r="T536" s="21" t="s">
        <v>1015</v>
      </c>
      <c r="U536" s="21" t="s">
        <v>1014</v>
      </c>
      <c r="V536" s="21" t="s">
        <v>1013</v>
      </c>
      <c r="W536" s="21" t="str">
        <f t="shared" si="17"/>
        <v>理科605</v>
      </c>
    </row>
    <row r="537" spans="1:23" ht="24.95" customHeight="1" x14ac:dyDescent="0.15">
      <c r="A537" s="20" t="str">
        <f t="shared" si="16"/>
        <v>026005</v>
      </c>
      <c r="B537" s="42" t="s">
        <v>1020</v>
      </c>
      <c r="C537" s="47" t="s">
        <v>1019</v>
      </c>
      <c r="D537" s="38">
        <v>5</v>
      </c>
      <c r="E537" s="38" t="s">
        <v>347</v>
      </c>
      <c r="F537" s="42" t="s">
        <v>367</v>
      </c>
      <c r="G537" s="47" t="s">
        <v>164</v>
      </c>
      <c r="H537" s="47">
        <v>32</v>
      </c>
      <c r="I537" s="42" t="s">
        <v>593</v>
      </c>
      <c r="J537" s="42" t="s">
        <v>449</v>
      </c>
      <c r="K537" s="46" t="s">
        <v>1024</v>
      </c>
      <c r="L537" s="43">
        <v>1</v>
      </c>
      <c r="M537" s="45" t="s">
        <v>1022</v>
      </c>
      <c r="N537" s="44">
        <v>26</v>
      </c>
      <c r="O537" s="43" t="s">
        <v>432</v>
      </c>
      <c r="P537" s="42" t="s">
        <v>1658</v>
      </c>
      <c r="Q537" s="49"/>
      <c r="R537" s="21" t="s">
        <v>1017</v>
      </c>
      <c r="S537" s="21" t="s">
        <v>1016</v>
      </c>
      <c r="T537" s="21" t="s">
        <v>1015</v>
      </c>
      <c r="U537" s="21" t="s">
        <v>1014</v>
      </c>
      <c r="V537" s="21" t="s">
        <v>1013</v>
      </c>
      <c r="W537" s="21" t="str">
        <f t="shared" si="17"/>
        <v>生活109</v>
      </c>
    </row>
    <row r="538" spans="1:23" ht="24.95" customHeight="1" x14ac:dyDescent="0.15">
      <c r="A538" s="20" t="str">
        <f t="shared" si="16"/>
        <v>026006</v>
      </c>
      <c r="B538" s="42" t="s">
        <v>1020</v>
      </c>
      <c r="C538" s="47" t="s">
        <v>1019</v>
      </c>
      <c r="D538" s="38">
        <v>6</v>
      </c>
      <c r="E538" s="38" t="s">
        <v>347</v>
      </c>
      <c r="F538" s="42" t="s">
        <v>367</v>
      </c>
      <c r="G538" s="47" t="s">
        <v>164</v>
      </c>
      <c r="H538" s="47">
        <v>32</v>
      </c>
      <c r="I538" s="42" t="s">
        <v>593</v>
      </c>
      <c r="J538" s="42" t="s">
        <v>709</v>
      </c>
      <c r="K538" s="46" t="s">
        <v>1023</v>
      </c>
      <c r="L538" s="43">
        <v>1</v>
      </c>
      <c r="M538" s="45" t="s">
        <v>1022</v>
      </c>
      <c r="N538" s="44">
        <v>26</v>
      </c>
      <c r="O538" s="43" t="s">
        <v>432</v>
      </c>
      <c r="P538" s="42" t="s">
        <v>1658</v>
      </c>
      <c r="Q538" s="49"/>
      <c r="R538" s="21" t="s">
        <v>1017</v>
      </c>
      <c r="S538" s="21" t="s">
        <v>1016</v>
      </c>
      <c r="T538" s="21" t="s">
        <v>1015</v>
      </c>
      <c r="U538" s="21" t="s">
        <v>1014</v>
      </c>
      <c r="V538" s="21" t="s">
        <v>1013</v>
      </c>
      <c r="W538" s="21" t="str">
        <f t="shared" si="17"/>
        <v>生活110</v>
      </c>
    </row>
    <row r="539" spans="1:23" ht="24.95" customHeight="1" x14ac:dyDescent="0.15">
      <c r="A539" s="20" t="str">
        <f t="shared" si="16"/>
        <v>026007</v>
      </c>
      <c r="B539" s="43" t="s">
        <v>1020</v>
      </c>
      <c r="C539" s="42" t="s">
        <v>1019</v>
      </c>
      <c r="D539" s="38">
        <v>7</v>
      </c>
      <c r="E539" s="38" t="s">
        <v>347</v>
      </c>
      <c r="F539" s="42" t="s">
        <v>1663</v>
      </c>
      <c r="G539" s="42" t="s">
        <v>164</v>
      </c>
      <c r="H539" s="42">
        <v>31</v>
      </c>
      <c r="I539" s="42" t="s">
        <v>593</v>
      </c>
      <c r="J539" s="42">
        <v>139</v>
      </c>
      <c r="K539" s="59" t="s">
        <v>1021</v>
      </c>
      <c r="L539" s="42">
        <v>1</v>
      </c>
      <c r="M539" s="42" t="s">
        <v>398</v>
      </c>
      <c r="N539" s="42" t="s">
        <v>397</v>
      </c>
      <c r="O539" s="43" t="s">
        <v>432</v>
      </c>
      <c r="P539" s="43" t="s">
        <v>431</v>
      </c>
      <c r="Q539" s="49"/>
      <c r="R539" s="21" t="s">
        <v>1017</v>
      </c>
      <c r="S539" s="21" t="s">
        <v>1016</v>
      </c>
      <c r="T539" s="21" t="s">
        <v>1015</v>
      </c>
      <c r="U539" s="21" t="s">
        <v>1014</v>
      </c>
      <c r="V539" s="21" t="s">
        <v>1013</v>
      </c>
      <c r="W539" s="21" t="str">
        <f t="shared" si="17"/>
        <v>生活139</v>
      </c>
    </row>
    <row r="540" spans="1:23" ht="24.95" customHeight="1" x14ac:dyDescent="0.15">
      <c r="A540" s="20" t="str">
        <f t="shared" si="16"/>
        <v>026008</v>
      </c>
      <c r="B540" s="43" t="s">
        <v>1020</v>
      </c>
      <c r="C540" s="42" t="s">
        <v>1019</v>
      </c>
      <c r="D540" s="38">
        <v>8</v>
      </c>
      <c r="E540" s="38" t="s">
        <v>347</v>
      </c>
      <c r="F540" s="42" t="s">
        <v>1663</v>
      </c>
      <c r="G540" s="42" t="s">
        <v>164</v>
      </c>
      <c r="H540" s="42">
        <v>31</v>
      </c>
      <c r="I540" s="42" t="s">
        <v>593</v>
      </c>
      <c r="J540" s="42">
        <v>140</v>
      </c>
      <c r="K540" s="59" t="s">
        <v>1018</v>
      </c>
      <c r="L540" s="42">
        <v>1</v>
      </c>
      <c r="M540" s="42" t="s">
        <v>398</v>
      </c>
      <c r="N540" s="42" t="s">
        <v>397</v>
      </c>
      <c r="O540" s="43" t="s">
        <v>432</v>
      </c>
      <c r="P540" s="43" t="s">
        <v>431</v>
      </c>
      <c r="Q540" s="49"/>
      <c r="R540" s="21" t="s">
        <v>1017</v>
      </c>
      <c r="S540" s="21" t="s">
        <v>1016</v>
      </c>
      <c r="T540" s="21" t="s">
        <v>1015</v>
      </c>
      <c r="U540" s="21" t="s">
        <v>1014</v>
      </c>
      <c r="V540" s="21" t="s">
        <v>1013</v>
      </c>
      <c r="W540" s="21" t="str">
        <f t="shared" si="17"/>
        <v>生活140</v>
      </c>
    </row>
    <row r="541" spans="1:23" ht="24.95" customHeight="1" x14ac:dyDescent="0.15">
      <c r="A541" s="20" t="str">
        <f t="shared" si="16"/>
        <v>027001</v>
      </c>
      <c r="B541" s="42" t="s">
        <v>997</v>
      </c>
      <c r="C541" s="47" t="s">
        <v>996</v>
      </c>
      <c r="D541" s="38">
        <v>1</v>
      </c>
      <c r="E541" s="38" t="s">
        <v>347</v>
      </c>
      <c r="F541" s="42" t="s">
        <v>367</v>
      </c>
      <c r="G541" s="47" t="s">
        <v>105</v>
      </c>
      <c r="H541" s="47">
        <v>32</v>
      </c>
      <c r="I541" s="42" t="s">
        <v>999</v>
      </c>
      <c r="J541" s="42" t="s">
        <v>1012</v>
      </c>
      <c r="K541" s="58" t="s">
        <v>1011</v>
      </c>
      <c r="L541" s="43">
        <v>1</v>
      </c>
      <c r="M541" s="68" t="s">
        <v>992</v>
      </c>
      <c r="N541" s="44">
        <v>26</v>
      </c>
      <c r="O541" s="43" t="s">
        <v>455</v>
      </c>
      <c r="P541" s="42" t="s">
        <v>1658</v>
      </c>
      <c r="Q541" s="49"/>
      <c r="R541" s="21" t="s">
        <v>990</v>
      </c>
      <c r="S541" s="21" t="s">
        <v>989</v>
      </c>
      <c r="T541" s="21" t="s">
        <v>988</v>
      </c>
      <c r="U541" s="21" t="s">
        <v>987</v>
      </c>
      <c r="V541" s="21" t="s">
        <v>986</v>
      </c>
      <c r="W541" s="21" t="str">
        <f t="shared" si="17"/>
        <v>音楽102</v>
      </c>
    </row>
    <row r="542" spans="1:23" ht="24.95" customHeight="1" x14ac:dyDescent="0.15">
      <c r="A542" s="20" t="str">
        <f t="shared" si="16"/>
        <v>027002</v>
      </c>
      <c r="B542" s="42" t="s">
        <v>997</v>
      </c>
      <c r="C542" s="47" t="s">
        <v>996</v>
      </c>
      <c r="D542" s="38">
        <v>2</v>
      </c>
      <c r="E542" s="38" t="s">
        <v>347</v>
      </c>
      <c r="F542" s="42" t="s">
        <v>367</v>
      </c>
      <c r="G542" s="47" t="s">
        <v>102</v>
      </c>
      <c r="H542" s="47">
        <v>32</v>
      </c>
      <c r="I542" s="42" t="s">
        <v>999</v>
      </c>
      <c r="J542" s="42" t="s">
        <v>1010</v>
      </c>
      <c r="K542" s="58" t="s">
        <v>1009</v>
      </c>
      <c r="L542" s="43">
        <v>1</v>
      </c>
      <c r="M542" s="68" t="s">
        <v>992</v>
      </c>
      <c r="N542" s="44">
        <v>26</v>
      </c>
      <c r="O542" s="43" t="s">
        <v>432</v>
      </c>
      <c r="P542" s="42" t="s">
        <v>1658</v>
      </c>
      <c r="Q542" s="49"/>
      <c r="R542" s="21" t="s">
        <v>990</v>
      </c>
      <c r="S542" s="21" t="s">
        <v>989</v>
      </c>
      <c r="T542" s="21" t="s">
        <v>988</v>
      </c>
      <c r="U542" s="21" t="s">
        <v>987</v>
      </c>
      <c r="V542" s="21" t="s">
        <v>986</v>
      </c>
      <c r="W542" s="21" t="str">
        <f t="shared" si="17"/>
        <v>音楽202</v>
      </c>
    </row>
    <row r="543" spans="1:23" ht="24.95" customHeight="1" x14ac:dyDescent="0.15">
      <c r="A543" s="20" t="str">
        <f t="shared" si="16"/>
        <v>027003</v>
      </c>
      <c r="B543" s="42" t="s">
        <v>997</v>
      </c>
      <c r="C543" s="47" t="s">
        <v>996</v>
      </c>
      <c r="D543" s="38">
        <v>3</v>
      </c>
      <c r="E543" s="38" t="s">
        <v>347</v>
      </c>
      <c r="F543" s="42" t="s">
        <v>367</v>
      </c>
      <c r="G543" s="47" t="s">
        <v>99</v>
      </c>
      <c r="H543" s="47">
        <v>32</v>
      </c>
      <c r="I543" s="42" t="s">
        <v>999</v>
      </c>
      <c r="J543" s="42" t="s">
        <v>886</v>
      </c>
      <c r="K543" s="58" t="s">
        <v>1008</v>
      </c>
      <c r="L543" s="43">
        <v>1</v>
      </c>
      <c r="M543" s="68" t="s">
        <v>992</v>
      </c>
      <c r="N543" s="44">
        <v>26</v>
      </c>
      <c r="O543" s="43" t="s">
        <v>432</v>
      </c>
      <c r="P543" s="42" t="s">
        <v>1658</v>
      </c>
      <c r="Q543" s="49"/>
      <c r="R543" s="21" t="s">
        <v>990</v>
      </c>
      <c r="S543" s="21" t="s">
        <v>989</v>
      </c>
      <c r="T543" s="21" t="s">
        <v>988</v>
      </c>
      <c r="U543" s="21" t="s">
        <v>987</v>
      </c>
      <c r="V543" s="21" t="s">
        <v>986</v>
      </c>
      <c r="W543" s="21" t="str">
        <f t="shared" si="17"/>
        <v>音楽302</v>
      </c>
    </row>
    <row r="544" spans="1:23" ht="24.95" customHeight="1" x14ac:dyDescent="0.15">
      <c r="A544" s="20" t="str">
        <f t="shared" si="16"/>
        <v>027004</v>
      </c>
      <c r="B544" s="42" t="s">
        <v>997</v>
      </c>
      <c r="C544" s="47" t="s">
        <v>996</v>
      </c>
      <c r="D544" s="38">
        <v>4</v>
      </c>
      <c r="E544" s="38" t="s">
        <v>347</v>
      </c>
      <c r="F544" s="42" t="s">
        <v>367</v>
      </c>
      <c r="G544" s="47" t="s">
        <v>96</v>
      </c>
      <c r="H544" s="47">
        <v>32</v>
      </c>
      <c r="I544" s="42" t="s">
        <v>999</v>
      </c>
      <c r="J544" s="42" t="s">
        <v>1007</v>
      </c>
      <c r="K544" s="58" t="s">
        <v>1006</v>
      </c>
      <c r="L544" s="43">
        <v>1</v>
      </c>
      <c r="M544" s="68" t="s">
        <v>992</v>
      </c>
      <c r="N544" s="44">
        <v>22</v>
      </c>
      <c r="O544" s="43" t="s">
        <v>432</v>
      </c>
      <c r="P544" s="42" t="s">
        <v>1658</v>
      </c>
      <c r="Q544" s="49"/>
      <c r="R544" s="21" t="s">
        <v>990</v>
      </c>
      <c r="S544" s="21" t="s">
        <v>989</v>
      </c>
      <c r="T544" s="21" t="s">
        <v>988</v>
      </c>
      <c r="U544" s="21" t="s">
        <v>987</v>
      </c>
      <c r="V544" s="21" t="s">
        <v>986</v>
      </c>
      <c r="W544" s="21" t="str">
        <f t="shared" si="17"/>
        <v>音楽402</v>
      </c>
    </row>
    <row r="545" spans="1:23" ht="24.95" customHeight="1" x14ac:dyDescent="0.15">
      <c r="A545" s="20" t="str">
        <f t="shared" si="16"/>
        <v>027005</v>
      </c>
      <c r="B545" s="42" t="s">
        <v>997</v>
      </c>
      <c r="C545" s="47" t="s">
        <v>996</v>
      </c>
      <c r="D545" s="38">
        <v>5</v>
      </c>
      <c r="E545" s="38" t="s">
        <v>347</v>
      </c>
      <c r="F545" s="42" t="s">
        <v>367</v>
      </c>
      <c r="G545" s="47" t="s">
        <v>90</v>
      </c>
      <c r="H545" s="47">
        <v>32</v>
      </c>
      <c r="I545" s="42" t="s">
        <v>999</v>
      </c>
      <c r="J545" s="42" t="s">
        <v>1005</v>
      </c>
      <c r="K545" s="58" t="s">
        <v>1004</v>
      </c>
      <c r="L545" s="43">
        <v>1</v>
      </c>
      <c r="M545" s="68" t="s">
        <v>992</v>
      </c>
      <c r="N545" s="44">
        <v>22</v>
      </c>
      <c r="O545" s="43" t="s">
        <v>432</v>
      </c>
      <c r="P545" s="42" t="s">
        <v>1658</v>
      </c>
      <c r="Q545" s="49"/>
      <c r="R545" s="21" t="s">
        <v>990</v>
      </c>
      <c r="S545" s="21" t="s">
        <v>989</v>
      </c>
      <c r="T545" s="21" t="s">
        <v>988</v>
      </c>
      <c r="U545" s="21" t="s">
        <v>987</v>
      </c>
      <c r="V545" s="21" t="s">
        <v>986</v>
      </c>
      <c r="W545" s="21" t="str">
        <f t="shared" si="17"/>
        <v>音楽502</v>
      </c>
    </row>
    <row r="546" spans="1:23" ht="24.95" customHeight="1" x14ac:dyDescent="0.15">
      <c r="A546" s="20" t="str">
        <f t="shared" si="16"/>
        <v>027006</v>
      </c>
      <c r="B546" s="42" t="s">
        <v>997</v>
      </c>
      <c r="C546" s="47" t="s">
        <v>996</v>
      </c>
      <c r="D546" s="38">
        <v>6</v>
      </c>
      <c r="E546" s="38" t="s">
        <v>347</v>
      </c>
      <c r="F546" s="42" t="s">
        <v>367</v>
      </c>
      <c r="G546" s="47" t="s">
        <v>84</v>
      </c>
      <c r="H546" s="47">
        <v>32</v>
      </c>
      <c r="I546" s="42" t="s">
        <v>999</v>
      </c>
      <c r="J546" s="42" t="s">
        <v>1003</v>
      </c>
      <c r="K546" s="58" t="s">
        <v>1002</v>
      </c>
      <c r="L546" s="43">
        <v>1</v>
      </c>
      <c r="M546" s="68" t="s">
        <v>992</v>
      </c>
      <c r="N546" s="44">
        <v>22</v>
      </c>
      <c r="O546" s="43" t="s">
        <v>432</v>
      </c>
      <c r="P546" s="42" t="s">
        <v>1658</v>
      </c>
      <c r="Q546" s="49"/>
      <c r="R546" s="21" t="s">
        <v>990</v>
      </c>
      <c r="S546" s="21" t="s">
        <v>989</v>
      </c>
      <c r="T546" s="21" t="s">
        <v>988</v>
      </c>
      <c r="U546" s="21" t="s">
        <v>987</v>
      </c>
      <c r="V546" s="21" t="s">
        <v>986</v>
      </c>
      <c r="W546" s="21" t="str">
        <f t="shared" si="17"/>
        <v>音楽602</v>
      </c>
    </row>
    <row r="547" spans="1:23" ht="24.95" customHeight="1" x14ac:dyDescent="0.15">
      <c r="A547" s="20" t="str">
        <f t="shared" si="16"/>
        <v>027007</v>
      </c>
      <c r="B547" s="41" t="s">
        <v>997</v>
      </c>
      <c r="C547" s="40" t="s">
        <v>996</v>
      </c>
      <c r="D547" s="38">
        <v>7</v>
      </c>
      <c r="E547" s="38" t="s">
        <v>347</v>
      </c>
      <c r="F547" s="30" t="s">
        <v>284</v>
      </c>
      <c r="G547" s="37" t="s">
        <v>105</v>
      </c>
      <c r="H547" s="36">
        <v>32</v>
      </c>
      <c r="I547" s="36" t="s">
        <v>999</v>
      </c>
      <c r="J547" s="36" t="s">
        <v>857</v>
      </c>
      <c r="K547" s="35" t="s">
        <v>1001</v>
      </c>
      <c r="L547" s="33">
        <v>1</v>
      </c>
      <c r="M547" s="34" t="s">
        <v>992</v>
      </c>
      <c r="N547" s="33" t="s">
        <v>345</v>
      </c>
      <c r="O547" s="32" t="s">
        <v>389</v>
      </c>
      <c r="P547" s="31" t="s">
        <v>365</v>
      </c>
      <c r="Q547" s="49"/>
      <c r="R547" s="21" t="s">
        <v>990</v>
      </c>
      <c r="S547" s="21" t="s">
        <v>989</v>
      </c>
      <c r="T547" s="21" t="s">
        <v>988</v>
      </c>
      <c r="U547" s="21" t="s">
        <v>987</v>
      </c>
      <c r="V547" s="21" t="s">
        <v>986</v>
      </c>
      <c r="W547" s="21" t="str">
        <f t="shared" si="17"/>
        <v>音楽727</v>
      </c>
    </row>
    <row r="548" spans="1:23" ht="24.95" customHeight="1" x14ac:dyDescent="0.15">
      <c r="A548" s="20" t="str">
        <f t="shared" si="16"/>
        <v>027008</v>
      </c>
      <c r="B548" s="41" t="s">
        <v>997</v>
      </c>
      <c r="C548" s="40" t="s">
        <v>996</v>
      </c>
      <c r="D548" s="38">
        <v>8</v>
      </c>
      <c r="E548" s="38" t="s">
        <v>347</v>
      </c>
      <c r="F548" s="30" t="s">
        <v>284</v>
      </c>
      <c r="G548" s="37" t="s">
        <v>539</v>
      </c>
      <c r="H548" s="36">
        <v>32</v>
      </c>
      <c r="I548" s="36" t="s">
        <v>999</v>
      </c>
      <c r="J548" s="36" t="s">
        <v>899</v>
      </c>
      <c r="K548" s="35" t="s">
        <v>1000</v>
      </c>
      <c r="L548" s="33">
        <v>1</v>
      </c>
      <c r="M548" s="34" t="s">
        <v>992</v>
      </c>
      <c r="N548" s="33" t="s">
        <v>345</v>
      </c>
      <c r="O548" s="32" t="s">
        <v>389</v>
      </c>
      <c r="P548" s="31" t="s">
        <v>365</v>
      </c>
      <c r="Q548" s="49"/>
      <c r="R548" s="21" t="s">
        <v>990</v>
      </c>
      <c r="S548" s="21" t="s">
        <v>989</v>
      </c>
      <c r="T548" s="21" t="s">
        <v>988</v>
      </c>
      <c r="U548" s="21" t="s">
        <v>987</v>
      </c>
      <c r="V548" s="21" t="s">
        <v>986</v>
      </c>
      <c r="W548" s="21" t="str">
        <f t="shared" si="17"/>
        <v>音楽827</v>
      </c>
    </row>
    <row r="549" spans="1:23" ht="24.95" customHeight="1" x14ac:dyDescent="0.15">
      <c r="A549" s="20" t="str">
        <f t="shared" si="16"/>
        <v>027009</v>
      </c>
      <c r="B549" s="41" t="s">
        <v>997</v>
      </c>
      <c r="C549" s="40" t="s">
        <v>996</v>
      </c>
      <c r="D549" s="38">
        <v>9</v>
      </c>
      <c r="E549" s="38" t="s">
        <v>347</v>
      </c>
      <c r="F549" s="30" t="s">
        <v>284</v>
      </c>
      <c r="G549" s="37" t="s">
        <v>539</v>
      </c>
      <c r="H549" s="36">
        <v>32</v>
      </c>
      <c r="I549" s="36" t="s">
        <v>999</v>
      </c>
      <c r="J549" s="36" t="s">
        <v>543</v>
      </c>
      <c r="K549" s="51" t="s">
        <v>998</v>
      </c>
      <c r="L549" s="33">
        <v>1</v>
      </c>
      <c r="M549" s="34" t="s">
        <v>992</v>
      </c>
      <c r="N549" s="33" t="s">
        <v>345</v>
      </c>
      <c r="O549" s="32" t="s">
        <v>389</v>
      </c>
      <c r="P549" s="31" t="s">
        <v>365</v>
      </c>
      <c r="Q549" s="49"/>
      <c r="R549" s="21" t="s">
        <v>990</v>
      </c>
      <c r="S549" s="21" t="s">
        <v>989</v>
      </c>
      <c r="T549" s="21" t="s">
        <v>988</v>
      </c>
      <c r="U549" s="21" t="s">
        <v>987</v>
      </c>
      <c r="V549" s="21" t="s">
        <v>986</v>
      </c>
      <c r="W549" s="21" t="str">
        <f t="shared" si="17"/>
        <v>音楽828</v>
      </c>
    </row>
    <row r="550" spans="1:23" ht="24.95" customHeight="1" x14ac:dyDescent="0.15">
      <c r="A550" s="20" t="str">
        <f t="shared" si="16"/>
        <v>027010</v>
      </c>
      <c r="B550" s="41" t="s">
        <v>997</v>
      </c>
      <c r="C550" s="40" t="s">
        <v>996</v>
      </c>
      <c r="D550" s="38">
        <v>10</v>
      </c>
      <c r="E550" s="38" t="s">
        <v>347</v>
      </c>
      <c r="F550" s="30" t="s">
        <v>284</v>
      </c>
      <c r="G550" s="37" t="s">
        <v>234</v>
      </c>
      <c r="H550" s="36">
        <v>32</v>
      </c>
      <c r="I550" s="36" t="s">
        <v>995</v>
      </c>
      <c r="J550" s="36" t="s">
        <v>994</v>
      </c>
      <c r="K550" s="51" t="s">
        <v>993</v>
      </c>
      <c r="L550" s="33">
        <v>1</v>
      </c>
      <c r="M550" s="34" t="s">
        <v>992</v>
      </c>
      <c r="N550" s="33" t="s">
        <v>345</v>
      </c>
      <c r="O550" s="32" t="s">
        <v>389</v>
      </c>
      <c r="P550" s="31" t="s">
        <v>991</v>
      </c>
      <c r="Q550" s="49"/>
      <c r="R550" s="21" t="s">
        <v>990</v>
      </c>
      <c r="S550" s="21" t="s">
        <v>989</v>
      </c>
      <c r="T550" s="21" t="s">
        <v>988</v>
      </c>
      <c r="U550" s="21" t="s">
        <v>987</v>
      </c>
      <c r="V550" s="21" t="s">
        <v>986</v>
      </c>
      <c r="W550" s="21" t="str">
        <f t="shared" si="17"/>
        <v>器楽774</v>
      </c>
    </row>
    <row r="551" spans="1:23" ht="24.95" customHeight="1" x14ac:dyDescent="0.15">
      <c r="A551" s="20" t="str">
        <f t="shared" si="16"/>
        <v>035001</v>
      </c>
      <c r="B551" s="41" t="s">
        <v>980</v>
      </c>
      <c r="C551" s="40" t="s">
        <v>979</v>
      </c>
      <c r="D551" s="39">
        <v>1</v>
      </c>
      <c r="E551" s="38" t="s">
        <v>347</v>
      </c>
      <c r="F551" s="30" t="s">
        <v>284</v>
      </c>
      <c r="G551" s="37" t="s">
        <v>234</v>
      </c>
      <c r="H551" s="36">
        <v>32</v>
      </c>
      <c r="I551" s="36" t="s">
        <v>233</v>
      </c>
      <c r="J551" s="36" t="s">
        <v>914</v>
      </c>
      <c r="K551" s="35" t="s">
        <v>985</v>
      </c>
      <c r="L551" s="33">
        <v>5</v>
      </c>
      <c r="M551" s="34" t="s">
        <v>429</v>
      </c>
      <c r="N551" s="33">
        <v>18</v>
      </c>
      <c r="O551" s="32" t="s">
        <v>396</v>
      </c>
      <c r="P551" s="31" t="s">
        <v>395</v>
      </c>
      <c r="Q551" s="49"/>
      <c r="R551" s="21" t="s">
        <v>977</v>
      </c>
      <c r="S551" s="21" t="s">
        <v>976</v>
      </c>
      <c r="T551" s="21" t="s">
        <v>975</v>
      </c>
      <c r="U551" s="21" t="s">
        <v>974</v>
      </c>
      <c r="V551" s="21" t="s">
        <v>973</v>
      </c>
      <c r="W551" s="21" t="str">
        <f t="shared" si="17"/>
        <v>歴史731</v>
      </c>
    </row>
    <row r="552" spans="1:23" ht="24.95" customHeight="1" x14ac:dyDescent="0.15">
      <c r="A552" s="20" t="str">
        <f t="shared" si="16"/>
        <v>035002</v>
      </c>
      <c r="B552" s="41" t="s">
        <v>980</v>
      </c>
      <c r="C552" s="40" t="s">
        <v>979</v>
      </c>
      <c r="D552" s="39">
        <v>2</v>
      </c>
      <c r="E552" s="38" t="s">
        <v>347</v>
      </c>
      <c r="F552" s="30" t="s">
        <v>284</v>
      </c>
      <c r="G552" s="37" t="s">
        <v>234</v>
      </c>
      <c r="H552" s="36">
        <v>32</v>
      </c>
      <c r="I552" s="36" t="s">
        <v>233</v>
      </c>
      <c r="J552" s="36" t="s">
        <v>914</v>
      </c>
      <c r="K552" s="35" t="s">
        <v>984</v>
      </c>
      <c r="L552" s="33">
        <v>5</v>
      </c>
      <c r="M552" s="34" t="s">
        <v>346</v>
      </c>
      <c r="N552" s="33">
        <v>22</v>
      </c>
      <c r="O552" s="32" t="s">
        <v>396</v>
      </c>
      <c r="P552" s="31" t="s">
        <v>395</v>
      </c>
      <c r="Q552" s="49"/>
      <c r="R552" s="21" t="s">
        <v>977</v>
      </c>
      <c r="S552" s="21" t="s">
        <v>976</v>
      </c>
      <c r="T552" s="21" t="s">
        <v>975</v>
      </c>
      <c r="U552" s="21" t="s">
        <v>974</v>
      </c>
      <c r="V552" s="21" t="s">
        <v>973</v>
      </c>
      <c r="W552" s="21" t="str">
        <f t="shared" si="17"/>
        <v>歴史731</v>
      </c>
    </row>
    <row r="553" spans="1:23" ht="24.95" customHeight="1" x14ac:dyDescent="0.15">
      <c r="A553" s="20" t="str">
        <f t="shared" si="16"/>
        <v>035003</v>
      </c>
      <c r="B553" s="41" t="s">
        <v>980</v>
      </c>
      <c r="C553" s="40" t="s">
        <v>979</v>
      </c>
      <c r="D553" s="39">
        <v>3</v>
      </c>
      <c r="E553" s="38" t="s">
        <v>347</v>
      </c>
      <c r="F553" s="30" t="s">
        <v>284</v>
      </c>
      <c r="G553" s="37" t="s">
        <v>234</v>
      </c>
      <c r="H553" s="36">
        <v>32</v>
      </c>
      <c r="I553" s="36" t="s">
        <v>233</v>
      </c>
      <c r="J553" s="36" t="s">
        <v>914</v>
      </c>
      <c r="K553" s="35" t="s">
        <v>983</v>
      </c>
      <c r="L553" s="33">
        <v>5</v>
      </c>
      <c r="M553" s="34" t="s">
        <v>398</v>
      </c>
      <c r="N553" s="33">
        <v>26</v>
      </c>
      <c r="O553" s="32" t="s">
        <v>396</v>
      </c>
      <c r="P553" s="31" t="s">
        <v>395</v>
      </c>
      <c r="Q553" s="49"/>
      <c r="R553" s="21" t="s">
        <v>977</v>
      </c>
      <c r="S553" s="21" t="s">
        <v>976</v>
      </c>
      <c r="T553" s="21" t="s">
        <v>975</v>
      </c>
      <c r="U553" s="21" t="s">
        <v>974</v>
      </c>
      <c r="V553" s="21" t="s">
        <v>973</v>
      </c>
      <c r="W553" s="21" t="str">
        <f t="shared" si="17"/>
        <v>歴史731</v>
      </c>
    </row>
    <row r="554" spans="1:23" ht="24.95" customHeight="1" x14ac:dyDescent="0.15">
      <c r="A554" s="20" t="str">
        <f t="shared" si="16"/>
        <v>035004</v>
      </c>
      <c r="B554" s="41" t="s">
        <v>980</v>
      </c>
      <c r="C554" s="40" t="s">
        <v>979</v>
      </c>
      <c r="D554" s="39">
        <v>4</v>
      </c>
      <c r="E554" s="38" t="s">
        <v>347</v>
      </c>
      <c r="F554" s="30" t="s">
        <v>284</v>
      </c>
      <c r="G554" s="37" t="s">
        <v>99</v>
      </c>
      <c r="H554" s="36">
        <v>32</v>
      </c>
      <c r="I554" s="36" t="s">
        <v>136</v>
      </c>
      <c r="J554" s="36" t="s">
        <v>906</v>
      </c>
      <c r="K554" s="35" t="s">
        <v>982</v>
      </c>
      <c r="L554" s="33">
        <v>5</v>
      </c>
      <c r="M554" s="34" t="s">
        <v>429</v>
      </c>
      <c r="N554" s="33">
        <v>18</v>
      </c>
      <c r="O554" s="32" t="s">
        <v>396</v>
      </c>
      <c r="P554" s="31" t="s">
        <v>395</v>
      </c>
      <c r="Q554" s="49"/>
      <c r="R554" s="21" t="s">
        <v>977</v>
      </c>
      <c r="S554" s="21" t="s">
        <v>976</v>
      </c>
      <c r="T554" s="21" t="s">
        <v>975</v>
      </c>
      <c r="U554" s="21" t="s">
        <v>974</v>
      </c>
      <c r="V554" s="21" t="s">
        <v>973</v>
      </c>
      <c r="W554" s="21" t="str">
        <f t="shared" si="17"/>
        <v>公民931</v>
      </c>
    </row>
    <row r="555" spans="1:23" ht="24.95" customHeight="1" x14ac:dyDescent="0.15">
      <c r="A555" s="20" t="str">
        <f t="shared" si="16"/>
        <v>035005</v>
      </c>
      <c r="B555" s="41" t="s">
        <v>980</v>
      </c>
      <c r="C555" s="40" t="s">
        <v>979</v>
      </c>
      <c r="D555" s="39">
        <v>5</v>
      </c>
      <c r="E555" s="38" t="s">
        <v>347</v>
      </c>
      <c r="F555" s="30" t="s">
        <v>284</v>
      </c>
      <c r="G555" s="37" t="s">
        <v>99</v>
      </c>
      <c r="H555" s="36">
        <v>32</v>
      </c>
      <c r="I555" s="36" t="s">
        <v>136</v>
      </c>
      <c r="J555" s="36" t="s">
        <v>906</v>
      </c>
      <c r="K555" s="35" t="s">
        <v>981</v>
      </c>
      <c r="L555" s="33">
        <v>5</v>
      </c>
      <c r="M555" s="34" t="s">
        <v>346</v>
      </c>
      <c r="N555" s="33">
        <v>22</v>
      </c>
      <c r="O555" s="32" t="s">
        <v>396</v>
      </c>
      <c r="P555" s="31" t="s">
        <v>395</v>
      </c>
      <c r="Q555" s="49"/>
      <c r="R555" s="21" t="s">
        <v>977</v>
      </c>
      <c r="S555" s="21" t="s">
        <v>976</v>
      </c>
      <c r="T555" s="21" t="s">
        <v>975</v>
      </c>
      <c r="U555" s="21" t="s">
        <v>974</v>
      </c>
      <c r="V555" s="21" t="s">
        <v>973</v>
      </c>
      <c r="W555" s="21" t="str">
        <f t="shared" si="17"/>
        <v>公民931</v>
      </c>
    </row>
    <row r="556" spans="1:23" ht="24.95" customHeight="1" x14ac:dyDescent="0.15">
      <c r="A556" s="20" t="str">
        <f t="shared" si="16"/>
        <v>035006</v>
      </c>
      <c r="B556" s="41" t="s">
        <v>980</v>
      </c>
      <c r="C556" s="40" t="s">
        <v>979</v>
      </c>
      <c r="D556" s="39">
        <v>6</v>
      </c>
      <c r="E556" s="38" t="s">
        <v>347</v>
      </c>
      <c r="F556" s="30" t="s">
        <v>284</v>
      </c>
      <c r="G556" s="37" t="s">
        <v>99</v>
      </c>
      <c r="H556" s="36">
        <v>32</v>
      </c>
      <c r="I556" s="36" t="s">
        <v>136</v>
      </c>
      <c r="J556" s="36" t="s">
        <v>906</v>
      </c>
      <c r="K556" s="35" t="s">
        <v>978</v>
      </c>
      <c r="L556" s="33">
        <v>5</v>
      </c>
      <c r="M556" s="34" t="s">
        <v>398</v>
      </c>
      <c r="N556" s="33">
        <v>26</v>
      </c>
      <c r="O556" s="32" t="s">
        <v>396</v>
      </c>
      <c r="P556" s="31" t="s">
        <v>395</v>
      </c>
      <c r="Q556" s="49"/>
      <c r="R556" s="21" t="s">
        <v>977</v>
      </c>
      <c r="S556" s="21" t="s">
        <v>976</v>
      </c>
      <c r="T556" s="21" t="s">
        <v>975</v>
      </c>
      <c r="U556" s="21" t="s">
        <v>974</v>
      </c>
      <c r="V556" s="21" t="s">
        <v>973</v>
      </c>
      <c r="W556" s="21" t="str">
        <f t="shared" si="17"/>
        <v>公民931</v>
      </c>
    </row>
    <row r="557" spans="1:23" ht="24.95" customHeight="1" x14ac:dyDescent="0.15">
      <c r="A557" s="20" t="str">
        <f t="shared" si="16"/>
        <v>038001</v>
      </c>
      <c r="B557" s="42" t="s">
        <v>894</v>
      </c>
      <c r="C557" s="47" t="s">
        <v>893</v>
      </c>
      <c r="D557" s="38">
        <v>1</v>
      </c>
      <c r="E557" s="38" t="s">
        <v>347</v>
      </c>
      <c r="F557" s="42" t="s">
        <v>367</v>
      </c>
      <c r="G557" s="47" t="s">
        <v>105</v>
      </c>
      <c r="H557" s="42">
        <v>32</v>
      </c>
      <c r="I557" s="42" t="s">
        <v>124</v>
      </c>
      <c r="J557" s="42" t="s">
        <v>645</v>
      </c>
      <c r="K557" s="67" t="s">
        <v>972</v>
      </c>
      <c r="L557" s="43">
        <v>1</v>
      </c>
      <c r="M557" s="45" t="s">
        <v>429</v>
      </c>
      <c r="N557" s="44">
        <v>22</v>
      </c>
      <c r="O557" s="43" t="s">
        <v>941</v>
      </c>
      <c r="P557" s="42" t="s">
        <v>1658</v>
      </c>
      <c r="Q557" s="49"/>
      <c r="R557" s="21" t="s">
        <v>892</v>
      </c>
      <c r="S557" s="21" t="s">
        <v>891</v>
      </c>
      <c r="T557" s="21" t="s">
        <v>890</v>
      </c>
      <c r="U557" s="21" t="s">
        <v>889</v>
      </c>
      <c r="V557" s="21" t="s">
        <v>888</v>
      </c>
      <c r="W557" s="21" t="str">
        <f t="shared" si="17"/>
        <v>国語107</v>
      </c>
    </row>
    <row r="558" spans="1:23" ht="24.95" customHeight="1" x14ac:dyDescent="0.15">
      <c r="A558" s="20" t="str">
        <f t="shared" si="16"/>
        <v>038002</v>
      </c>
      <c r="B558" s="42" t="s">
        <v>894</v>
      </c>
      <c r="C558" s="47" t="s">
        <v>893</v>
      </c>
      <c r="D558" s="38">
        <v>2</v>
      </c>
      <c r="E558" s="38" t="s">
        <v>347</v>
      </c>
      <c r="F558" s="42" t="s">
        <v>367</v>
      </c>
      <c r="G558" s="47" t="s">
        <v>105</v>
      </c>
      <c r="H558" s="42">
        <v>32</v>
      </c>
      <c r="I558" s="42" t="s">
        <v>124</v>
      </c>
      <c r="J558" s="42" t="s">
        <v>645</v>
      </c>
      <c r="K558" s="67" t="s">
        <v>971</v>
      </c>
      <c r="L558" s="43">
        <v>1</v>
      </c>
      <c r="M558" s="45" t="s">
        <v>346</v>
      </c>
      <c r="N558" s="44">
        <v>26</v>
      </c>
      <c r="O558" s="43" t="s">
        <v>941</v>
      </c>
      <c r="P558" s="42" t="s">
        <v>1658</v>
      </c>
      <c r="Q558" s="49"/>
      <c r="R558" s="21" t="s">
        <v>892</v>
      </c>
      <c r="S558" s="21" t="s">
        <v>891</v>
      </c>
      <c r="T558" s="21" t="s">
        <v>890</v>
      </c>
      <c r="U558" s="21" t="s">
        <v>889</v>
      </c>
      <c r="V558" s="21" t="s">
        <v>888</v>
      </c>
      <c r="W558" s="21" t="str">
        <f t="shared" si="17"/>
        <v>国語107</v>
      </c>
    </row>
    <row r="559" spans="1:23" ht="24.95" customHeight="1" x14ac:dyDescent="0.15">
      <c r="A559" s="20" t="str">
        <f t="shared" si="16"/>
        <v>038003</v>
      </c>
      <c r="B559" s="42" t="s">
        <v>894</v>
      </c>
      <c r="C559" s="47" t="s">
        <v>893</v>
      </c>
      <c r="D559" s="38">
        <v>3</v>
      </c>
      <c r="E559" s="38" t="s">
        <v>347</v>
      </c>
      <c r="F559" s="42" t="s">
        <v>367</v>
      </c>
      <c r="G559" s="47" t="s">
        <v>105</v>
      </c>
      <c r="H559" s="42">
        <v>32</v>
      </c>
      <c r="I559" s="42" t="s">
        <v>124</v>
      </c>
      <c r="J559" s="42" t="s">
        <v>645</v>
      </c>
      <c r="K559" s="67" t="s">
        <v>970</v>
      </c>
      <c r="L559" s="43">
        <v>1</v>
      </c>
      <c r="M559" s="45" t="s">
        <v>398</v>
      </c>
      <c r="N559" s="44">
        <v>30</v>
      </c>
      <c r="O559" s="43" t="s">
        <v>941</v>
      </c>
      <c r="P559" s="42" t="s">
        <v>1658</v>
      </c>
      <c r="Q559" s="49"/>
      <c r="R559" s="21" t="s">
        <v>892</v>
      </c>
      <c r="S559" s="21" t="s">
        <v>891</v>
      </c>
      <c r="T559" s="21" t="s">
        <v>890</v>
      </c>
      <c r="U559" s="21" t="s">
        <v>889</v>
      </c>
      <c r="V559" s="21" t="s">
        <v>888</v>
      </c>
      <c r="W559" s="21" t="str">
        <f t="shared" si="17"/>
        <v>国語107</v>
      </c>
    </row>
    <row r="560" spans="1:23" ht="24.95" customHeight="1" x14ac:dyDescent="0.15">
      <c r="A560" s="20" t="str">
        <f t="shared" si="16"/>
        <v>038004</v>
      </c>
      <c r="B560" s="42" t="s">
        <v>894</v>
      </c>
      <c r="C560" s="47" t="s">
        <v>893</v>
      </c>
      <c r="D560" s="38">
        <v>4</v>
      </c>
      <c r="E560" s="38" t="s">
        <v>347</v>
      </c>
      <c r="F560" s="42" t="s">
        <v>367</v>
      </c>
      <c r="G560" s="47" t="s">
        <v>105</v>
      </c>
      <c r="H560" s="42">
        <v>32</v>
      </c>
      <c r="I560" s="42" t="s">
        <v>124</v>
      </c>
      <c r="J560" s="42" t="s">
        <v>486</v>
      </c>
      <c r="K560" s="67" t="s">
        <v>969</v>
      </c>
      <c r="L560" s="43">
        <v>2</v>
      </c>
      <c r="M560" s="45" t="s">
        <v>429</v>
      </c>
      <c r="N560" s="44">
        <v>22</v>
      </c>
      <c r="O560" s="43" t="s">
        <v>941</v>
      </c>
      <c r="P560" s="42" t="s">
        <v>1658</v>
      </c>
      <c r="Q560" s="49"/>
      <c r="R560" s="21" t="s">
        <v>892</v>
      </c>
      <c r="S560" s="21" t="s">
        <v>891</v>
      </c>
      <c r="T560" s="21" t="s">
        <v>890</v>
      </c>
      <c r="U560" s="21" t="s">
        <v>889</v>
      </c>
      <c r="V560" s="21" t="s">
        <v>888</v>
      </c>
      <c r="W560" s="21" t="str">
        <f t="shared" si="17"/>
        <v>国語108</v>
      </c>
    </row>
    <row r="561" spans="1:23" ht="24.95" customHeight="1" x14ac:dyDescent="0.15">
      <c r="A561" s="20" t="str">
        <f t="shared" si="16"/>
        <v>038005</v>
      </c>
      <c r="B561" s="42" t="s">
        <v>894</v>
      </c>
      <c r="C561" s="47" t="s">
        <v>893</v>
      </c>
      <c r="D561" s="38">
        <v>5</v>
      </c>
      <c r="E561" s="38" t="s">
        <v>347</v>
      </c>
      <c r="F561" s="42" t="s">
        <v>367</v>
      </c>
      <c r="G561" s="47" t="s">
        <v>105</v>
      </c>
      <c r="H561" s="42">
        <v>32</v>
      </c>
      <c r="I561" s="42" t="s">
        <v>124</v>
      </c>
      <c r="J561" s="42" t="s">
        <v>486</v>
      </c>
      <c r="K561" s="67" t="s">
        <v>968</v>
      </c>
      <c r="L561" s="43">
        <v>2</v>
      </c>
      <c r="M561" s="45" t="s">
        <v>346</v>
      </c>
      <c r="N561" s="44">
        <v>26</v>
      </c>
      <c r="O561" s="43" t="s">
        <v>941</v>
      </c>
      <c r="P561" s="42" t="s">
        <v>1658</v>
      </c>
      <c r="Q561" s="49"/>
      <c r="R561" s="21" t="s">
        <v>892</v>
      </c>
      <c r="S561" s="21" t="s">
        <v>891</v>
      </c>
      <c r="T561" s="21" t="s">
        <v>890</v>
      </c>
      <c r="U561" s="21" t="s">
        <v>889</v>
      </c>
      <c r="V561" s="21" t="s">
        <v>888</v>
      </c>
      <c r="W561" s="21" t="str">
        <f t="shared" si="17"/>
        <v>国語108</v>
      </c>
    </row>
    <row r="562" spans="1:23" ht="24.95" customHeight="1" x14ac:dyDescent="0.15">
      <c r="A562" s="20" t="str">
        <f t="shared" si="16"/>
        <v>038006</v>
      </c>
      <c r="B562" s="42" t="s">
        <v>894</v>
      </c>
      <c r="C562" s="47" t="s">
        <v>893</v>
      </c>
      <c r="D562" s="38">
        <v>6</v>
      </c>
      <c r="E562" s="38" t="s">
        <v>347</v>
      </c>
      <c r="F562" s="42" t="s">
        <v>367</v>
      </c>
      <c r="G562" s="47" t="s">
        <v>105</v>
      </c>
      <c r="H562" s="42">
        <v>32</v>
      </c>
      <c r="I562" s="42" t="s">
        <v>124</v>
      </c>
      <c r="J562" s="42" t="s">
        <v>486</v>
      </c>
      <c r="K562" s="67" t="s">
        <v>967</v>
      </c>
      <c r="L562" s="43">
        <v>2</v>
      </c>
      <c r="M562" s="45" t="s">
        <v>398</v>
      </c>
      <c r="N562" s="44">
        <v>30</v>
      </c>
      <c r="O562" s="43" t="s">
        <v>941</v>
      </c>
      <c r="P562" s="42" t="s">
        <v>1658</v>
      </c>
      <c r="Q562" s="49"/>
      <c r="R562" s="21" t="s">
        <v>892</v>
      </c>
      <c r="S562" s="21" t="s">
        <v>891</v>
      </c>
      <c r="T562" s="21" t="s">
        <v>890</v>
      </c>
      <c r="U562" s="21" t="s">
        <v>889</v>
      </c>
      <c r="V562" s="21" t="s">
        <v>888</v>
      </c>
      <c r="W562" s="21" t="str">
        <f t="shared" si="17"/>
        <v>国語108</v>
      </c>
    </row>
    <row r="563" spans="1:23" ht="24.95" customHeight="1" x14ac:dyDescent="0.15">
      <c r="A563" s="20" t="str">
        <f t="shared" si="16"/>
        <v>038007</v>
      </c>
      <c r="B563" s="42" t="s">
        <v>894</v>
      </c>
      <c r="C563" s="47" t="s">
        <v>893</v>
      </c>
      <c r="D563" s="38">
        <v>7</v>
      </c>
      <c r="E563" s="38" t="s">
        <v>347</v>
      </c>
      <c r="F563" s="42" t="s">
        <v>367</v>
      </c>
      <c r="G563" s="47" t="s">
        <v>102</v>
      </c>
      <c r="H563" s="42">
        <v>32</v>
      </c>
      <c r="I563" s="42" t="s">
        <v>124</v>
      </c>
      <c r="J563" s="42" t="s">
        <v>500</v>
      </c>
      <c r="K563" s="67" t="s">
        <v>966</v>
      </c>
      <c r="L563" s="43">
        <v>2</v>
      </c>
      <c r="M563" s="45" t="s">
        <v>429</v>
      </c>
      <c r="N563" s="44">
        <v>22</v>
      </c>
      <c r="O563" s="43" t="s">
        <v>941</v>
      </c>
      <c r="P563" s="42" t="s">
        <v>1658</v>
      </c>
      <c r="Q563" s="49"/>
      <c r="R563" s="21" t="s">
        <v>892</v>
      </c>
      <c r="S563" s="21" t="s">
        <v>891</v>
      </c>
      <c r="T563" s="21" t="s">
        <v>890</v>
      </c>
      <c r="U563" s="21" t="s">
        <v>889</v>
      </c>
      <c r="V563" s="21" t="s">
        <v>888</v>
      </c>
      <c r="W563" s="21" t="str">
        <f t="shared" si="17"/>
        <v>国語207</v>
      </c>
    </row>
    <row r="564" spans="1:23" ht="24.95" customHeight="1" x14ac:dyDescent="0.15">
      <c r="A564" s="20" t="str">
        <f t="shared" si="16"/>
        <v>038008</v>
      </c>
      <c r="B564" s="42" t="s">
        <v>894</v>
      </c>
      <c r="C564" s="47" t="s">
        <v>893</v>
      </c>
      <c r="D564" s="38">
        <v>8</v>
      </c>
      <c r="E564" s="38" t="s">
        <v>347</v>
      </c>
      <c r="F564" s="42" t="s">
        <v>367</v>
      </c>
      <c r="G564" s="47" t="s">
        <v>102</v>
      </c>
      <c r="H564" s="42">
        <v>32</v>
      </c>
      <c r="I564" s="42" t="s">
        <v>124</v>
      </c>
      <c r="J564" s="42" t="s">
        <v>500</v>
      </c>
      <c r="K564" s="67" t="s">
        <v>965</v>
      </c>
      <c r="L564" s="43">
        <v>2</v>
      </c>
      <c r="M564" s="45" t="s">
        <v>346</v>
      </c>
      <c r="N564" s="44">
        <v>26</v>
      </c>
      <c r="O564" s="43" t="s">
        <v>941</v>
      </c>
      <c r="P564" s="42" t="s">
        <v>1658</v>
      </c>
      <c r="Q564" s="49"/>
      <c r="R564" s="21" t="s">
        <v>892</v>
      </c>
      <c r="S564" s="21" t="s">
        <v>891</v>
      </c>
      <c r="T564" s="21" t="s">
        <v>890</v>
      </c>
      <c r="U564" s="21" t="s">
        <v>889</v>
      </c>
      <c r="V564" s="21" t="s">
        <v>888</v>
      </c>
      <c r="W564" s="21" t="str">
        <f t="shared" si="17"/>
        <v>国語207</v>
      </c>
    </row>
    <row r="565" spans="1:23" ht="24.95" customHeight="1" x14ac:dyDescent="0.15">
      <c r="A565" s="20" t="str">
        <f t="shared" si="16"/>
        <v>038009</v>
      </c>
      <c r="B565" s="42" t="s">
        <v>894</v>
      </c>
      <c r="C565" s="47" t="s">
        <v>893</v>
      </c>
      <c r="D565" s="38">
        <v>9</v>
      </c>
      <c r="E565" s="38" t="s">
        <v>347</v>
      </c>
      <c r="F565" s="42" t="s">
        <v>367</v>
      </c>
      <c r="G565" s="47" t="s">
        <v>102</v>
      </c>
      <c r="H565" s="42">
        <v>32</v>
      </c>
      <c r="I565" s="42" t="s">
        <v>124</v>
      </c>
      <c r="J565" s="42" t="s">
        <v>500</v>
      </c>
      <c r="K565" s="67" t="s">
        <v>964</v>
      </c>
      <c r="L565" s="43">
        <v>2</v>
      </c>
      <c r="M565" s="45" t="s">
        <v>398</v>
      </c>
      <c r="N565" s="44">
        <v>30</v>
      </c>
      <c r="O565" s="43" t="s">
        <v>941</v>
      </c>
      <c r="P565" s="42" t="s">
        <v>1658</v>
      </c>
      <c r="Q565" s="49"/>
      <c r="R565" s="21" t="s">
        <v>892</v>
      </c>
      <c r="S565" s="21" t="s">
        <v>891</v>
      </c>
      <c r="T565" s="21" t="s">
        <v>890</v>
      </c>
      <c r="U565" s="21" t="s">
        <v>889</v>
      </c>
      <c r="V565" s="21" t="s">
        <v>888</v>
      </c>
      <c r="W565" s="21" t="str">
        <f t="shared" si="17"/>
        <v>国語207</v>
      </c>
    </row>
    <row r="566" spans="1:23" ht="24.95" customHeight="1" x14ac:dyDescent="0.15">
      <c r="A566" s="20" t="str">
        <f t="shared" si="16"/>
        <v>038010</v>
      </c>
      <c r="B566" s="42" t="s">
        <v>894</v>
      </c>
      <c r="C566" s="47" t="s">
        <v>893</v>
      </c>
      <c r="D566" s="38">
        <v>10</v>
      </c>
      <c r="E566" s="38" t="s">
        <v>347</v>
      </c>
      <c r="F566" s="42" t="s">
        <v>367</v>
      </c>
      <c r="G566" s="47" t="s">
        <v>102</v>
      </c>
      <c r="H566" s="42">
        <v>32</v>
      </c>
      <c r="I566" s="42" t="s">
        <v>124</v>
      </c>
      <c r="J566" s="42" t="s">
        <v>463</v>
      </c>
      <c r="K566" s="67" t="s">
        <v>963</v>
      </c>
      <c r="L566" s="43">
        <v>2</v>
      </c>
      <c r="M566" s="45" t="s">
        <v>429</v>
      </c>
      <c r="N566" s="44">
        <v>22</v>
      </c>
      <c r="O566" s="43" t="s">
        <v>941</v>
      </c>
      <c r="P566" s="42" t="s">
        <v>1658</v>
      </c>
      <c r="Q566" s="49"/>
      <c r="R566" s="21" t="s">
        <v>892</v>
      </c>
      <c r="S566" s="21" t="s">
        <v>891</v>
      </c>
      <c r="T566" s="21" t="s">
        <v>890</v>
      </c>
      <c r="U566" s="21" t="s">
        <v>889</v>
      </c>
      <c r="V566" s="21" t="s">
        <v>888</v>
      </c>
      <c r="W566" s="21" t="str">
        <f t="shared" si="17"/>
        <v>国語208</v>
      </c>
    </row>
    <row r="567" spans="1:23" ht="24.95" customHeight="1" x14ac:dyDescent="0.15">
      <c r="A567" s="20" t="str">
        <f t="shared" si="16"/>
        <v>038011</v>
      </c>
      <c r="B567" s="42" t="s">
        <v>894</v>
      </c>
      <c r="C567" s="47" t="s">
        <v>893</v>
      </c>
      <c r="D567" s="38">
        <v>11</v>
      </c>
      <c r="E567" s="38" t="s">
        <v>347</v>
      </c>
      <c r="F567" s="42" t="s">
        <v>367</v>
      </c>
      <c r="G567" s="47" t="s">
        <v>102</v>
      </c>
      <c r="H567" s="42">
        <v>32</v>
      </c>
      <c r="I567" s="42" t="s">
        <v>124</v>
      </c>
      <c r="J567" s="42" t="s">
        <v>463</v>
      </c>
      <c r="K567" s="67" t="s">
        <v>962</v>
      </c>
      <c r="L567" s="43">
        <v>2</v>
      </c>
      <c r="M567" s="45" t="s">
        <v>346</v>
      </c>
      <c r="N567" s="44">
        <v>26</v>
      </c>
      <c r="O567" s="43" t="s">
        <v>941</v>
      </c>
      <c r="P567" s="42" t="s">
        <v>1658</v>
      </c>
      <c r="Q567" s="49"/>
      <c r="R567" s="21" t="s">
        <v>892</v>
      </c>
      <c r="S567" s="21" t="s">
        <v>891</v>
      </c>
      <c r="T567" s="21" t="s">
        <v>890</v>
      </c>
      <c r="U567" s="21" t="s">
        <v>889</v>
      </c>
      <c r="V567" s="21" t="s">
        <v>888</v>
      </c>
      <c r="W567" s="21" t="str">
        <f t="shared" si="17"/>
        <v>国語208</v>
      </c>
    </row>
    <row r="568" spans="1:23" ht="24.95" customHeight="1" x14ac:dyDescent="0.15">
      <c r="A568" s="20" t="str">
        <f t="shared" si="16"/>
        <v>038012</v>
      </c>
      <c r="B568" s="42" t="s">
        <v>894</v>
      </c>
      <c r="C568" s="47" t="s">
        <v>893</v>
      </c>
      <c r="D568" s="38">
        <v>12</v>
      </c>
      <c r="E568" s="38" t="s">
        <v>347</v>
      </c>
      <c r="F568" s="42" t="s">
        <v>367</v>
      </c>
      <c r="G568" s="47" t="s">
        <v>102</v>
      </c>
      <c r="H568" s="42">
        <v>32</v>
      </c>
      <c r="I568" s="42" t="s">
        <v>124</v>
      </c>
      <c r="J568" s="42" t="s">
        <v>463</v>
      </c>
      <c r="K568" s="67" t="s">
        <v>961</v>
      </c>
      <c r="L568" s="43">
        <v>2</v>
      </c>
      <c r="M568" s="45" t="s">
        <v>398</v>
      </c>
      <c r="N568" s="44">
        <v>30</v>
      </c>
      <c r="O568" s="43" t="s">
        <v>941</v>
      </c>
      <c r="P568" s="42" t="s">
        <v>1658</v>
      </c>
      <c r="Q568" s="49"/>
      <c r="R568" s="21" t="s">
        <v>892</v>
      </c>
      <c r="S568" s="21" t="s">
        <v>891</v>
      </c>
      <c r="T568" s="21" t="s">
        <v>890</v>
      </c>
      <c r="U568" s="21" t="s">
        <v>889</v>
      </c>
      <c r="V568" s="21" t="s">
        <v>888</v>
      </c>
      <c r="W568" s="21" t="str">
        <f t="shared" si="17"/>
        <v>国語208</v>
      </c>
    </row>
    <row r="569" spans="1:23" ht="24.95" customHeight="1" x14ac:dyDescent="0.15">
      <c r="A569" s="20" t="str">
        <f t="shared" si="16"/>
        <v>038013</v>
      </c>
      <c r="B569" s="42" t="s">
        <v>894</v>
      </c>
      <c r="C569" s="47" t="s">
        <v>893</v>
      </c>
      <c r="D569" s="38">
        <v>13</v>
      </c>
      <c r="E569" s="38" t="s">
        <v>347</v>
      </c>
      <c r="F569" s="42" t="s">
        <v>367</v>
      </c>
      <c r="G569" s="47" t="s">
        <v>99</v>
      </c>
      <c r="H569" s="42">
        <v>32</v>
      </c>
      <c r="I569" s="42" t="s">
        <v>124</v>
      </c>
      <c r="J569" s="42" t="s">
        <v>632</v>
      </c>
      <c r="K569" s="67" t="s">
        <v>960</v>
      </c>
      <c r="L569" s="43">
        <v>2</v>
      </c>
      <c r="M569" s="45" t="s">
        <v>429</v>
      </c>
      <c r="N569" s="44">
        <v>18</v>
      </c>
      <c r="O569" s="43" t="s">
        <v>941</v>
      </c>
      <c r="P569" s="42" t="s">
        <v>1658</v>
      </c>
      <c r="Q569" s="49"/>
      <c r="R569" s="21" t="s">
        <v>892</v>
      </c>
      <c r="S569" s="21" t="s">
        <v>891</v>
      </c>
      <c r="T569" s="21" t="s">
        <v>890</v>
      </c>
      <c r="U569" s="21" t="s">
        <v>889</v>
      </c>
      <c r="V569" s="21" t="s">
        <v>888</v>
      </c>
      <c r="W569" s="21" t="str">
        <f t="shared" si="17"/>
        <v>国語307</v>
      </c>
    </row>
    <row r="570" spans="1:23" ht="24.95" customHeight="1" x14ac:dyDescent="0.15">
      <c r="A570" s="20" t="str">
        <f t="shared" si="16"/>
        <v>038014</v>
      </c>
      <c r="B570" s="42" t="s">
        <v>894</v>
      </c>
      <c r="C570" s="47" t="s">
        <v>893</v>
      </c>
      <c r="D570" s="38">
        <v>14</v>
      </c>
      <c r="E570" s="38" t="s">
        <v>347</v>
      </c>
      <c r="F570" s="42" t="s">
        <v>367</v>
      </c>
      <c r="G570" s="47" t="s">
        <v>99</v>
      </c>
      <c r="H570" s="42">
        <v>32</v>
      </c>
      <c r="I570" s="42" t="s">
        <v>124</v>
      </c>
      <c r="J570" s="42" t="s">
        <v>632</v>
      </c>
      <c r="K570" s="67" t="s">
        <v>959</v>
      </c>
      <c r="L570" s="43">
        <v>2</v>
      </c>
      <c r="M570" s="45" t="s">
        <v>346</v>
      </c>
      <c r="N570" s="44">
        <v>22</v>
      </c>
      <c r="O570" s="43" t="s">
        <v>941</v>
      </c>
      <c r="P570" s="42" t="s">
        <v>1658</v>
      </c>
      <c r="Q570" s="49"/>
      <c r="R570" s="21" t="s">
        <v>892</v>
      </c>
      <c r="S570" s="21" t="s">
        <v>891</v>
      </c>
      <c r="T570" s="21" t="s">
        <v>890</v>
      </c>
      <c r="U570" s="21" t="s">
        <v>889</v>
      </c>
      <c r="V570" s="21" t="s">
        <v>888</v>
      </c>
      <c r="W570" s="21" t="str">
        <f t="shared" si="17"/>
        <v>国語307</v>
      </c>
    </row>
    <row r="571" spans="1:23" ht="24.95" customHeight="1" x14ac:dyDescent="0.15">
      <c r="A571" s="20" t="str">
        <f t="shared" si="16"/>
        <v>038015</v>
      </c>
      <c r="B571" s="42" t="s">
        <v>894</v>
      </c>
      <c r="C571" s="47" t="s">
        <v>893</v>
      </c>
      <c r="D571" s="38">
        <v>15</v>
      </c>
      <c r="E571" s="38" t="s">
        <v>347</v>
      </c>
      <c r="F571" s="42" t="s">
        <v>367</v>
      </c>
      <c r="G571" s="47" t="s">
        <v>99</v>
      </c>
      <c r="H571" s="42">
        <v>32</v>
      </c>
      <c r="I571" s="42" t="s">
        <v>124</v>
      </c>
      <c r="J571" s="42" t="s">
        <v>632</v>
      </c>
      <c r="K571" s="67" t="s">
        <v>958</v>
      </c>
      <c r="L571" s="43">
        <v>2</v>
      </c>
      <c r="M571" s="45" t="s">
        <v>398</v>
      </c>
      <c r="N571" s="44">
        <v>26</v>
      </c>
      <c r="O571" s="43" t="s">
        <v>941</v>
      </c>
      <c r="P571" s="42" t="s">
        <v>1658</v>
      </c>
      <c r="Q571" s="49"/>
      <c r="R571" s="21" t="s">
        <v>892</v>
      </c>
      <c r="S571" s="21" t="s">
        <v>891</v>
      </c>
      <c r="T571" s="21" t="s">
        <v>890</v>
      </c>
      <c r="U571" s="21" t="s">
        <v>889</v>
      </c>
      <c r="V571" s="21" t="s">
        <v>888</v>
      </c>
      <c r="W571" s="21" t="str">
        <f t="shared" si="17"/>
        <v>国語307</v>
      </c>
    </row>
    <row r="572" spans="1:23" ht="24.95" customHeight="1" x14ac:dyDescent="0.15">
      <c r="A572" s="20" t="str">
        <f t="shared" si="16"/>
        <v>038016</v>
      </c>
      <c r="B572" s="42" t="s">
        <v>894</v>
      </c>
      <c r="C572" s="47" t="s">
        <v>893</v>
      </c>
      <c r="D572" s="38">
        <v>16</v>
      </c>
      <c r="E572" s="38" t="s">
        <v>347</v>
      </c>
      <c r="F572" s="42" t="s">
        <v>367</v>
      </c>
      <c r="G572" s="47" t="s">
        <v>99</v>
      </c>
      <c r="H572" s="42">
        <v>32</v>
      </c>
      <c r="I572" s="42" t="s">
        <v>124</v>
      </c>
      <c r="J572" s="42" t="s">
        <v>481</v>
      </c>
      <c r="K572" s="67" t="s">
        <v>957</v>
      </c>
      <c r="L572" s="43">
        <v>2</v>
      </c>
      <c r="M572" s="45" t="s">
        <v>429</v>
      </c>
      <c r="N572" s="44">
        <v>18</v>
      </c>
      <c r="O572" s="43" t="s">
        <v>941</v>
      </c>
      <c r="P572" s="42" t="s">
        <v>1658</v>
      </c>
      <c r="Q572" s="49"/>
      <c r="R572" s="21" t="s">
        <v>892</v>
      </c>
      <c r="S572" s="21" t="s">
        <v>891</v>
      </c>
      <c r="T572" s="21" t="s">
        <v>890</v>
      </c>
      <c r="U572" s="21" t="s">
        <v>889</v>
      </c>
      <c r="V572" s="21" t="s">
        <v>888</v>
      </c>
      <c r="W572" s="21" t="str">
        <f t="shared" si="17"/>
        <v>国語308</v>
      </c>
    </row>
    <row r="573" spans="1:23" ht="24.95" customHeight="1" x14ac:dyDescent="0.15">
      <c r="A573" s="20" t="str">
        <f t="shared" si="16"/>
        <v>038017</v>
      </c>
      <c r="B573" s="42" t="s">
        <v>894</v>
      </c>
      <c r="C573" s="47" t="s">
        <v>893</v>
      </c>
      <c r="D573" s="38">
        <v>17</v>
      </c>
      <c r="E573" s="38" t="s">
        <v>347</v>
      </c>
      <c r="F573" s="42" t="s">
        <v>367</v>
      </c>
      <c r="G573" s="47" t="s">
        <v>99</v>
      </c>
      <c r="H573" s="42">
        <v>32</v>
      </c>
      <c r="I573" s="42" t="s">
        <v>124</v>
      </c>
      <c r="J573" s="42" t="s">
        <v>481</v>
      </c>
      <c r="K573" s="67" t="s">
        <v>956</v>
      </c>
      <c r="L573" s="43">
        <v>2</v>
      </c>
      <c r="M573" s="45" t="s">
        <v>346</v>
      </c>
      <c r="N573" s="44">
        <v>22</v>
      </c>
      <c r="O573" s="43" t="s">
        <v>941</v>
      </c>
      <c r="P573" s="42" t="s">
        <v>1658</v>
      </c>
      <c r="Q573" s="49"/>
      <c r="R573" s="21" t="s">
        <v>892</v>
      </c>
      <c r="S573" s="21" t="s">
        <v>891</v>
      </c>
      <c r="T573" s="21" t="s">
        <v>890</v>
      </c>
      <c r="U573" s="21" t="s">
        <v>889</v>
      </c>
      <c r="V573" s="21" t="s">
        <v>888</v>
      </c>
      <c r="W573" s="21" t="str">
        <f t="shared" si="17"/>
        <v>国語308</v>
      </c>
    </row>
    <row r="574" spans="1:23" ht="24.95" customHeight="1" x14ac:dyDescent="0.15">
      <c r="A574" s="20" t="str">
        <f t="shared" si="16"/>
        <v>038018</v>
      </c>
      <c r="B574" s="42" t="s">
        <v>894</v>
      </c>
      <c r="C574" s="47" t="s">
        <v>893</v>
      </c>
      <c r="D574" s="38">
        <v>18</v>
      </c>
      <c r="E574" s="38" t="s">
        <v>347</v>
      </c>
      <c r="F574" s="42" t="s">
        <v>367</v>
      </c>
      <c r="G574" s="47" t="s">
        <v>99</v>
      </c>
      <c r="H574" s="42">
        <v>32</v>
      </c>
      <c r="I574" s="42" t="s">
        <v>124</v>
      </c>
      <c r="J574" s="42" t="s">
        <v>481</v>
      </c>
      <c r="K574" s="67" t="s">
        <v>955</v>
      </c>
      <c r="L574" s="43">
        <v>2</v>
      </c>
      <c r="M574" s="45" t="s">
        <v>398</v>
      </c>
      <c r="N574" s="44">
        <v>26</v>
      </c>
      <c r="O574" s="43" t="s">
        <v>941</v>
      </c>
      <c r="P574" s="42" t="s">
        <v>1658</v>
      </c>
      <c r="Q574" s="49"/>
      <c r="R574" s="21" t="s">
        <v>892</v>
      </c>
      <c r="S574" s="21" t="s">
        <v>891</v>
      </c>
      <c r="T574" s="21" t="s">
        <v>890</v>
      </c>
      <c r="U574" s="21" t="s">
        <v>889</v>
      </c>
      <c r="V574" s="21" t="s">
        <v>888</v>
      </c>
      <c r="W574" s="21" t="str">
        <f t="shared" si="17"/>
        <v>国語308</v>
      </c>
    </row>
    <row r="575" spans="1:23" ht="24.95" customHeight="1" x14ac:dyDescent="0.15">
      <c r="A575" s="20" t="str">
        <f t="shared" ref="A575:A638" si="18">CONCATENATE(TEXT(C575,"000"),(TEXT(D575,"000")))</f>
        <v>038019</v>
      </c>
      <c r="B575" s="42" t="s">
        <v>894</v>
      </c>
      <c r="C575" s="47" t="s">
        <v>893</v>
      </c>
      <c r="D575" s="38">
        <v>19</v>
      </c>
      <c r="E575" s="38" t="s">
        <v>347</v>
      </c>
      <c r="F575" s="42" t="s">
        <v>367</v>
      </c>
      <c r="G575" s="47" t="s">
        <v>96</v>
      </c>
      <c r="H575" s="42">
        <v>32</v>
      </c>
      <c r="I575" s="42" t="s">
        <v>124</v>
      </c>
      <c r="J575" s="42" t="s">
        <v>624</v>
      </c>
      <c r="K575" s="67" t="s">
        <v>954</v>
      </c>
      <c r="L575" s="43">
        <v>2</v>
      </c>
      <c r="M575" s="45" t="s">
        <v>429</v>
      </c>
      <c r="N575" s="44">
        <v>18</v>
      </c>
      <c r="O575" s="43" t="s">
        <v>941</v>
      </c>
      <c r="P575" s="42" t="s">
        <v>1658</v>
      </c>
      <c r="Q575" s="49"/>
      <c r="R575" s="21" t="s">
        <v>892</v>
      </c>
      <c r="S575" s="21" t="s">
        <v>891</v>
      </c>
      <c r="T575" s="21" t="s">
        <v>890</v>
      </c>
      <c r="U575" s="21" t="s">
        <v>889</v>
      </c>
      <c r="V575" s="21" t="s">
        <v>888</v>
      </c>
      <c r="W575" s="21" t="str">
        <f t="shared" ref="W575:W638" si="19">CONCATENATE(I575,J575)</f>
        <v>国語407</v>
      </c>
    </row>
    <row r="576" spans="1:23" ht="24.95" customHeight="1" x14ac:dyDescent="0.15">
      <c r="A576" s="20" t="str">
        <f t="shared" si="18"/>
        <v>038020</v>
      </c>
      <c r="B576" s="42" t="s">
        <v>894</v>
      </c>
      <c r="C576" s="47" t="s">
        <v>893</v>
      </c>
      <c r="D576" s="38">
        <v>20</v>
      </c>
      <c r="E576" s="38" t="s">
        <v>347</v>
      </c>
      <c r="F576" s="42" t="s">
        <v>367</v>
      </c>
      <c r="G576" s="47" t="s">
        <v>96</v>
      </c>
      <c r="H576" s="42">
        <v>32</v>
      </c>
      <c r="I576" s="42" t="s">
        <v>124</v>
      </c>
      <c r="J576" s="42" t="s">
        <v>624</v>
      </c>
      <c r="K576" s="67" t="s">
        <v>953</v>
      </c>
      <c r="L576" s="43">
        <v>2</v>
      </c>
      <c r="M576" s="45" t="s">
        <v>346</v>
      </c>
      <c r="N576" s="44">
        <v>22</v>
      </c>
      <c r="O576" s="43" t="s">
        <v>941</v>
      </c>
      <c r="P576" s="42" t="s">
        <v>1658</v>
      </c>
      <c r="Q576" s="49"/>
      <c r="R576" s="21" t="s">
        <v>892</v>
      </c>
      <c r="S576" s="21" t="s">
        <v>891</v>
      </c>
      <c r="T576" s="21" t="s">
        <v>890</v>
      </c>
      <c r="U576" s="21" t="s">
        <v>889</v>
      </c>
      <c r="V576" s="21" t="s">
        <v>888</v>
      </c>
      <c r="W576" s="21" t="str">
        <f t="shared" si="19"/>
        <v>国語407</v>
      </c>
    </row>
    <row r="577" spans="1:23" ht="24.95" customHeight="1" x14ac:dyDescent="0.15">
      <c r="A577" s="20" t="str">
        <f t="shared" si="18"/>
        <v>038021</v>
      </c>
      <c r="B577" s="42" t="s">
        <v>894</v>
      </c>
      <c r="C577" s="47" t="s">
        <v>893</v>
      </c>
      <c r="D577" s="38">
        <v>21</v>
      </c>
      <c r="E577" s="38" t="s">
        <v>347</v>
      </c>
      <c r="F577" s="42" t="s">
        <v>367</v>
      </c>
      <c r="G577" s="47" t="s">
        <v>96</v>
      </c>
      <c r="H577" s="42">
        <v>32</v>
      </c>
      <c r="I577" s="42" t="s">
        <v>124</v>
      </c>
      <c r="J577" s="42" t="s">
        <v>624</v>
      </c>
      <c r="K577" s="67" t="s">
        <v>952</v>
      </c>
      <c r="L577" s="43">
        <v>2</v>
      </c>
      <c r="M577" s="45" t="s">
        <v>398</v>
      </c>
      <c r="N577" s="44">
        <v>26</v>
      </c>
      <c r="O577" s="43" t="s">
        <v>941</v>
      </c>
      <c r="P577" s="42" t="s">
        <v>1658</v>
      </c>
      <c r="Q577" s="49"/>
      <c r="R577" s="21" t="s">
        <v>892</v>
      </c>
      <c r="S577" s="21" t="s">
        <v>891</v>
      </c>
      <c r="T577" s="21" t="s">
        <v>890</v>
      </c>
      <c r="U577" s="21" t="s">
        <v>889</v>
      </c>
      <c r="V577" s="21" t="s">
        <v>888</v>
      </c>
      <c r="W577" s="21" t="str">
        <f t="shared" si="19"/>
        <v>国語407</v>
      </c>
    </row>
    <row r="578" spans="1:23" ht="24.95" customHeight="1" x14ac:dyDescent="0.15">
      <c r="A578" s="20" t="str">
        <f t="shared" si="18"/>
        <v>038022</v>
      </c>
      <c r="B578" s="42" t="s">
        <v>894</v>
      </c>
      <c r="C578" s="47" t="s">
        <v>893</v>
      </c>
      <c r="D578" s="38">
        <v>22</v>
      </c>
      <c r="E578" s="38" t="s">
        <v>347</v>
      </c>
      <c r="F578" s="42" t="s">
        <v>367</v>
      </c>
      <c r="G578" s="47" t="s">
        <v>96</v>
      </c>
      <c r="H578" s="42">
        <v>32</v>
      </c>
      <c r="I578" s="42" t="s">
        <v>124</v>
      </c>
      <c r="J578" s="42" t="s">
        <v>478</v>
      </c>
      <c r="K578" s="67" t="s">
        <v>951</v>
      </c>
      <c r="L578" s="43">
        <v>2</v>
      </c>
      <c r="M578" s="45" t="s">
        <v>429</v>
      </c>
      <c r="N578" s="44">
        <v>18</v>
      </c>
      <c r="O578" s="43" t="s">
        <v>941</v>
      </c>
      <c r="P578" s="42" t="s">
        <v>1658</v>
      </c>
      <c r="Q578" s="49"/>
      <c r="R578" s="21" t="s">
        <v>892</v>
      </c>
      <c r="S578" s="21" t="s">
        <v>891</v>
      </c>
      <c r="T578" s="21" t="s">
        <v>890</v>
      </c>
      <c r="U578" s="21" t="s">
        <v>889</v>
      </c>
      <c r="V578" s="21" t="s">
        <v>888</v>
      </c>
      <c r="W578" s="21" t="str">
        <f t="shared" si="19"/>
        <v>国語408</v>
      </c>
    </row>
    <row r="579" spans="1:23" ht="24.95" customHeight="1" x14ac:dyDescent="0.15">
      <c r="A579" s="20" t="str">
        <f t="shared" si="18"/>
        <v>038023</v>
      </c>
      <c r="B579" s="42" t="s">
        <v>894</v>
      </c>
      <c r="C579" s="47" t="s">
        <v>893</v>
      </c>
      <c r="D579" s="38">
        <v>23</v>
      </c>
      <c r="E579" s="38" t="s">
        <v>347</v>
      </c>
      <c r="F579" s="42" t="s">
        <v>367</v>
      </c>
      <c r="G579" s="47" t="s">
        <v>96</v>
      </c>
      <c r="H579" s="42">
        <v>32</v>
      </c>
      <c r="I579" s="42" t="s">
        <v>124</v>
      </c>
      <c r="J579" s="42" t="s">
        <v>478</v>
      </c>
      <c r="K579" s="67" t="s">
        <v>950</v>
      </c>
      <c r="L579" s="43">
        <v>2</v>
      </c>
      <c r="M579" s="45" t="s">
        <v>346</v>
      </c>
      <c r="N579" s="44">
        <v>22</v>
      </c>
      <c r="O579" s="43" t="s">
        <v>941</v>
      </c>
      <c r="P579" s="42" t="s">
        <v>1658</v>
      </c>
      <c r="Q579" s="49"/>
      <c r="R579" s="21" t="s">
        <v>892</v>
      </c>
      <c r="S579" s="21" t="s">
        <v>891</v>
      </c>
      <c r="T579" s="21" t="s">
        <v>890</v>
      </c>
      <c r="U579" s="21" t="s">
        <v>889</v>
      </c>
      <c r="V579" s="21" t="s">
        <v>888</v>
      </c>
      <c r="W579" s="21" t="str">
        <f t="shared" si="19"/>
        <v>国語408</v>
      </c>
    </row>
    <row r="580" spans="1:23" ht="24.95" customHeight="1" x14ac:dyDescent="0.15">
      <c r="A580" s="20" t="str">
        <f t="shared" si="18"/>
        <v>038024</v>
      </c>
      <c r="B580" s="42" t="s">
        <v>894</v>
      </c>
      <c r="C580" s="47" t="s">
        <v>893</v>
      </c>
      <c r="D580" s="38">
        <v>24</v>
      </c>
      <c r="E580" s="38" t="s">
        <v>347</v>
      </c>
      <c r="F580" s="42" t="s">
        <v>367</v>
      </c>
      <c r="G580" s="47" t="s">
        <v>96</v>
      </c>
      <c r="H580" s="42">
        <v>32</v>
      </c>
      <c r="I580" s="42" t="s">
        <v>124</v>
      </c>
      <c r="J580" s="42" t="s">
        <v>478</v>
      </c>
      <c r="K580" s="67" t="s">
        <v>949</v>
      </c>
      <c r="L580" s="43">
        <v>2</v>
      </c>
      <c r="M580" s="45" t="s">
        <v>398</v>
      </c>
      <c r="N580" s="44">
        <v>26</v>
      </c>
      <c r="O580" s="43" t="s">
        <v>941</v>
      </c>
      <c r="P580" s="42" t="s">
        <v>1658</v>
      </c>
      <c r="Q580" s="49"/>
      <c r="R580" s="21" t="s">
        <v>892</v>
      </c>
      <c r="S580" s="21" t="s">
        <v>891</v>
      </c>
      <c r="T580" s="21" t="s">
        <v>890</v>
      </c>
      <c r="U580" s="21" t="s">
        <v>889</v>
      </c>
      <c r="V580" s="21" t="s">
        <v>888</v>
      </c>
      <c r="W580" s="21" t="str">
        <f t="shared" si="19"/>
        <v>国語408</v>
      </c>
    </row>
    <row r="581" spans="1:23" ht="24.95" customHeight="1" x14ac:dyDescent="0.15">
      <c r="A581" s="20" t="str">
        <f t="shared" si="18"/>
        <v>038025</v>
      </c>
      <c r="B581" s="42" t="s">
        <v>894</v>
      </c>
      <c r="C581" s="47" t="s">
        <v>893</v>
      </c>
      <c r="D581" s="38">
        <v>25</v>
      </c>
      <c r="E581" s="38" t="s">
        <v>347</v>
      </c>
      <c r="F581" s="42" t="s">
        <v>367</v>
      </c>
      <c r="G581" s="47" t="s">
        <v>90</v>
      </c>
      <c r="H581" s="42">
        <v>32</v>
      </c>
      <c r="I581" s="42" t="s">
        <v>124</v>
      </c>
      <c r="J581" s="42" t="s">
        <v>615</v>
      </c>
      <c r="K581" s="67" t="s">
        <v>948</v>
      </c>
      <c r="L581" s="43">
        <v>4</v>
      </c>
      <c r="M581" s="45" t="s">
        <v>429</v>
      </c>
      <c r="N581" s="44">
        <v>18</v>
      </c>
      <c r="O581" s="43" t="s">
        <v>941</v>
      </c>
      <c r="P581" s="42" t="s">
        <v>1658</v>
      </c>
      <c r="Q581" s="49"/>
      <c r="R581" s="21" t="s">
        <v>892</v>
      </c>
      <c r="S581" s="21" t="s">
        <v>891</v>
      </c>
      <c r="T581" s="21" t="s">
        <v>890</v>
      </c>
      <c r="U581" s="21" t="s">
        <v>889</v>
      </c>
      <c r="V581" s="21" t="s">
        <v>888</v>
      </c>
      <c r="W581" s="21" t="str">
        <f t="shared" si="19"/>
        <v>国語507</v>
      </c>
    </row>
    <row r="582" spans="1:23" ht="24.95" customHeight="1" x14ac:dyDescent="0.15">
      <c r="A582" s="20" t="str">
        <f t="shared" si="18"/>
        <v>038026</v>
      </c>
      <c r="B582" s="42" t="s">
        <v>894</v>
      </c>
      <c r="C582" s="47" t="s">
        <v>893</v>
      </c>
      <c r="D582" s="38">
        <v>26</v>
      </c>
      <c r="E582" s="38" t="s">
        <v>347</v>
      </c>
      <c r="F582" s="42" t="s">
        <v>367</v>
      </c>
      <c r="G582" s="47" t="s">
        <v>90</v>
      </c>
      <c r="H582" s="42">
        <v>32</v>
      </c>
      <c r="I582" s="42" t="s">
        <v>124</v>
      </c>
      <c r="J582" s="42" t="s">
        <v>615</v>
      </c>
      <c r="K582" s="67" t="s">
        <v>947</v>
      </c>
      <c r="L582" s="43">
        <v>4</v>
      </c>
      <c r="M582" s="45" t="s">
        <v>346</v>
      </c>
      <c r="N582" s="44">
        <v>22</v>
      </c>
      <c r="O582" s="43" t="s">
        <v>941</v>
      </c>
      <c r="P582" s="42" t="s">
        <v>1658</v>
      </c>
      <c r="Q582" s="49"/>
      <c r="R582" s="21" t="s">
        <v>892</v>
      </c>
      <c r="S582" s="21" t="s">
        <v>891</v>
      </c>
      <c r="T582" s="21" t="s">
        <v>890</v>
      </c>
      <c r="U582" s="21" t="s">
        <v>889</v>
      </c>
      <c r="V582" s="21" t="s">
        <v>888</v>
      </c>
      <c r="W582" s="21" t="str">
        <f t="shared" si="19"/>
        <v>国語507</v>
      </c>
    </row>
    <row r="583" spans="1:23" ht="24.95" customHeight="1" x14ac:dyDescent="0.15">
      <c r="A583" s="20" t="str">
        <f t="shared" si="18"/>
        <v>038027</v>
      </c>
      <c r="B583" s="42" t="s">
        <v>894</v>
      </c>
      <c r="C583" s="47" t="s">
        <v>893</v>
      </c>
      <c r="D583" s="38">
        <v>27</v>
      </c>
      <c r="E583" s="38" t="s">
        <v>347</v>
      </c>
      <c r="F583" s="42" t="s">
        <v>367</v>
      </c>
      <c r="G583" s="47" t="s">
        <v>90</v>
      </c>
      <c r="H583" s="42">
        <v>32</v>
      </c>
      <c r="I583" s="42" t="s">
        <v>124</v>
      </c>
      <c r="J583" s="42" t="s">
        <v>615</v>
      </c>
      <c r="K583" s="67" t="s">
        <v>946</v>
      </c>
      <c r="L583" s="43">
        <v>4</v>
      </c>
      <c r="M583" s="45" t="s">
        <v>398</v>
      </c>
      <c r="N583" s="44">
        <v>26</v>
      </c>
      <c r="O583" s="43" t="s">
        <v>941</v>
      </c>
      <c r="P583" s="42" t="s">
        <v>1658</v>
      </c>
      <c r="Q583" s="49"/>
      <c r="R583" s="21" t="s">
        <v>892</v>
      </c>
      <c r="S583" s="21" t="s">
        <v>891</v>
      </c>
      <c r="T583" s="21" t="s">
        <v>890</v>
      </c>
      <c r="U583" s="21" t="s">
        <v>889</v>
      </c>
      <c r="V583" s="21" t="s">
        <v>888</v>
      </c>
      <c r="W583" s="21" t="str">
        <f t="shared" si="19"/>
        <v>国語507</v>
      </c>
    </row>
    <row r="584" spans="1:23" ht="24.95" customHeight="1" x14ac:dyDescent="0.15">
      <c r="A584" s="20" t="str">
        <f t="shared" si="18"/>
        <v>038028</v>
      </c>
      <c r="B584" s="42" t="s">
        <v>894</v>
      </c>
      <c r="C584" s="47" t="s">
        <v>893</v>
      </c>
      <c r="D584" s="38">
        <v>28</v>
      </c>
      <c r="E584" s="38" t="s">
        <v>347</v>
      </c>
      <c r="F584" s="42" t="s">
        <v>367</v>
      </c>
      <c r="G584" s="47" t="s">
        <v>84</v>
      </c>
      <c r="H584" s="42">
        <v>32</v>
      </c>
      <c r="I584" s="42" t="s">
        <v>124</v>
      </c>
      <c r="J584" s="42" t="s">
        <v>608</v>
      </c>
      <c r="K584" s="67" t="s">
        <v>945</v>
      </c>
      <c r="L584" s="43">
        <v>4</v>
      </c>
      <c r="M584" s="45" t="s">
        <v>429</v>
      </c>
      <c r="N584" s="44">
        <v>18</v>
      </c>
      <c r="O584" s="43" t="s">
        <v>941</v>
      </c>
      <c r="P584" s="42" t="s">
        <v>1658</v>
      </c>
      <c r="Q584" s="49"/>
      <c r="R584" s="21" t="s">
        <v>892</v>
      </c>
      <c r="S584" s="21" t="s">
        <v>891</v>
      </c>
      <c r="T584" s="21" t="s">
        <v>890</v>
      </c>
      <c r="U584" s="21" t="s">
        <v>889</v>
      </c>
      <c r="V584" s="21" t="s">
        <v>888</v>
      </c>
      <c r="W584" s="21" t="str">
        <f t="shared" si="19"/>
        <v>国語607</v>
      </c>
    </row>
    <row r="585" spans="1:23" ht="24.95" customHeight="1" x14ac:dyDescent="0.15">
      <c r="A585" s="20" t="str">
        <f t="shared" si="18"/>
        <v>038029</v>
      </c>
      <c r="B585" s="42" t="s">
        <v>894</v>
      </c>
      <c r="C585" s="47" t="s">
        <v>893</v>
      </c>
      <c r="D585" s="38">
        <v>29</v>
      </c>
      <c r="E585" s="38" t="s">
        <v>347</v>
      </c>
      <c r="F585" s="42" t="s">
        <v>367</v>
      </c>
      <c r="G585" s="47" t="s">
        <v>84</v>
      </c>
      <c r="H585" s="42">
        <v>32</v>
      </c>
      <c r="I585" s="42" t="s">
        <v>124</v>
      </c>
      <c r="J585" s="42" t="s">
        <v>608</v>
      </c>
      <c r="K585" s="67" t="s">
        <v>944</v>
      </c>
      <c r="L585" s="43">
        <v>4</v>
      </c>
      <c r="M585" s="45" t="s">
        <v>346</v>
      </c>
      <c r="N585" s="44">
        <v>22</v>
      </c>
      <c r="O585" s="43" t="s">
        <v>941</v>
      </c>
      <c r="P585" s="42" t="s">
        <v>1658</v>
      </c>
      <c r="Q585" s="49"/>
      <c r="R585" s="21" t="s">
        <v>892</v>
      </c>
      <c r="S585" s="21" t="s">
        <v>891</v>
      </c>
      <c r="T585" s="21" t="s">
        <v>890</v>
      </c>
      <c r="U585" s="21" t="s">
        <v>889</v>
      </c>
      <c r="V585" s="21" t="s">
        <v>888</v>
      </c>
      <c r="W585" s="21" t="str">
        <f t="shared" si="19"/>
        <v>国語607</v>
      </c>
    </row>
    <row r="586" spans="1:23" ht="24.95" customHeight="1" x14ac:dyDescent="0.15">
      <c r="A586" s="20" t="str">
        <f t="shared" si="18"/>
        <v>038030</v>
      </c>
      <c r="B586" s="42" t="s">
        <v>894</v>
      </c>
      <c r="C586" s="47" t="s">
        <v>893</v>
      </c>
      <c r="D586" s="38">
        <v>30</v>
      </c>
      <c r="E586" s="38" t="s">
        <v>347</v>
      </c>
      <c r="F586" s="42" t="s">
        <v>367</v>
      </c>
      <c r="G586" s="47" t="s">
        <v>84</v>
      </c>
      <c r="H586" s="42">
        <v>32</v>
      </c>
      <c r="I586" s="42" t="s">
        <v>124</v>
      </c>
      <c r="J586" s="42" t="s">
        <v>608</v>
      </c>
      <c r="K586" s="67" t="s">
        <v>943</v>
      </c>
      <c r="L586" s="43">
        <v>4</v>
      </c>
      <c r="M586" s="45" t="s">
        <v>398</v>
      </c>
      <c r="N586" s="44">
        <v>26</v>
      </c>
      <c r="O586" s="43" t="s">
        <v>941</v>
      </c>
      <c r="P586" s="42" t="s">
        <v>1658</v>
      </c>
      <c r="Q586" s="49"/>
      <c r="R586" s="21" t="s">
        <v>892</v>
      </c>
      <c r="S586" s="21" t="s">
        <v>891</v>
      </c>
      <c r="T586" s="21" t="s">
        <v>890</v>
      </c>
      <c r="U586" s="21" t="s">
        <v>889</v>
      </c>
      <c r="V586" s="21" t="s">
        <v>888</v>
      </c>
      <c r="W586" s="21" t="str">
        <f t="shared" si="19"/>
        <v>国語607</v>
      </c>
    </row>
    <row r="587" spans="1:23" ht="24.95" customHeight="1" x14ac:dyDescent="0.15">
      <c r="A587" s="20" t="str">
        <f t="shared" si="18"/>
        <v>038031</v>
      </c>
      <c r="B587" s="61" t="s">
        <v>894</v>
      </c>
      <c r="C587" s="62" t="s">
        <v>893</v>
      </c>
      <c r="D587" s="38">
        <v>31</v>
      </c>
      <c r="E587" s="38" t="s">
        <v>347</v>
      </c>
      <c r="F587" s="61" t="s">
        <v>367</v>
      </c>
      <c r="G587" s="62" t="s">
        <v>105</v>
      </c>
      <c r="H587" s="62">
        <v>32</v>
      </c>
      <c r="I587" s="61" t="s">
        <v>729</v>
      </c>
      <c r="J587" s="61" t="s">
        <v>664</v>
      </c>
      <c r="K587" s="60" t="s">
        <v>942</v>
      </c>
      <c r="L587" s="43">
        <v>1</v>
      </c>
      <c r="M587" s="45" t="s">
        <v>429</v>
      </c>
      <c r="N587" s="44">
        <v>22</v>
      </c>
      <c r="O587" s="43" t="s">
        <v>941</v>
      </c>
      <c r="P587" s="42" t="s">
        <v>1658</v>
      </c>
      <c r="Q587" s="49"/>
      <c r="R587" s="21" t="s">
        <v>892</v>
      </c>
      <c r="S587" s="21" t="s">
        <v>891</v>
      </c>
      <c r="T587" s="21" t="s">
        <v>890</v>
      </c>
      <c r="U587" s="21" t="s">
        <v>889</v>
      </c>
      <c r="V587" s="21" t="s">
        <v>888</v>
      </c>
      <c r="W587" s="21" t="str">
        <f t="shared" si="19"/>
        <v>書写104</v>
      </c>
    </row>
    <row r="588" spans="1:23" ht="24.95" customHeight="1" x14ac:dyDescent="0.15">
      <c r="A588" s="20" t="str">
        <f t="shared" si="18"/>
        <v>038032</v>
      </c>
      <c r="B588" s="61" t="s">
        <v>894</v>
      </c>
      <c r="C588" s="62" t="s">
        <v>893</v>
      </c>
      <c r="D588" s="38">
        <v>32</v>
      </c>
      <c r="E588" s="38" t="s">
        <v>347</v>
      </c>
      <c r="F588" s="61" t="s">
        <v>367</v>
      </c>
      <c r="G588" s="62" t="s">
        <v>105</v>
      </c>
      <c r="H588" s="62">
        <v>32</v>
      </c>
      <c r="I588" s="61" t="s">
        <v>729</v>
      </c>
      <c r="J588" s="61" t="s">
        <v>664</v>
      </c>
      <c r="K588" s="60" t="s">
        <v>940</v>
      </c>
      <c r="L588" s="43">
        <v>1</v>
      </c>
      <c r="M588" s="45" t="s">
        <v>346</v>
      </c>
      <c r="N588" s="44">
        <v>26</v>
      </c>
      <c r="O588" s="43" t="s">
        <v>1722</v>
      </c>
      <c r="P588" s="42" t="s">
        <v>1658</v>
      </c>
      <c r="Q588" s="49"/>
      <c r="R588" s="21" t="s">
        <v>892</v>
      </c>
      <c r="S588" s="21" t="s">
        <v>891</v>
      </c>
      <c r="T588" s="21" t="s">
        <v>890</v>
      </c>
      <c r="U588" s="21" t="s">
        <v>889</v>
      </c>
      <c r="V588" s="21" t="s">
        <v>888</v>
      </c>
      <c r="W588" s="21" t="str">
        <f t="shared" si="19"/>
        <v>書写104</v>
      </c>
    </row>
    <row r="589" spans="1:23" ht="24.95" customHeight="1" x14ac:dyDescent="0.15">
      <c r="A589" s="20" t="str">
        <f t="shared" si="18"/>
        <v>038033</v>
      </c>
      <c r="B589" s="61" t="s">
        <v>894</v>
      </c>
      <c r="C589" s="62" t="s">
        <v>893</v>
      </c>
      <c r="D589" s="38">
        <v>33</v>
      </c>
      <c r="E589" s="38" t="s">
        <v>347</v>
      </c>
      <c r="F589" s="61" t="s">
        <v>367</v>
      </c>
      <c r="G589" s="62" t="s">
        <v>105</v>
      </c>
      <c r="H589" s="62">
        <v>32</v>
      </c>
      <c r="I589" s="61" t="s">
        <v>729</v>
      </c>
      <c r="J589" s="61" t="s">
        <v>664</v>
      </c>
      <c r="K589" s="60" t="s">
        <v>939</v>
      </c>
      <c r="L589" s="43">
        <v>1</v>
      </c>
      <c r="M589" s="45" t="s">
        <v>398</v>
      </c>
      <c r="N589" s="44">
        <v>30</v>
      </c>
      <c r="O589" s="43" t="s">
        <v>1722</v>
      </c>
      <c r="P589" s="42" t="s">
        <v>1658</v>
      </c>
      <c r="Q589" s="49"/>
      <c r="R589" s="21" t="s">
        <v>892</v>
      </c>
      <c r="S589" s="21" t="s">
        <v>891</v>
      </c>
      <c r="T589" s="21" t="s">
        <v>890</v>
      </c>
      <c r="U589" s="21" t="s">
        <v>889</v>
      </c>
      <c r="V589" s="21" t="s">
        <v>888</v>
      </c>
      <c r="W589" s="21" t="str">
        <f t="shared" si="19"/>
        <v>書写104</v>
      </c>
    </row>
    <row r="590" spans="1:23" ht="24.95" customHeight="1" x14ac:dyDescent="0.15">
      <c r="A590" s="20" t="str">
        <f t="shared" si="18"/>
        <v>038034</v>
      </c>
      <c r="B590" s="61" t="s">
        <v>894</v>
      </c>
      <c r="C590" s="62" t="s">
        <v>893</v>
      </c>
      <c r="D590" s="38">
        <v>34</v>
      </c>
      <c r="E590" s="38" t="s">
        <v>347</v>
      </c>
      <c r="F590" s="61" t="s">
        <v>367</v>
      </c>
      <c r="G590" s="62" t="s">
        <v>102</v>
      </c>
      <c r="H590" s="62">
        <v>32</v>
      </c>
      <c r="I590" s="61" t="s">
        <v>729</v>
      </c>
      <c r="J590" s="61" t="s">
        <v>936</v>
      </c>
      <c r="K590" s="60" t="s">
        <v>938</v>
      </c>
      <c r="L590" s="43">
        <v>1</v>
      </c>
      <c r="M590" s="45" t="s">
        <v>429</v>
      </c>
      <c r="N590" s="44">
        <v>22</v>
      </c>
      <c r="O590" s="43" t="s">
        <v>1722</v>
      </c>
      <c r="P590" s="42" t="s">
        <v>1658</v>
      </c>
      <c r="Q590" s="49"/>
      <c r="R590" s="21" t="s">
        <v>892</v>
      </c>
      <c r="S590" s="21" t="s">
        <v>891</v>
      </c>
      <c r="T590" s="21" t="s">
        <v>890</v>
      </c>
      <c r="U590" s="21" t="s">
        <v>889</v>
      </c>
      <c r="V590" s="21" t="s">
        <v>888</v>
      </c>
      <c r="W590" s="21" t="str">
        <f t="shared" si="19"/>
        <v>書写204</v>
      </c>
    </row>
    <row r="591" spans="1:23" ht="24.95" customHeight="1" x14ac:dyDescent="0.15">
      <c r="A591" s="20" t="str">
        <f t="shared" si="18"/>
        <v>038035</v>
      </c>
      <c r="B591" s="61" t="s">
        <v>894</v>
      </c>
      <c r="C591" s="62" t="s">
        <v>893</v>
      </c>
      <c r="D591" s="38">
        <v>35</v>
      </c>
      <c r="E591" s="38" t="s">
        <v>347</v>
      </c>
      <c r="F591" s="61" t="s">
        <v>367</v>
      </c>
      <c r="G591" s="62" t="s">
        <v>102</v>
      </c>
      <c r="H591" s="62">
        <v>32</v>
      </c>
      <c r="I591" s="61" t="s">
        <v>729</v>
      </c>
      <c r="J591" s="61" t="s">
        <v>936</v>
      </c>
      <c r="K591" s="60" t="s">
        <v>937</v>
      </c>
      <c r="L591" s="43">
        <v>1</v>
      </c>
      <c r="M591" s="45" t="s">
        <v>346</v>
      </c>
      <c r="N591" s="44">
        <v>26</v>
      </c>
      <c r="O591" s="43" t="s">
        <v>1722</v>
      </c>
      <c r="P591" s="42" t="s">
        <v>1658</v>
      </c>
      <c r="Q591" s="49"/>
      <c r="R591" s="21" t="s">
        <v>892</v>
      </c>
      <c r="S591" s="21" t="s">
        <v>891</v>
      </c>
      <c r="T591" s="21" t="s">
        <v>890</v>
      </c>
      <c r="U591" s="21" t="s">
        <v>889</v>
      </c>
      <c r="V591" s="21" t="s">
        <v>888</v>
      </c>
      <c r="W591" s="21" t="str">
        <f t="shared" si="19"/>
        <v>書写204</v>
      </c>
    </row>
    <row r="592" spans="1:23" ht="24.95" customHeight="1" x14ac:dyDescent="0.15">
      <c r="A592" s="20" t="str">
        <f t="shared" si="18"/>
        <v>038036</v>
      </c>
      <c r="B592" s="61" t="s">
        <v>894</v>
      </c>
      <c r="C592" s="62" t="s">
        <v>893</v>
      </c>
      <c r="D592" s="38">
        <v>36</v>
      </c>
      <c r="E592" s="38" t="s">
        <v>347</v>
      </c>
      <c r="F592" s="61" t="s">
        <v>367</v>
      </c>
      <c r="G592" s="62" t="s">
        <v>102</v>
      </c>
      <c r="H592" s="62">
        <v>32</v>
      </c>
      <c r="I592" s="61" t="s">
        <v>729</v>
      </c>
      <c r="J592" s="61" t="s">
        <v>936</v>
      </c>
      <c r="K592" s="60" t="s">
        <v>935</v>
      </c>
      <c r="L592" s="43">
        <v>1</v>
      </c>
      <c r="M592" s="45" t="s">
        <v>398</v>
      </c>
      <c r="N592" s="44">
        <v>30</v>
      </c>
      <c r="O592" s="43" t="s">
        <v>1722</v>
      </c>
      <c r="P592" s="42" t="s">
        <v>1658</v>
      </c>
      <c r="Q592" s="49"/>
      <c r="R592" s="21" t="s">
        <v>892</v>
      </c>
      <c r="S592" s="21" t="s">
        <v>891</v>
      </c>
      <c r="T592" s="21" t="s">
        <v>890</v>
      </c>
      <c r="U592" s="21" t="s">
        <v>889</v>
      </c>
      <c r="V592" s="21" t="s">
        <v>888</v>
      </c>
      <c r="W592" s="21" t="str">
        <f t="shared" si="19"/>
        <v>書写204</v>
      </c>
    </row>
    <row r="593" spans="1:23" ht="24.95" customHeight="1" x14ac:dyDescent="0.15">
      <c r="A593" s="20" t="str">
        <f t="shared" si="18"/>
        <v>038037</v>
      </c>
      <c r="B593" s="61" t="s">
        <v>894</v>
      </c>
      <c r="C593" s="62" t="s">
        <v>893</v>
      </c>
      <c r="D593" s="38">
        <v>37</v>
      </c>
      <c r="E593" s="38" t="s">
        <v>347</v>
      </c>
      <c r="F593" s="61" t="s">
        <v>367</v>
      </c>
      <c r="G593" s="62" t="s">
        <v>99</v>
      </c>
      <c r="H593" s="62">
        <v>32</v>
      </c>
      <c r="I593" s="61" t="s">
        <v>729</v>
      </c>
      <c r="J593" s="61" t="s">
        <v>492</v>
      </c>
      <c r="K593" s="60" t="s">
        <v>934</v>
      </c>
      <c r="L593" s="43">
        <v>1</v>
      </c>
      <c r="M593" s="45" t="s">
        <v>429</v>
      </c>
      <c r="N593" s="44">
        <v>22</v>
      </c>
      <c r="O593" s="43" t="s">
        <v>1722</v>
      </c>
      <c r="P593" s="42" t="s">
        <v>1658</v>
      </c>
      <c r="Q593" s="49"/>
      <c r="R593" s="21" t="s">
        <v>892</v>
      </c>
      <c r="S593" s="21" t="s">
        <v>891</v>
      </c>
      <c r="T593" s="21" t="s">
        <v>890</v>
      </c>
      <c r="U593" s="21" t="s">
        <v>889</v>
      </c>
      <c r="V593" s="21" t="s">
        <v>888</v>
      </c>
      <c r="W593" s="21" t="str">
        <f t="shared" si="19"/>
        <v>書写304</v>
      </c>
    </row>
    <row r="594" spans="1:23" ht="24.95" customHeight="1" x14ac:dyDescent="0.15">
      <c r="A594" s="20" t="str">
        <f t="shared" si="18"/>
        <v>038038</v>
      </c>
      <c r="B594" s="61" t="s">
        <v>894</v>
      </c>
      <c r="C594" s="62" t="s">
        <v>893</v>
      </c>
      <c r="D594" s="38">
        <v>38</v>
      </c>
      <c r="E594" s="38" t="s">
        <v>347</v>
      </c>
      <c r="F594" s="61" t="s">
        <v>367</v>
      </c>
      <c r="G594" s="62" t="s">
        <v>99</v>
      </c>
      <c r="H594" s="62">
        <v>32</v>
      </c>
      <c r="I594" s="61" t="s">
        <v>729</v>
      </c>
      <c r="J594" s="61" t="s">
        <v>492</v>
      </c>
      <c r="K594" s="60" t="s">
        <v>933</v>
      </c>
      <c r="L594" s="43">
        <v>1</v>
      </c>
      <c r="M594" s="45" t="s">
        <v>346</v>
      </c>
      <c r="N594" s="44">
        <v>26</v>
      </c>
      <c r="O594" s="43" t="s">
        <v>1722</v>
      </c>
      <c r="P594" s="42" t="s">
        <v>1658</v>
      </c>
      <c r="Q594" s="49"/>
      <c r="R594" s="21" t="s">
        <v>892</v>
      </c>
      <c r="S594" s="21" t="s">
        <v>891</v>
      </c>
      <c r="T594" s="21" t="s">
        <v>890</v>
      </c>
      <c r="U594" s="21" t="s">
        <v>889</v>
      </c>
      <c r="V594" s="21" t="s">
        <v>888</v>
      </c>
      <c r="W594" s="21" t="str">
        <f t="shared" si="19"/>
        <v>書写304</v>
      </c>
    </row>
    <row r="595" spans="1:23" ht="24.95" customHeight="1" x14ac:dyDescent="0.15">
      <c r="A595" s="20" t="str">
        <f t="shared" si="18"/>
        <v>038039</v>
      </c>
      <c r="B595" s="61" t="s">
        <v>894</v>
      </c>
      <c r="C595" s="62" t="s">
        <v>893</v>
      </c>
      <c r="D595" s="38">
        <v>39</v>
      </c>
      <c r="E595" s="38" t="s">
        <v>347</v>
      </c>
      <c r="F595" s="61" t="s">
        <v>367</v>
      </c>
      <c r="G595" s="62" t="s">
        <v>99</v>
      </c>
      <c r="H595" s="62">
        <v>32</v>
      </c>
      <c r="I595" s="61" t="s">
        <v>729</v>
      </c>
      <c r="J595" s="61" t="s">
        <v>492</v>
      </c>
      <c r="K595" s="60" t="s">
        <v>932</v>
      </c>
      <c r="L595" s="43">
        <v>1</v>
      </c>
      <c r="M595" s="45" t="s">
        <v>398</v>
      </c>
      <c r="N595" s="44">
        <v>30</v>
      </c>
      <c r="O595" s="43" t="s">
        <v>1722</v>
      </c>
      <c r="P595" s="42" t="s">
        <v>1658</v>
      </c>
      <c r="Q595" s="49"/>
      <c r="R595" s="21" t="s">
        <v>892</v>
      </c>
      <c r="S595" s="21" t="s">
        <v>891</v>
      </c>
      <c r="T595" s="21" t="s">
        <v>890</v>
      </c>
      <c r="U595" s="21" t="s">
        <v>889</v>
      </c>
      <c r="V595" s="21" t="s">
        <v>888</v>
      </c>
      <c r="W595" s="21" t="str">
        <f t="shared" si="19"/>
        <v>書写304</v>
      </c>
    </row>
    <row r="596" spans="1:23" ht="24.95" customHeight="1" x14ac:dyDescent="0.15">
      <c r="A596" s="20" t="str">
        <f t="shared" si="18"/>
        <v>038040</v>
      </c>
      <c r="B596" s="61" t="s">
        <v>894</v>
      </c>
      <c r="C596" s="62" t="s">
        <v>893</v>
      </c>
      <c r="D596" s="38">
        <v>40</v>
      </c>
      <c r="E596" s="38" t="s">
        <v>347</v>
      </c>
      <c r="F596" s="61" t="s">
        <v>367</v>
      </c>
      <c r="G596" s="62" t="s">
        <v>96</v>
      </c>
      <c r="H596" s="62">
        <v>32</v>
      </c>
      <c r="I596" s="61" t="s">
        <v>729</v>
      </c>
      <c r="J596" s="61" t="s">
        <v>721</v>
      </c>
      <c r="K596" s="60" t="s">
        <v>931</v>
      </c>
      <c r="L596" s="43">
        <v>1</v>
      </c>
      <c r="M596" s="45" t="s">
        <v>429</v>
      </c>
      <c r="N596" s="44">
        <v>22</v>
      </c>
      <c r="O596" s="43" t="s">
        <v>1722</v>
      </c>
      <c r="P596" s="42" t="s">
        <v>1658</v>
      </c>
      <c r="Q596" s="49"/>
      <c r="R596" s="21" t="s">
        <v>892</v>
      </c>
      <c r="S596" s="21" t="s">
        <v>891</v>
      </c>
      <c r="T596" s="21" t="s">
        <v>890</v>
      </c>
      <c r="U596" s="21" t="s">
        <v>889</v>
      </c>
      <c r="V596" s="21" t="s">
        <v>888</v>
      </c>
      <c r="W596" s="21" t="str">
        <f t="shared" si="19"/>
        <v>書写404</v>
      </c>
    </row>
    <row r="597" spans="1:23" ht="24.95" customHeight="1" x14ac:dyDescent="0.15">
      <c r="A597" s="20" t="str">
        <f t="shared" si="18"/>
        <v>038041</v>
      </c>
      <c r="B597" s="61" t="s">
        <v>894</v>
      </c>
      <c r="C597" s="62" t="s">
        <v>893</v>
      </c>
      <c r="D597" s="38">
        <v>41</v>
      </c>
      <c r="E597" s="38" t="s">
        <v>347</v>
      </c>
      <c r="F597" s="61" t="s">
        <v>367</v>
      </c>
      <c r="G597" s="62" t="s">
        <v>96</v>
      </c>
      <c r="H597" s="62">
        <v>32</v>
      </c>
      <c r="I597" s="61" t="s">
        <v>729</v>
      </c>
      <c r="J597" s="61" t="s">
        <v>721</v>
      </c>
      <c r="K597" s="60" t="s">
        <v>930</v>
      </c>
      <c r="L597" s="43">
        <v>1</v>
      </c>
      <c r="M597" s="45" t="s">
        <v>346</v>
      </c>
      <c r="N597" s="44">
        <v>26</v>
      </c>
      <c r="O597" s="43" t="s">
        <v>1722</v>
      </c>
      <c r="P597" s="42" t="s">
        <v>1658</v>
      </c>
      <c r="Q597" s="49"/>
      <c r="R597" s="21" t="s">
        <v>892</v>
      </c>
      <c r="S597" s="21" t="s">
        <v>891</v>
      </c>
      <c r="T597" s="21" t="s">
        <v>890</v>
      </c>
      <c r="U597" s="21" t="s">
        <v>889</v>
      </c>
      <c r="V597" s="21" t="s">
        <v>888</v>
      </c>
      <c r="W597" s="21" t="str">
        <f t="shared" si="19"/>
        <v>書写404</v>
      </c>
    </row>
    <row r="598" spans="1:23" ht="24.95" customHeight="1" x14ac:dyDescent="0.15">
      <c r="A598" s="20" t="str">
        <f t="shared" si="18"/>
        <v>038042</v>
      </c>
      <c r="B598" s="61" t="s">
        <v>894</v>
      </c>
      <c r="C598" s="62" t="s">
        <v>893</v>
      </c>
      <c r="D598" s="38">
        <v>42</v>
      </c>
      <c r="E598" s="38" t="s">
        <v>347</v>
      </c>
      <c r="F598" s="61" t="s">
        <v>367</v>
      </c>
      <c r="G598" s="62" t="s">
        <v>96</v>
      </c>
      <c r="H598" s="62">
        <v>32</v>
      </c>
      <c r="I598" s="61" t="s">
        <v>729</v>
      </c>
      <c r="J598" s="61" t="s">
        <v>721</v>
      </c>
      <c r="K598" s="60" t="s">
        <v>929</v>
      </c>
      <c r="L598" s="43">
        <v>1</v>
      </c>
      <c r="M598" s="45" t="s">
        <v>398</v>
      </c>
      <c r="N598" s="44">
        <v>30</v>
      </c>
      <c r="O598" s="43" t="s">
        <v>1722</v>
      </c>
      <c r="P598" s="42" t="s">
        <v>1658</v>
      </c>
      <c r="Q598" s="49"/>
      <c r="R598" s="21" t="s">
        <v>892</v>
      </c>
      <c r="S598" s="21" t="s">
        <v>891</v>
      </c>
      <c r="T598" s="21" t="s">
        <v>890</v>
      </c>
      <c r="U598" s="21" t="s">
        <v>889</v>
      </c>
      <c r="V598" s="21" t="s">
        <v>888</v>
      </c>
      <c r="W598" s="21" t="str">
        <f t="shared" si="19"/>
        <v>書写404</v>
      </c>
    </row>
    <row r="599" spans="1:23" ht="24.95" customHeight="1" x14ac:dyDescent="0.15">
      <c r="A599" s="20" t="str">
        <f t="shared" si="18"/>
        <v>038043</v>
      </c>
      <c r="B599" s="61" t="s">
        <v>894</v>
      </c>
      <c r="C599" s="62" t="s">
        <v>893</v>
      </c>
      <c r="D599" s="38">
        <v>43</v>
      </c>
      <c r="E599" s="38" t="s">
        <v>347</v>
      </c>
      <c r="F599" s="61" t="s">
        <v>367</v>
      </c>
      <c r="G599" s="62" t="s">
        <v>90</v>
      </c>
      <c r="H599" s="62">
        <v>32</v>
      </c>
      <c r="I599" s="61" t="s">
        <v>729</v>
      </c>
      <c r="J599" s="61" t="s">
        <v>489</v>
      </c>
      <c r="K599" s="60" t="s">
        <v>928</v>
      </c>
      <c r="L599" s="43">
        <v>1</v>
      </c>
      <c r="M599" s="45" t="s">
        <v>429</v>
      </c>
      <c r="N599" s="44">
        <v>22</v>
      </c>
      <c r="O599" s="43" t="s">
        <v>1722</v>
      </c>
      <c r="P599" s="42" t="s">
        <v>1658</v>
      </c>
      <c r="Q599" s="49"/>
      <c r="R599" s="21" t="s">
        <v>892</v>
      </c>
      <c r="S599" s="21" t="s">
        <v>891</v>
      </c>
      <c r="T599" s="21" t="s">
        <v>890</v>
      </c>
      <c r="U599" s="21" t="s">
        <v>889</v>
      </c>
      <c r="V599" s="21" t="s">
        <v>888</v>
      </c>
      <c r="W599" s="21" t="str">
        <f t="shared" si="19"/>
        <v>書写504</v>
      </c>
    </row>
    <row r="600" spans="1:23" ht="24.95" customHeight="1" x14ac:dyDescent="0.15">
      <c r="A600" s="20" t="str">
        <f t="shared" si="18"/>
        <v>038044</v>
      </c>
      <c r="B600" s="61" t="s">
        <v>894</v>
      </c>
      <c r="C600" s="62" t="s">
        <v>893</v>
      </c>
      <c r="D600" s="38">
        <v>44</v>
      </c>
      <c r="E600" s="38" t="s">
        <v>347</v>
      </c>
      <c r="F600" s="61" t="s">
        <v>367</v>
      </c>
      <c r="G600" s="62" t="s">
        <v>90</v>
      </c>
      <c r="H600" s="62">
        <v>32</v>
      </c>
      <c r="I600" s="61" t="s">
        <v>729</v>
      </c>
      <c r="J600" s="61" t="s">
        <v>489</v>
      </c>
      <c r="K600" s="60" t="s">
        <v>927</v>
      </c>
      <c r="L600" s="43">
        <v>1</v>
      </c>
      <c r="M600" s="45" t="s">
        <v>346</v>
      </c>
      <c r="N600" s="44">
        <v>26</v>
      </c>
      <c r="O600" s="43" t="s">
        <v>1722</v>
      </c>
      <c r="P600" s="42" t="s">
        <v>1658</v>
      </c>
      <c r="Q600" s="49"/>
      <c r="R600" s="21" t="s">
        <v>892</v>
      </c>
      <c r="S600" s="21" t="s">
        <v>891</v>
      </c>
      <c r="T600" s="21" t="s">
        <v>890</v>
      </c>
      <c r="U600" s="21" t="s">
        <v>889</v>
      </c>
      <c r="V600" s="21" t="s">
        <v>888</v>
      </c>
      <c r="W600" s="21" t="str">
        <f t="shared" si="19"/>
        <v>書写504</v>
      </c>
    </row>
    <row r="601" spans="1:23" ht="24.95" customHeight="1" x14ac:dyDescent="0.15">
      <c r="A601" s="20" t="str">
        <f t="shared" si="18"/>
        <v>038045</v>
      </c>
      <c r="B601" s="61" t="s">
        <v>894</v>
      </c>
      <c r="C601" s="62" t="s">
        <v>893</v>
      </c>
      <c r="D601" s="38">
        <v>45</v>
      </c>
      <c r="E601" s="38" t="s">
        <v>347</v>
      </c>
      <c r="F601" s="61" t="s">
        <v>367</v>
      </c>
      <c r="G601" s="62" t="s">
        <v>90</v>
      </c>
      <c r="H601" s="62">
        <v>32</v>
      </c>
      <c r="I601" s="61" t="s">
        <v>729</v>
      </c>
      <c r="J601" s="61" t="s">
        <v>489</v>
      </c>
      <c r="K601" s="60" t="s">
        <v>926</v>
      </c>
      <c r="L601" s="43">
        <v>1</v>
      </c>
      <c r="M601" s="45" t="s">
        <v>398</v>
      </c>
      <c r="N601" s="44">
        <v>30</v>
      </c>
      <c r="O601" s="43" t="s">
        <v>1722</v>
      </c>
      <c r="P601" s="42" t="s">
        <v>1658</v>
      </c>
      <c r="Q601" s="49"/>
      <c r="R601" s="21" t="s">
        <v>892</v>
      </c>
      <c r="S601" s="21" t="s">
        <v>891</v>
      </c>
      <c r="T601" s="21" t="s">
        <v>890</v>
      </c>
      <c r="U601" s="21" t="s">
        <v>889</v>
      </c>
      <c r="V601" s="21" t="s">
        <v>888</v>
      </c>
      <c r="W601" s="21" t="str">
        <f t="shared" si="19"/>
        <v>書写504</v>
      </c>
    </row>
    <row r="602" spans="1:23" ht="24.95" customHeight="1" x14ac:dyDescent="0.15">
      <c r="A602" s="20" t="str">
        <f t="shared" si="18"/>
        <v>038046</v>
      </c>
      <c r="B602" s="61" t="s">
        <v>894</v>
      </c>
      <c r="C602" s="62" t="s">
        <v>893</v>
      </c>
      <c r="D602" s="38">
        <v>46</v>
      </c>
      <c r="E602" s="38" t="s">
        <v>347</v>
      </c>
      <c r="F602" s="61" t="s">
        <v>367</v>
      </c>
      <c r="G602" s="62" t="s">
        <v>84</v>
      </c>
      <c r="H602" s="62">
        <v>32</v>
      </c>
      <c r="I602" s="61" t="s">
        <v>729</v>
      </c>
      <c r="J602" s="61" t="s">
        <v>713</v>
      </c>
      <c r="K602" s="60" t="s">
        <v>925</v>
      </c>
      <c r="L602" s="43">
        <v>1</v>
      </c>
      <c r="M602" s="45" t="s">
        <v>429</v>
      </c>
      <c r="N602" s="44">
        <v>22</v>
      </c>
      <c r="O602" s="43" t="s">
        <v>1722</v>
      </c>
      <c r="P602" s="42" t="s">
        <v>1658</v>
      </c>
      <c r="Q602" s="49"/>
      <c r="R602" s="21" t="s">
        <v>892</v>
      </c>
      <c r="S602" s="21" t="s">
        <v>891</v>
      </c>
      <c r="T602" s="21" t="s">
        <v>890</v>
      </c>
      <c r="U602" s="21" t="s">
        <v>889</v>
      </c>
      <c r="V602" s="21" t="s">
        <v>888</v>
      </c>
      <c r="W602" s="21" t="str">
        <f t="shared" si="19"/>
        <v>書写604</v>
      </c>
    </row>
    <row r="603" spans="1:23" ht="24.95" customHeight="1" x14ac:dyDescent="0.15">
      <c r="A603" s="20" t="str">
        <f t="shared" si="18"/>
        <v>038047</v>
      </c>
      <c r="B603" s="61" t="s">
        <v>894</v>
      </c>
      <c r="C603" s="62" t="s">
        <v>893</v>
      </c>
      <c r="D603" s="38">
        <v>47</v>
      </c>
      <c r="E603" s="38" t="s">
        <v>347</v>
      </c>
      <c r="F603" s="61" t="s">
        <v>367</v>
      </c>
      <c r="G603" s="62" t="s">
        <v>84</v>
      </c>
      <c r="H603" s="62">
        <v>32</v>
      </c>
      <c r="I603" s="61" t="s">
        <v>729</v>
      </c>
      <c r="J603" s="61" t="s">
        <v>713</v>
      </c>
      <c r="K603" s="60" t="s">
        <v>924</v>
      </c>
      <c r="L603" s="43">
        <v>1</v>
      </c>
      <c r="M603" s="45" t="s">
        <v>346</v>
      </c>
      <c r="N603" s="44">
        <v>26</v>
      </c>
      <c r="O603" s="43" t="s">
        <v>1722</v>
      </c>
      <c r="P603" s="42" t="s">
        <v>1658</v>
      </c>
      <c r="Q603" s="49"/>
      <c r="R603" s="21" t="s">
        <v>892</v>
      </c>
      <c r="S603" s="21" t="s">
        <v>891</v>
      </c>
      <c r="T603" s="21" t="s">
        <v>890</v>
      </c>
      <c r="U603" s="21" t="s">
        <v>889</v>
      </c>
      <c r="V603" s="21" t="s">
        <v>888</v>
      </c>
      <c r="W603" s="21" t="str">
        <f t="shared" si="19"/>
        <v>書写604</v>
      </c>
    </row>
    <row r="604" spans="1:23" ht="24.95" customHeight="1" x14ac:dyDescent="0.15">
      <c r="A604" s="20" t="str">
        <f t="shared" si="18"/>
        <v>038048</v>
      </c>
      <c r="B604" s="61" t="s">
        <v>894</v>
      </c>
      <c r="C604" s="62" t="s">
        <v>893</v>
      </c>
      <c r="D604" s="38">
        <v>48</v>
      </c>
      <c r="E604" s="38" t="s">
        <v>347</v>
      </c>
      <c r="F604" s="61" t="s">
        <v>367</v>
      </c>
      <c r="G604" s="62" t="s">
        <v>84</v>
      </c>
      <c r="H604" s="62">
        <v>32</v>
      </c>
      <c r="I604" s="61" t="s">
        <v>729</v>
      </c>
      <c r="J604" s="61" t="s">
        <v>713</v>
      </c>
      <c r="K604" s="60" t="s">
        <v>923</v>
      </c>
      <c r="L604" s="43">
        <v>1</v>
      </c>
      <c r="M604" s="45" t="s">
        <v>398</v>
      </c>
      <c r="N604" s="44">
        <v>30</v>
      </c>
      <c r="O604" s="43" t="s">
        <v>1722</v>
      </c>
      <c r="P604" s="42" t="s">
        <v>1658</v>
      </c>
      <c r="Q604" s="49"/>
      <c r="R604" s="21" t="s">
        <v>892</v>
      </c>
      <c r="S604" s="21" t="s">
        <v>891</v>
      </c>
      <c r="T604" s="21" t="s">
        <v>890</v>
      </c>
      <c r="U604" s="21" t="s">
        <v>889</v>
      </c>
      <c r="V604" s="21" t="s">
        <v>888</v>
      </c>
      <c r="W604" s="21" t="str">
        <f t="shared" si="19"/>
        <v>書写604</v>
      </c>
    </row>
    <row r="605" spans="1:23" ht="24.95" customHeight="1" x14ac:dyDescent="0.15">
      <c r="A605" s="20" t="str">
        <f t="shared" si="18"/>
        <v>038049</v>
      </c>
      <c r="B605" s="42" t="s">
        <v>894</v>
      </c>
      <c r="C605" s="47" t="s">
        <v>893</v>
      </c>
      <c r="D605" s="38">
        <v>49</v>
      </c>
      <c r="E605" s="38" t="s">
        <v>347</v>
      </c>
      <c r="F605" s="42" t="s">
        <v>367</v>
      </c>
      <c r="G605" s="47" t="s">
        <v>164</v>
      </c>
      <c r="H605" s="47">
        <v>32</v>
      </c>
      <c r="I605" s="42" t="s">
        <v>593</v>
      </c>
      <c r="J605" s="42" t="s">
        <v>387</v>
      </c>
      <c r="K605" s="46" t="s">
        <v>922</v>
      </c>
      <c r="L605" s="43">
        <v>1</v>
      </c>
      <c r="M605" s="45" t="s">
        <v>398</v>
      </c>
      <c r="N605" s="44">
        <v>26</v>
      </c>
      <c r="O605" s="43" t="s">
        <v>344</v>
      </c>
      <c r="P605" s="42" t="s">
        <v>1658</v>
      </c>
      <c r="Q605" s="49"/>
      <c r="R605" s="21" t="s">
        <v>892</v>
      </c>
      <c r="S605" s="21" t="s">
        <v>891</v>
      </c>
      <c r="T605" s="21" t="s">
        <v>890</v>
      </c>
      <c r="U605" s="21" t="s">
        <v>889</v>
      </c>
      <c r="V605" s="21" t="s">
        <v>888</v>
      </c>
      <c r="W605" s="21" t="str">
        <f t="shared" si="19"/>
        <v>生活111</v>
      </c>
    </row>
    <row r="606" spans="1:23" ht="24.95" customHeight="1" x14ac:dyDescent="0.15">
      <c r="A606" s="20" t="str">
        <f t="shared" si="18"/>
        <v>038050</v>
      </c>
      <c r="B606" s="42" t="s">
        <v>894</v>
      </c>
      <c r="C606" s="47" t="s">
        <v>893</v>
      </c>
      <c r="D606" s="38">
        <v>50</v>
      </c>
      <c r="E606" s="38" t="s">
        <v>347</v>
      </c>
      <c r="F606" s="42" t="s">
        <v>367</v>
      </c>
      <c r="G606" s="47" t="s">
        <v>164</v>
      </c>
      <c r="H606" s="47">
        <v>32</v>
      </c>
      <c r="I606" s="42" t="s">
        <v>593</v>
      </c>
      <c r="J606" s="42" t="s">
        <v>921</v>
      </c>
      <c r="K606" s="46" t="s">
        <v>1723</v>
      </c>
      <c r="L606" s="43">
        <v>1</v>
      </c>
      <c r="M606" s="45" t="s">
        <v>398</v>
      </c>
      <c r="N606" s="44">
        <v>26</v>
      </c>
      <c r="O606" s="43" t="s">
        <v>344</v>
      </c>
      <c r="P606" s="42" t="s">
        <v>1658</v>
      </c>
      <c r="Q606" s="49"/>
      <c r="R606" s="21" t="s">
        <v>892</v>
      </c>
      <c r="S606" s="21" t="s">
        <v>891</v>
      </c>
      <c r="T606" s="21" t="s">
        <v>890</v>
      </c>
      <c r="U606" s="21" t="s">
        <v>889</v>
      </c>
      <c r="V606" s="21" t="s">
        <v>888</v>
      </c>
      <c r="W606" s="21" t="str">
        <f t="shared" si="19"/>
        <v>生活112</v>
      </c>
    </row>
    <row r="607" spans="1:23" ht="24.95" customHeight="1" x14ac:dyDescent="0.15">
      <c r="A607" s="20" t="str">
        <f t="shared" si="18"/>
        <v>038051</v>
      </c>
      <c r="B607" s="42" t="s">
        <v>894</v>
      </c>
      <c r="C607" s="47" t="s">
        <v>893</v>
      </c>
      <c r="D607" s="38">
        <v>51</v>
      </c>
      <c r="E607" s="38" t="s">
        <v>347</v>
      </c>
      <c r="F607" s="42" t="s">
        <v>367</v>
      </c>
      <c r="G607" s="47" t="s">
        <v>90</v>
      </c>
      <c r="H607" s="47">
        <v>32</v>
      </c>
      <c r="I607" s="42" t="s">
        <v>82</v>
      </c>
      <c r="J607" s="42" t="s">
        <v>615</v>
      </c>
      <c r="K607" s="46" t="s">
        <v>920</v>
      </c>
      <c r="L607" s="43">
        <v>2</v>
      </c>
      <c r="M607" s="45" t="s">
        <v>398</v>
      </c>
      <c r="N607" s="44">
        <v>22</v>
      </c>
      <c r="O607" s="43" t="s">
        <v>455</v>
      </c>
      <c r="P607" s="42" t="s">
        <v>1658</v>
      </c>
      <c r="Q607" s="49"/>
      <c r="R607" s="21" t="s">
        <v>892</v>
      </c>
      <c r="S607" s="21" t="s">
        <v>891</v>
      </c>
      <c r="T607" s="21" t="s">
        <v>890</v>
      </c>
      <c r="U607" s="21" t="s">
        <v>889</v>
      </c>
      <c r="V607" s="21" t="s">
        <v>888</v>
      </c>
      <c r="W607" s="21" t="str">
        <f t="shared" si="19"/>
        <v>英語507</v>
      </c>
    </row>
    <row r="608" spans="1:23" ht="24.95" customHeight="1" x14ac:dyDescent="0.15">
      <c r="A608" s="20" t="str">
        <f t="shared" si="18"/>
        <v>038052</v>
      </c>
      <c r="B608" s="42" t="s">
        <v>894</v>
      </c>
      <c r="C608" s="47" t="s">
        <v>893</v>
      </c>
      <c r="D608" s="38">
        <v>52</v>
      </c>
      <c r="E608" s="38" t="s">
        <v>347</v>
      </c>
      <c r="F608" s="42" t="s">
        <v>367</v>
      </c>
      <c r="G608" s="47" t="s">
        <v>84</v>
      </c>
      <c r="H608" s="47">
        <v>32</v>
      </c>
      <c r="I608" s="42" t="s">
        <v>82</v>
      </c>
      <c r="J608" s="42" t="s">
        <v>608</v>
      </c>
      <c r="K608" s="46" t="s">
        <v>919</v>
      </c>
      <c r="L608" s="43">
        <v>2</v>
      </c>
      <c r="M608" s="45" t="s">
        <v>398</v>
      </c>
      <c r="N608" s="44">
        <v>22</v>
      </c>
      <c r="O608" s="43" t="s">
        <v>455</v>
      </c>
      <c r="P608" s="42" t="s">
        <v>1658</v>
      </c>
      <c r="Q608" s="49"/>
      <c r="R608" s="21" t="s">
        <v>892</v>
      </c>
      <c r="S608" s="21" t="s">
        <v>891</v>
      </c>
      <c r="T608" s="21" t="s">
        <v>890</v>
      </c>
      <c r="U608" s="21" t="s">
        <v>889</v>
      </c>
      <c r="V608" s="21" t="s">
        <v>888</v>
      </c>
      <c r="W608" s="21" t="str">
        <f t="shared" si="19"/>
        <v>英語607</v>
      </c>
    </row>
    <row r="609" spans="1:23" ht="24.95" customHeight="1" x14ac:dyDescent="0.15">
      <c r="A609" s="20" t="str">
        <f t="shared" si="18"/>
        <v>038053</v>
      </c>
      <c r="B609" s="42" t="s">
        <v>894</v>
      </c>
      <c r="C609" s="47" t="s">
        <v>893</v>
      </c>
      <c r="D609" s="38">
        <v>53</v>
      </c>
      <c r="E609" s="38" t="s">
        <v>347</v>
      </c>
      <c r="F609" s="42" t="s">
        <v>367</v>
      </c>
      <c r="G609" s="47" t="s">
        <v>105</v>
      </c>
      <c r="H609" s="47">
        <v>32</v>
      </c>
      <c r="I609" s="42" t="s">
        <v>92</v>
      </c>
      <c r="J609" s="42" t="s">
        <v>742</v>
      </c>
      <c r="K609" s="46" t="s">
        <v>1724</v>
      </c>
      <c r="L609" s="43">
        <v>2</v>
      </c>
      <c r="M609" s="45" t="s">
        <v>346</v>
      </c>
      <c r="N609" s="44">
        <v>26</v>
      </c>
      <c r="O609" s="43" t="s">
        <v>344</v>
      </c>
      <c r="P609" s="42" t="s">
        <v>1658</v>
      </c>
      <c r="Q609" s="49"/>
      <c r="R609" s="21" t="s">
        <v>892</v>
      </c>
      <c r="S609" s="21" t="s">
        <v>891</v>
      </c>
      <c r="T609" s="21" t="s">
        <v>890</v>
      </c>
      <c r="U609" s="21" t="s">
        <v>889</v>
      </c>
      <c r="V609" s="21" t="s">
        <v>888</v>
      </c>
      <c r="W609" s="21" t="str">
        <f t="shared" si="19"/>
        <v>道徳105</v>
      </c>
    </row>
    <row r="610" spans="1:23" ht="24.95" customHeight="1" x14ac:dyDescent="0.15">
      <c r="A610" s="20" t="str">
        <f t="shared" si="18"/>
        <v>038054</v>
      </c>
      <c r="B610" s="42" t="s">
        <v>894</v>
      </c>
      <c r="C610" s="47" t="s">
        <v>893</v>
      </c>
      <c r="D610" s="38">
        <v>54</v>
      </c>
      <c r="E610" s="38" t="s">
        <v>347</v>
      </c>
      <c r="F610" s="42" t="s">
        <v>367</v>
      </c>
      <c r="G610" s="47" t="s">
        <v>102</v>
      </c>
      <c r="H610" s="47">
        <v>32</v>
      </c>
      <c r="I610" s="42" t="s">
        <v>92</v>
      </c>
      <c r="J610" s="42" t="s">
        <v>739</v>
      </c>
      <c r="K610" s="46" t="s">
        <v>1725</v>
      </c>
      <c r="L610" s="43">
        <v>3</v>
      </c>
      <c r="M610" s="45" t="s">
        <v>346</v>
      </c>
      <c r="N610" s="44">
        <v>26</v>
      </c>
      <c r="O610" s="43" t="s">
        <v>344</v>
      </c>
      <c r="P610" s="42" t="s">
        <v>1658</v>
      </c>
      <c r="Q610" s="49"/>
      <c r="R610" s="21" t="s">
        <v>892</v>
      </c>
      <c r="S610" s="21" t="s">
        <v>891</v>
      </c>
      <c r="T610" s="21" t="s">
        <v>890</v>
      </c>
      <c r="U610" s="21" t="s">
        <v>889</v>
      </c>
      <c r="V610" s="21" t="s">
        <v>888</v>
      </c>
      <c r="W610" s="21" t="str">
        <f t="shared" si="19"/>
        <v>道徳205</v>
      </c>
    </row>
    <row r="611" spans="1:23" ht="24.95" customHeight="1" x14ac:dyDescent="0.15">
      <c r="A611" s="20" t="str">
        <f t="shared" si="18"/>
        <v>038055</v>
      </c>
      <c r="B611" s="42" t="s">
        <v>894</v>
      </c>
      <c r="C611" s="47" t="s">
        <v>893</v>
      </c>
      <c r="D611" s="38">
        <v>55</v>
      </c>
      <c r="E611" s="38" t="s">
        <v>347</v>
      </c>
      <c r="F611" s="42" t="s">
        <v>367</v>
      </c>
      <c r="G611" s="47" t="s">
        <v>99</v>
      </c>
      <c r="H611" s="47">
        <v>32</v>
      </c>
      <c r="I611" s="42" t="s">
        <v>92</v>
      </c>
      <c r="J611" s="42" t="s">
        <v>454</v>
      </c>
      <c r="K611" s="46" t="s">
        <v>1726</v>
      </c>
      <c r="L611" s="43">
        <v>3</v>
      </c>
      <c r="M611" s="45" t="s">
        <v>346</v>
      </c>
      <c r="N611" s="44">
        <v>26</v>
      </c>
      <c r="O611" s="43" t="s">
        <v>344</v>
      </c>
      <c r="P611" s="42" t="s">
        <v>1658</v>
      </c>
      <c r="Q611" s="49"/>
      <c r="R611" s="21" t="s">
        <v>892</v>
      </c>
      <c r="S611" s="21" t="s">
        <v>891</v>
      </c>
      <c r="T611" s="21" t="s">
        <v>890</v>
      </c>
      <c r="U611" s="21" t="s">
        <v>889</v>
      </c>
      <c r="V611" s="21" t="s">
        <v>888</v>
      </c>
      <c r="W611" s="21" t="str">
        <f t="shared" si="19"/>
        <v>道徳305</v>
      </c>
    </row>
    <row r="612" spans="1:23" ht="24.95" customHeight="1" x14ac:dyDescent="0.15">
      <c r="A612" s="20" t="str">
        <f t="shared" si="18"/>
        <v>038056</v>
      </c>
      <c r="B612" s="42" t="s">
        <v>894</v>
      </c>
      <c r="C612" s="47" t="s">
        <v>893</v>
      </c>
      <c r="D612" s="38">
        <v>56</v>
      </c>
      <c r="E612" s="38" t="s">
        <v>347</v>
      </c>
      <c r="F612" s="42" t="s">
        <v>367</v>
      </c>
      <c r="G612" s="47" t="s">
        <v>96</v>
      </c>
      <c r="H612" s="47">
        <v>32</v>
      </c>
      <c r="I612" s="42" t="s">
        <v>92</v>
      </c>
      <c r="J612" s="42" t="s">
        <v>734</v>
      </c>
      <c r="K612" s="46" t="s">
        <v>1727</v>
      </c>
      <c r="L612" s="43">
        <v>3</v>
      </c>
      <c r="M612" s="45" t="s">
        <v>346</v>
      </c>
      <c r="N612" s="44">
        <v>22</v>
      </c>
      <c r="O612" s="43" t="s">
        <v>344</v>
      </c>
      <c r="P612" s="42" t="s">
        <v>1658</v>
      </c>
      <c r="Q612" s="49"/>
      <c r="R612" s="21" t="s">
        <v>892</v>
      </c>
      <c r="S612" s="21" t="s">
        <v>891</v>
      </c>
      <c r="T612" s="21" t="s">
        <v>890</v>
      </c>
      <c r="U612" s="21" t="s">
        <v>889</v>
      </c>
      <c r="V612" s="21" t="s">
        <v>888</v>
      </c>
      <c r="W612" s="21" t="str">
        <f t="shared" si="19"/>
        <v>道徳405</v>
      </c>
    </row>
    <row r="613" spans="1:23" ht="24.95" customHeight="1" x14ac:dyDescent="0.15">
      <c r="A613" s="20" t="str">
        <f t="shared" si="18"/>
        <v>038057</v>
      </c>
      <c r="B613" s="42" t="s">
        <v>894</v>
      </c>
      <c r="C613" s="47" t="s">
        <v>893</v>
      </c>
      <c r="D613" s="38">
        <v>57</v>
      </c>
      <c r="E613" s="38" t="s">
        <v>347</v>
      </c>
      <c r="F613" s="42" t="s">
        <v>367</v>
      </c>
      <c r="G613" s="47" t="s">
        <v>90</v>
      </c>
      <c r="H613" s="47">
        <v>32</v>
      </c>
      <c r="I613" s="42" t="s">
        <v>92</v>
      </c>
      <c r="J613" s="42" t="s">
        <v>451</v>
      </c>
      <c r="K613" s="46" t="s">
        <v>1728</v>
      </c>
      <c r="L613" s="43">
        <v>3</v>
      </c>
      <c r="M613" s="45" t="s">
        <v>346</v>
      </c>
      <c r="N613" s="44">
        <v>22</v>
      </c>
      <c r="O613" s="43" t="s">
        <v>344</v>
      </c>
      <c r="P613" s="42" t="s">
        <v>1658</v>
      </c>
      <c r="Q613" s="49"/>
      <c r="R613" s="21" t="s">
        <v>892</v>
      </c>
      <c r="S613" s="21" t="s">
        <v>891</v>
      </c>
      <c r="T613" s="21" t="s">
        <v>890</v>
      </c>
      <c r="U613" s="21" t="s">
        <v>889</v>
      </c>
      <c r="V613" s="21" t="s">
        <v>888</v>
      </c>
      <c r="W613" s="21" t="str">
        <f t="shared" si="19"/>
        <v>道徳505</v>
      </c>
    </row>
    <row r="614" spans="1:23" ht="24.95" customHeight="1" x14ac:dyDescent="0.15">
      <c r="A614" s="20" t="str">
        <f t="shared" si="18"/>
        <v>038058</v>
      </c>
      <c r="B614" s="42" t="s">
        <v>894</v>
      </c>
      <c r="C614" s="47" t="s">
        <v>893</v>
      </c>
      <c r="D614" s="38">
        <v>58</v>
      </c>
      <c r="E614" s="38" t="s">
        <v>347</v>
      </c>
      <c r="F614" s="42" t="s">
        <v>367</v>
      </c>
      <c r="G614" s="47" t="s">
        <v>84</v>
      </c>
      <c r="H614" s="47">
        <v>32</v>
      </c>
      <c r="I614" s="42" t="s">
        <v>92</v>
      </c>
      <c r="J614" s="42" t="s">
        <v>728</v>
      </c>
      <c r="K614" s="46" t="s">
        <v>1729</v>
      </c>
      <c r="L614" s="43">
        <v>3</v>
      </c>
      <c r="M614" s="45" t="s">
        <v>346</v>
      </c>
      <c r="N614" s="44">
        <v>22</v>
      </c>
      <c r="O614" s="43" t="s">
        <v>344</v>
      </c>
      <c r="P614" s="42" t="s">
        <v>1658</v>
      </c>
      <c r="Q614" s="49"/>
      <c r="R614" s="21" t="s">
        <v>892</v>
      </c>
      <c r="S614" s="21" t="s">
        <v>891</v>
      </c>
      <c r="T614" s="21" t="s">
        <v>890</v>
      </c>
      <c r="U614" s="21" t="s">
        <v>889</v>
      </c>
      <c r="V614" s="21" t="s">
        <v>888</v>
      </c>
      <c r="W614" s="21" t="str">
        <f t="shared" si="19"/>
        <v>道徳605</v>
      </c>
    </row>
    <row r="615" spans="1:23" ht="24.95" customHeight="1" x14ac:dyDescent="0.15">
      <c r="A615" s="20" t="str">
        <f t="shared" si="18"/>
        <v>038059</v>
      </c>
      <c r="B615" s="42" t="s">
        <v>894</v>
      </c>
      <c r="C615" s="42" t="s">
        <v>893</v>
      </c>
      <c r="D615" s="38">
        <v>59</v>
      </c>
      <c r="E615" s="38" t="s">
        <v>347</v>
      </c>
      <c r="F615" s="42" t="s">
        <v>1663</v>
      </c>
      <c r="G615" s="42" t="s">
        <v>437</v>
      </c>
      <c r="H615" s="42">
        <v>31</v>
      </c>
      <c r="I615" s="42" t="s">
        <v>119</v>
      </c>
      <c r="J615" s="42">
        <v>335</v>
      </c>
      <c r="K615" s="59" t="s">
        <v>918</v>
      </c>
      <c r="L615" s="42">
        <v>2</v>
      </c>
      <c r="M615" s="43" t="s">
        <v>398</v>
      </c>
      <c r="N615" s="57">
        <v>26</v>
      </c>
      <c r="O615" s="66" t="s">
        <v>344</v>
      </c>
      <c r="P615" s="42" t="s">
        <v>431</v>
      </c>
      <c r="Q615" s="49"/>
      <c r="R615" s="21" t="s">
        <v>892</v>
      </c>
      <c r="S615" s="21" t="s">
        <v>891</v>
      </c>
      <c r="T615" s="21" t="s">
        <v>890</v>
      </c>
      <c r="U615" s="21" t="s">
        <v>889</v>
      </c>
      <c r="V615" s="21" t="s">
        <v>888</v>
      </c>
      <c r="W615" s="21" t="str">
        <f t="shared" si="19"/>
        <v>社会335</v>
      </c>
    </row>
    <row r="616" spans="1:23" ht="24.95" customHeight="1" x14ac:dyDescent="0.15">
      <c r="A616" s="20" t="str">
        <f t="shared" si="18"/>
        <v>038060</v>
      </c>
      <c r="B616" s="42" t="s">
        <v>894</v>
      </c>
      <c r="C616" s="42" t="s">
        <v>893</v>
      </c>
      <c r="D616" s="38">
        <v>60</v>
      </c>
      <c r="E616" s="38" t="s">
        <v>347</v>
      </c>
      <c r="F616" s="42" t="s">
        <v>1663</v>
      </c>
      <c r="G616" s="42" t="s">
        <v>437</v>
      </c>
      <c r="H616" s="42">
        <v>31</v>
      </c>
      <c r="I616" s="42" t="s">
        <v>119</v>
      </c>
      <c r="J616" s="42">
        <v>336</v>
      </c>
      <c r="K616" s="59" t="s">
        <v>917</v>
      </c>
      <c r="L616" s="42">
        <v>2</v>
      </c>
      <c r="M616" s="43" t="s">
        <v>398</v>
      </c>
      <c r="N616" s="57">
        <v>26</v>
      </c>
      <c r="O616" s="66" t="s">
        <v>344</v>
      </c>
      <c r="P616" s="42" t="s">
        <v>431</v>
      </c>
      <c r="Q616" s="49"/>
      <c r="R616" s="21" t="s">
        <v>892</v>
      </c>
      <c r="S616" s="21" t="s">
        <v>891</v>
      </c>
      <c r="T616" s="21" t="s">
        <v>890</v>
      </c>
      <c r="U616" s="21" t="s">
        <v>889</v>
      </c>
      <c r="V616" s="21" t="s">
        <v>888</v>
      </c>
      <c r="W616" s="21" t="str">
        <f t="shared" si="19"/>
        <v>社会336</v>
      </c>
    </row>
    <row r="617" spans="1:23" ht="24.95" customHeight="1" x14ac:dyDescent="0.15">
      <c r="A617" s="20" t="str">
        <f t="shared" si="18"/>
        <v>038061</v>
      </c>
      <c r="B617" s="43" t="s">
        <v>894</v>
      </c>
      <c r="C617" s="42" t="s">
        <v>893</v>
      </c>
      <c r="D617" s="38">
        <v>61</v>
      </c>
      <c r="E617" s="38" t="s">
        <v>347</v>
      </c>
      <c r="F617" s="42" t="s">
        <v>1663</v>
      </c>
      <c r="G617" s="42" t="s">
        <v>164</v>
      </c>
      <c r="H617" s="42">
        <v>31</v>
      </c>
      <c r="I617" s="42" t="s">
        <v>593</v>
      </c>
      <c r="J617" s="42">
        <v>141</v>
      </c>
      <c r="K617" s="59" t="s">
        <v>916</v>
      </c>
      <c r="L617" s="42">
        <v>1</v>
      </c>
      <c r="M617" s="42" t="s">
        <v>398</v>
      </c>
      <c r="N617" s="42" t="s">
        <v>397</v>
      </c>
      <c r="O617" s="43" t="s">
        <v>344</v>
      </c>
      <c r="P617" s="43" t="s">
        <v>431</v>
      </c>
      <c r="Q617" s="49"/>
      <c r="R617" s="21" t="s">
        <v>892</v>
      </c>
      <c r="S617" s="21" t="s">
        <v>891</v>
      </c>
      <c r="T617" s="21" t="s">
        <v>890</v>
      </c>
      <c r="U617" s="21" t="s">
        <v>889</v>
      </c>
      <c r="V617" s="21" t="s">
        <v>888</v>
      </c>
      <c r="W617" s="21" t="str">
        <f t="shared" si="19"/>
        <v>生活141</v>
      </c>
    </row>
    <row r="618" spans="1:23" ht="24.95" customHeight="1" x14ac:dyDescent="0.15">
      <c r="A618" s="20" t="str">
        <f t="shared" si="18"/>
        <v>038062</v>
      </c>
      <c r="B618" s="43" t="s">
        <v>894</v>
      </c>
      <c r="C618" s="42" t="s">
        <v>893</v>
      </c>
      <c r="D618" s="38">
        <v>62</v>
      </c>
      <c r="E618" s="38" t="s">
        <v>347</v>
      </c>
      <c r="F618" s="42" t="s">
        <v>1663</v>
      </c>
      <c r="G618" s="42" t="s">
        <v>164</v>
      </c>
      <c r="H618" s="42">
        <v>31</v>
      </c>
      <c r="I618" s="42" t="s">
        <v>593</v>
      </c>
      <c r="J618" s="42">
        <v>142</v>
      </c>
      <c r="K618" s="59" t="s">
        <v>915</v>
      </c>
      <c r="L618" s="42">
        <v>1</v>
      </c>
      <c r="M618" s="42" t="s">
        <v>398</v>
      </c>
      <c r="N618" s="42" t="s">
        <v>397</v>
      </c>
      <c r="O618" s="43" t="s">
        <v>344</v>
      </c>
      <c r="P618" s="43" t="s">
        <v>431</v>
      </c>
      <c r="Q618" s="49"/>
      <c r="R618" s="21" t="s">
        <v>892</v>
      </c>
      <c r="S618" s="21" t="s">
        <v>891</v>
      </c>
      <c r="T618" s="21" t="s">
        <v>890</v>
      </c>
      <c r="U618" s="21" t="s">
        <v>889</v>
      </c>
      <c r="V618" s="21" t="s">
        <v>888</v>
      </c>
      <c r="W618" s="21" t="str">
        <f t="shared" si="19"/>
        <v>生活142</v>
      </c>
    </row>
    <row r="619" spans="1:23" ht="24.95" customHeight="1" x14ac:dyDescent="0.15">
      <c r="A619" s="20" t="str">
        <f t="shared" si="18"/>
        <v>038063</v>
      </c>
      <c r="B619" s="41" t="s">
        <v>894</v>
      </c>
      <c r="C619" s="40" t="s">
        <v>893</v>
      </c>
      <c r="D619" s="38">
        <v>63</v>
      </c>
      <c r="E619" s="38" t="s">
        <v>347</v>
      </c>
      <c r="F619" s="30" t="s">
        <v>284</v>
      </c>
      <c r="G619" s="37" t="s">
        <v>105</v>
      </c>
      <c r="H619" s="36">
        <v>32</v>
      </c>
      <c r="I619" s="36" t="s">
        <v>124</v>
      </c>
      <c r="J619" s="36" t="s">
        <v>914</v>
      </c>
      <c r="K619" s="35" t="s">
        <v>913</v>
      </c>
      <c r="L619" s="33">
        <v>5</v>
      </c>
      <c r="M619" s="36" t="s">
        <v>429</v>
      </c>
      <c r="N619" s="33" t="s">
        <v>428</v>
      </c>
      <c r="O619" s="65" t="s">
        <v>344</v>
      </c>
      <c r="P619" s="30" t="s">
        <v>354</v>
      </c>
      <c r="Q619" s="49"/>
      <c r="R619" s="21" t="s">
        <v>892</v>
      </c>
      <c r="S619" s="21" t="s">
        <v>891</v>
      </c>
      <c r="T619" s="21" t="s">
        <v>890</v>
      </c>
      <c r="U619" s="21" t="s">
        <v>889</v>
      </c>
      <c r="V619" s="21" t="s">
        <v>888</v>
      </c>
      <c r="W619" s="21" t="str">
        <f t="shared" si="19"/>
        <v>国語731</v>
      </c>
    </row>
    <row r="620" spans="1:23" ht="24.95" customHeight="1" x14ac:dyDescent="0.15">
      <c r="A620" s="20" t="str">
        <f t="shared" si="18"/>
        <v>038064</v>
      </c>
      <c r="B620" s="41" t="s">
        <v>894</v>
      </c>
      <c r="C620" s="40" t="s">
        <v>893</v>
      </c>
      <c r="D620" s="38">
        <v>64</v>
      </c>
      <c r="E620" s="38" t="s">
        <v>347</v>
      </c>
      <c r="F620" s="30" t="s">
        <v>284</v>
      </c>
      <c r="G620" s="37" t="s">
        <v>105</v>
      </c>
      <c r="H620" s="36">
        <v>32</v>
      </c>
      <c r="I620" s="36" t="s">
        <v>124</v>
      </c>
      <c r="J620" s="36">
        <v>731</v>
      </c>
      <c r="K620" s="35" t="s">
        <v>912</v>
      </c>
      <c r="L620" s="33">
        <v>5</v>
      </c>
      <c r="M620" s="36" t="s">
        <v>346</v>
      </c>
      <c r="N620" s="33" t="s">
        <v>345</v>
      </c>
      <c r="O620" s="65" t="s">
        <v>344</v>
      </c>
      <c r="P620" s="30" t="s">
        <v>354</v>
      </c>
      <c r="Q620" s="49"/>
      <c r="R620" s="21" t="s">
        <v>892</v>
      </c>
      <c r="S620" s="21" t="s">
        <v>891</v>
      </c>
      <c r="T620" s="21" t="s">
        <v>890</v>
      </c>
      <c r="U620" s="21" t="s">
        <v>889</v>
      </c>
      <c r="V620" s="21" t="s">
        <v>888</v>
      </c>
      <c r="W620" s="21" t="str">
        <f t="shared" si="19"/>
        <v>国語731</v>
      </c>
    </row>
    <row r="621" spans="1:23" ht="24.95" customHeight="1" x14ac:dyDescent="0.15">
      <c r="A621" s="20" t="str">
        <f t="shared" si="18"/>
        <v>038065</v>
      </c>
      <c r="B621" s="41" t="s">
        <v>894</v>
      </c>
      <c r="C621" s="40" t="s">
        <v>893</v>
      </c>
      <c r="D621" s="38">
        <v>65</v>
      </c>
      <c r="E621" s="38" t="s">
        <v>347</v>
      </c>
      <c r="F621" s="30" t="s">
        <v>284</v>
      </c>
      <c r="G621" s="37" t="s">
        <v>105</v>
      </c>
      <c r="H621" s="36">
        <v>32</v>
      </c>
      <c r="I621" s="36" t="s">
        <v>124</v>
      </c>
      <c r="J621" s="36">
        <v>731</v>
      </c>
      <c r="K621" s="35" t="s">
        <v>911</v>
      </c>
      <c r="L621" s="33">
        <v>5</v>
      </c>
      <c r="M621" s="36" t="s">
        <v>398</v>
      </c>
      <c r="N621" s="33" t="s">
        <v>397</v>
      </c>
      <c r="O621" s="65" t="s">
        <v>344</v>
      </c>
      <c r="P621" s="30" t="s">
        <v>354</v>
      </c>
      <c r="Q621" s="49"/>
      <c r="R621" s="21" t="s">
        <v>892</v>
      </c>
      <c r="S621" s="21" t="s">
        <v>891</v>
      </c>
      <c r="T621" s="21" t="s">
        <v>890</v>
      </c>
      <c r="U621" s="21" t="s">
        <v>889</v>
      </c>
      <c r="V621" s="21" t="s">
        <v>888</v>
      </c>
      <c r="W621" s="21" t="str">
        <f t="shared" si="19"/>
        <v>国語731</v>
      </c>
    </row>
    <row r="622" spans="1:23" ht="24.95" customHeight="1" x14ac:dyDescent="0.15">
      <c r="A622" s="20" t="str">
        <f t="shared" si="18"/>
        <v>038066</v>
      </c>
      <c r="B622" s="41" t="s">
        <v>894</v>
      </c>
      <c r="C622" s="40" t="s">
        <v>893</v>
      </c>
      <c r="D622" s="38">
        <v>66</v>
      </c>
      <c r="E622" s="38" t="s">
        <v>347</v>
      </c>
      <c r="F622" s="30" t="s">
        <v>284</v>
      </c>
      <c r="G622" s="37" t="s">
        <v>102</v>
      </c>
      <c r="H622" s="36">
        <v>32</v>
      </c>
      <c r="I622" s="36" t="s">
        <v>124</v>
      </c>
      <c r="J622" s="36" t="s">
        <v>910</v>
      </c>
      <c r="K622" s="35" t="s">
        <v>909</v>
      </c>
      <c r="L622" s="33">
        <v>5</v>
      </c>
      <c r="M622" s="36" t="s">
        <v>429</v>
      </c>
      <c r="N622" s="33" t="s">
        <v>428</v>
      </c>
      <c r="O622" s="65" t="s">
        <v>344</v>
      </c>
      <c r="P622" s="30" t="s">
        <v>354</v>
      </c>
      <c r="Q622" s="49"/>
      <c r="R622" s="21" t="s">
        <v>892</v>
      </c>
      <c r="S622" s="21" t="s">
        <v>891</v>
      </c>
      <c r="T622" s="21" t="s">
        <v>890</v>
      </c>
      <c r="U622" s="21" t="s">
        <v>889</v>
      </c>
      <c r="V622" s="21" t="s">
        <v>888</v>
      </c>
      <c r="W622" s="21" t="str">
        <f t="shared" si="19"/>
        <v>国語831</v>
      </c>
    </row>
    <row r="623" spans="1:23" ht="24.95" customHeight="1" x14ac:dyDescent="0.15">
      <c r="A623" s="20" t="str">
        <f t="shared" si="18"/>
        <v>038067</v>
      </c>
      <c r="B623" s="41" t="s">
        <v>894</v>
      </c>
      <c r="C623" s="40" t="s">
        <v>893</v>
      </c>
      <c r="D623" s="38">
        <v>67</v>
      </c>
      <c r="E623" s="38" t="s">
        <v>347</v>
      </c>
      <c r="F623" s="30" t="s">
        <v>284</v>
      </c>
      <c r="G623" s="37" t="s">
        <v>102</v>
      </c>
      <c r="H623" s="36">
        <v>32</v>
      </c>
      <c r="I623" s="36" t="s">
        <v>124</v>
      </c>
      <c r="J623" s="36">
        <v>831</v>
      </c>
      <c r="K623" s="35" t="s">
        <v>908</v>
      </c>
      <c r="L623" s="33">
        <v>5</v>
      </c>
      <c r="M623" s="36" t="s">
        <v>346</v>
      </c>
      <c r="N623" s="33" t="s">
        <v>345</v>
      </c>
      <c r="O623" s="65" t="s">
        <v>344</v>
      </c>
      <c r="P623" s="30" t="s">
        <v>354</v>
      </c>
      <c r="Q623" s="49"/>
      <c r="R623" s="21" t="s">
        <v>892</v>
      </c>
      <c r="S623" s="21" t="s">
        <v>891</v>
      </c>
      <c r="T623" s="21" t="s">
        <v>890</v>
      </c>
      <c r="U623" s="21" t="s">
        <v>889</v>
      </c>
      <c r="V623" s="21" t="s">
        <v>888</v>
      </c>
      <c r="W623" s="21" t="str">
        <f t="shared" si="19"/>
        <v>国語831</v>
      </c>
    </row>
    <row r="624" spans="1:23" ht="24.95" customHeight="1" x14ac:dyDescent="0.15">
      <c r="A624" s="20" t="str">
        <f t="shared" si="18"/>
        <v>038068</v>
      </c>
      <c r="B624" s="41" t="s">
        <v>894</v>
      </c>
      <c r="C624" s="40" t="s">
        <v>893</v>
      </c>
      <c r="D624" s="38">
        <v>68</v>
      </c>
      <c r="E624" s="38" t="s">
        <v>347</v>
      </c>
      <c r="F624" s="30" t="s">
        <v>284</v>
      </c>
      <c r="G624" s="37" t="s">
        <v>102</v>
      </c>
      <c r="H624" s="36">
        <v>32</v>
      </c>
      <c r="I624" s="36" t="s">
        <v>124</v>
      </c>
      <c r="J624" s="36">
        <v>831</v>
      </c>
      <c r="K624" s="35" t="s">
        <v>907</v>
      </c>
      <c r="L624" s="33">
        <v>5</v>
      </c>
      <c r="M624" s="36" t="s">
        <v>398</v>
      </c>
      <c r="N624" s="33" t="s">
        <v>397</v>
      </c>
      <c r="O624" s="65" t="s">
        <v>344</v>
      </c>
      <c r="P624" s="30" t="s">
        <v>354</v>
      </c>
      <c r="Q624" s="49"/>
      <c r="R624" s="21" t="s">
        <v>892</v>
      </c>
      <c r="S624" s="21" t="s">
        <v>891</v>
      </c>
      <c r="T624" s="21" t="s">
        <v>890</v>
      </c>
      <c r="U624" s="21" t="s">
        <v>889</v>
      </c>
      <c r="V624" s="21" t="s">
        <v>888</v>
      </c>
      <c r="W624" s="21" t="str">
        <f t="shared" si="19"/>
        <v>国語831</v>
      </c>
    </row>
    <row r="625" spans="1:23" ht="24.95" customHeight="1" x14ac:dyDescent="0.15">
      <c r="A625" s="20" t="str">
        <f t="shared" si="18"/>
        <v>038069</v>
      </c>
      <c r="B625" s="41" t="s">
        <v>894</v>
      </c>
      <c r="C625" s="40" t="s">
        <v>893</v>
      </c>
      <c r="D625" s="38">
        <v>69</v>
      </c>
      <c r="E625" s="38" t="s">
        <v>347</v>
      </c>
      <c r="F625" s="30" t="s">
        <v>284</v>
      </c>
      <c r="G625" s="37" t="s">
        <v>99</v>
      </c>
      <c r="H625" s="36">
        <v>32</v>
      </c>
      <c r="I625" s="36" t="s">
        <v>124</v>
      </c>
      <c r="J625" s="36" t="s">
        <v>906</v>
      </c>
      <c r="K625" s="35" t="s">
        <v>905</v>
      </c>
      <c r="L625" s="33">
        <v>5</v>
      </c>
      <c r="M625" s="36" t="s">
        <v>429</v>
      </c>
      <c r="N625" s="33" t="s">
        <v>428</v>
      </c>
      <c r="O625" s="65" t="s">
        <v>344</v>
      </c>
      <c r="P625" s="30" t="s">
        <v>354</v>
      </c>
      <c r="Q625" s="49"/>
      <c r="R625" s="21" t="s">
        <v>892</v>
      </c>
      <c r="S625" s="21" t="s">
        <v>891</v>
      </c>
      <c r="T625" s="21" t="s">
        <v>890</v>
      </c>
      <c r="U625" s="21" t="s">
        <v>889</v>
      </c>
      <c r="V625" s="21" t="s">
        <v>888</v>
      </c>
      <c r="W625" s="21" t="str">
        <f t="shared" si="19"/>
        <v>国語931</v>
      </c>
    </row>
    <row r="626" spans="1:23" ht="24.95" customHeight="1" x14ac:dyDescent="0.15">
      <c r="A626" s="20" t="str">
        <f t="shared" si="18"/>
        <v>038070</v>
      </c>
      <c r="B626" s="41" t="s">
        <v>894</v>
      </c>
      <c r="C626" s="40" t="s">
        <v>893</v>
      </c>
      <c r="D626" s="38">
        <v>70</v>
      </c>
      <c r="E626" s="38" t="s">
        <v>347</v>
      </c>
      <c r="F626" s="30" t="s">
        <v>284</v>
      </c>
      <c r="G626" s="37" t="s">
        <v>99</v>
      </c>
      <c r="H626" s="36">
        <v>32</v>
      </c>
      <c r="I626" s="36" t="s">
        <v>124</v>
      </c>
      <c r="J626" s="36">
        <v>931</v>
      </c>
      <c r="K626" s="35" t="s">
        <v>904</v>
      </c>
      <c r="L626" s="33">
        <v>5</v>
      </c>
      <c r="M626" s="36" t="s">
        <v>346</v>
      </c>
      <c r="N626" s="33" t="s">
        <v>345</v>
      </c>
      <c r="O626" s="65" t="s">
        <v>344</v>
      </c>
      <c r="P626" s="30" t="s">
        <v>354</v>
      </c>
      <c r="Q626" s="49"/>
      <c r="R626" s="21" t="s">
        <v>892</v>
      </c>
      <c r="S626" s="21" t="s">
        <v>891</v>
      </c>
      <c r="T626" s="21" t="s">
        <v>890</v>
      </c>
      <c r="U626" s="21" t="s">
        <v>889</v>
      </c>
      <c r="V626" s="21" t="s">
        <v>888</v>
      </c>
      <c r="W626" s="21" t="str">
        <f t="shared" si="19"/>
        <v>国語931</v>
      </c>
    </row>
    <row r="627" spans="1:23" ht="24.95" customHeight="1" x14ac:dyDescent="0.15">
      <c r="A627" s="20" t="str">
        <f t="shared" si="18"/>
        <v>038071</v>
      </c>
      <c r="B627" s="41" t="s">
        <v>894</v>
      </c>
      <c r="C627" s="40" t="s">
        <v>893</v>
      </c>
      <c r="D627" s="38">
        <v>71</v>
      </c>
      <c r="E627" s="38" t="s">
        <v>347</v>
      </c>
      <c r="F627" s="30" t="s">
        <v>284</v>
      </c>
      <c r="G627" s="37" t="s">
        <v>99</v>
      </c>
      <c r="H627" s="36">
        <v>32</v>
      </c>
      <c r="I627" s="36" t="s">
        <v>124</v>
      </c>
      <c r="J627" s="36">
        <v>931</v>
      </c>
      <c r="K627" s="35" t="s">
        <v>903</v>
      </c>
      <c r="L627" s="33">
        <v>5</v>
      </c>
      <c r="M627" s="36" t="s">
        <v>398</v>
      </c>
      <c r="N627" s="33" t="s">
        <v>397</v>
      </c>
      <c r="O627" s="65" t="s">
        <v>344</v>
      </c>
      <c r="P627" s="30" t="s">
        <v>354</v>
      </c>
      <c r="Q627" s="49"/>
      <c r="R627" s="21" t="s">
        <v>892</v>
      </c>
      <c r="S627" s="21" t="s">
        <v>891</v>
      </c>
      <c r="T627" s="21" t="s">
        <v>890</v>
      </c>
      <c r="U627" s="21" t="s">
        <v>889</v>
      </c>
      <c r="V627" s="21" t="s">
        <v>888</v>
      </c>
      <c r="W627" s="21" t="str">
        <f t="shared" si="19"/>
        <v>国語931</v>
      </c>
    </row>
    <row r="628" spans="1:23" ht="24.95" customHeight="1" x14ac:dyDescent="0.15">
      <c r="A628" s="20" t="str">
        <f t="shared" si="18"/>
        <v>038072</v>
      </c>
      <c r="B628" s="41" t="s">
        <v>894</v>
      </c>
      <c r="C628" s="40" t="s">
        <v>893</v>
      </c>
      <c r="D628" s="38">
        <v>72</v>
      </c>
      <c r="E628" s="38" t="s">
        <v>347</v>
      </c>
      <c r="F628" s="30" t="s">
        <v>284</v>
      </c>
      <c r="G628" s="37" t="s">
        <v>234</v>
      </c>
      <c r="H628" s="36">
        <v>32</v>
      </c>
      <c r="I628" s="36" t="s">
        <v>729</v>
      </c>
      <c r="J628" s="36" t="s">
        <v>405</v>
      </c>
      <c r="K628" s="35" t="s">
        <v>902</v>
      </c>
      <c r="L628" s="33">
        <v>1</v>
      </c>
      <c r="M628" s="36" t="s">
        <v>346</v>
      </c>
      <c r="N628" s="33" t="s">
        <v>345</v>
      </c>
      <c r="O628" s="65" t="s">
        <v>344</v>
      </c>
      <c r="P628" s="30" t="s">
        <v>395</v>
      </c>
      <c r="Q628" s="49"/>
      <c r="R628" s="21" t="s">
        <v>892</v>
      </c>
      <c r="S628" s="21" t="s">
        <v>891</v>
      </c>
      <c r="T628" s="21" t="s">
        <v>890</v>
      </c>
      <c r="U628" s="21" t="s">
        <v>889</v>
      </c>
      <c r="V628" s="21" t="s">
        <v>888</v>
      </c>
      <c r="W628" s="21" t="str">
        <f t="shared" si="19"/>
        <v>書写735</v>
      </c>
    </row>
    <row r="629" spans="1:23" ht="24.95" customHeight="1" x14ac:dyDescent="0.15">
      <c r="A629" s="20" t="str">
        <f t="shared" si="18"/>
        <v>038073</v>
      </c>
      <c r="B629" s="41" t="s">
        <v>894</v>
      </c>
      <c r="C629" s="40" t="s">
        <v>893</v>
      </c>
      <c r="D629" s="38">
        <v>73</v>
      </c>
      <c r="E629" s="38" t="s">
        <v>347</v>
      </c>
      <c r="F629" s="30" t="s">
        <v>284</v>
      </c>
      <c r="G629" s="37" t="s">
        <v>234</v>
      </c>
      <c r="H629" s="36">
        <v>32</v>
      </c>
      <c r="I629" s="36" t="s">
        <v>729</v>
      </c>
      <c r="J629" s="36" t="s">
        <v>405</v>
      </c>
      <c r="K629" s="35" t="s">
        <v>901</v>
      </c>
      <c r="L629" s="33">
        <v>1</v>
      </c>
      <c r="M629" s="36" t="s">
        <v>398</v>
      </c>
      <c r="N629" s="33" t="s">
        <v>397</v>
      </c>
      <c r="O629" s="65" t="s">
        <v>344</v>
      </c>
      <c r="P629" s="30" t="s">
        <v>395</v>
      </c>
      <c r="Q629" s="49"/>
      <c r="R629" s="21" t="s">
        <v>892</v>
      </c>
      <c r="S629" s="21" t="s">
        <v>891</v>
      </c>
      <c r="T629" s="21" t="s">
        <v>890</v>
      </c>
      <c r="U629" s="21" t="s">
        <v>889</v>
      </c>
      <c r="V629" s="21" t="s">
        <v>888</v>
      </c>
      <c r="W629" s="21" t="str">
        <f t="shared" si="19"/>
        <v>書写735</v>
      </c>
    </row>
    <row r="630" spans="1:23" ht="24.95" customHeight="1" x14ac:dyDescent="0.15">
      <c r="A630" s="20" t="str">
        <f t="shared" si="18"/>
        <v>038074</v>
      </c>
      <c r="B630" s="41" t="s">
        <v>894</v>
      </c>
      <c r="C630" s="40" t="s">
        <v>893</v>
      </c>
      <c r="D630" s="38">
        <v>74</v>
      </c>
      <c r="E630" s="38" t="s">
        <v>347</v>
      </c>
      <c r="F630" s="30" t="s">
        <v>284</v>
      </c>
      <c r="G630" s="37" t="s">
        <v>105</v>
      </c>
      <c r="H630" s="36">
        <v>32</v>
      </c>
      <c r="I630" s="36" t="s">
        <v>538</v>
      </c>
      <c r="J630" s="36" t="s">
        <v>857</v>
      </c>
      <c r="K630" s="35" t="s">
        <v>900</v>
      </c>
      <c r="L630" s="33">
        <v>1</v>
      </c>
      <c r="M630" s="36" t="s">
        <v>398</v>
      </c>
      <c r="N630" s="33" t="s">
        <v>345</v>
      </c>
      <c r="O630" s="65" t="s">
        <v>344</v>
      </c>
      <c r="P630" s="30" t="s">
        <v>395</v>
      </c>
      <c r="Q630" s="49"/>
      <c r="R630" s="21" t="s">
        <v>892</v>
      </c>
      <c r="S630" s="21" t="s">
        <v>891</v>
      </c>
      <c r="T630" s="21" t="s">
        <v>890</v>
      </c>
      <c r="U630" s="21" t="s">
        <v>889</v>
      </c>
      <c r="V630" s="21" t="s">
        <v>888</v>
      </c>
      <c r="W630" s="21" t="str">
        <f t="shared" si="19"/>
        <v>美術727</v>
      </c>
    </row>
    <row r="631" spans="1:23" ht="24.95" customHeight="1" x14ac:dyDescent="0.15">
      <c r="A631" s="20" t="str">
        <f t="shared" si="18"/>
        <v>038075</v>
      </c>
      <c r="B631" s="41" t="s">
        <v>894</v>
      </c>
      <c r="C631" s="40" t="s">
        <v>893</v>
      </c>
      <c r="D631" s="38">
        <v>75</v>
      </c>
      <c r="E631" s="38" t="s">
        <v>347</v>
      </c>
      <c r="F631" s="30" t="s">
        <v>284</v>
      </c>
      <c r="G631" s="37" t="s">
        <v>539</v>
      </c>
      <c r="H631" s="36">
        <v>32</v>
      </c>
      <c r="I631" s="36" t="s">
        <v>538</v>
      </c>
      <c r="J631" s="36" t="s">
        <v>899</v>
      </c>
      <c r="K631" s="35" t="s">
        <v>898</v>
      </c>
      <c r="L631" s="33">
        <v>1</v>
      </c>
      <c r="M631" s="36" t="s">
        <v>398</v>
      </c>
      <c r="N631" s="33" t="s">
        <v>345</v>
      </c>
      <c r="O631" s="65" t="s">
        <v>344</v>
      </c>
      <c r="P631" s="30" t="s">
        <v>395</v>
      </c>
      <c r="Q631" s="49"/>
      <c r="R631" s="21" t="s">
        <v>892</v>
      </c>
      <c r="S631" s="21" t="s">
        <v>891</v>
      </c>
      <c r="T631" s="21" t="s">
        <v>890</v>
      </c>
      <c r="U631" s="21" t="s">
        <v>889</v>
      </c>
      <c r="V631" s="21" t="s">
        <v>888</v>
      </c>
      <c r="W631" s="21" t="str">
        <f t="shared" si="19"/>
        <v>美術827</v>
      </c>
    </row>
    <row r="632" spans="1:23" ht="24.95" customHeight="1" x14ac:dyDescent="0.15">
      <c r="A632" s="20" t="str">
        <f t="shared" si="18"/>
        <v>038076</v>
      </c>
      <c r="B632" s="41" t="s">
        <v>894</v>
      </c>
      <c r="C632" s="40" t="s">
        <v>893</v>
      </c>
      <c r="D632" s="38">
        <v>76</v>
      </c>
      <c r="E632" s="38" t="s">
        <v>347</v>
      </c>
      <c r="F632" s="30" t="s">
        <v>284</v>
      </c>
      <c r="G632" s="37" t="s">
        <v>105</v>
      </c>
      <c r="H632" s="36">
        <v>32</v>
      </c>
      <c r="I632" s="36" t="s">
        <v>82</v>
      </c>
      <c r="J632" s="36" t="s">
        <v>566</v>
      </c>
      <c r="K632" s="35" t="s">
        <v>897</v>
      </c>
      <c r="L632" s="33">
        <v>3</v>
      </c>
      <c r="M632" s="36" t="s">
        <v>398</v>
      </c>
      <c r="N632" s="33" t="s">
        <v>345</v>
      </c>
      <c r="O632" s="65" t="s">
        <v>344</v>
      </c>
      <c r="P632" s="30" t="s">
        <v>354</v>
      </c>
      <c r="Q632" s="49"/>
      <c r="R632" s="21" t="s">
        <v>892</v>
      </c>
      <c r="S632" s="21" t="s">
        <v>891</v>
      </c>
      <c r="T632" s="21" t="s">
        <v>890</v>
      </c>
      <c r="U632" s="21" t="s">
        <v>889</v>
      </c>
      <c r="V632" s="21" t="s">
        <v>888</v>
      </c>
      <c r="W632" s="21" t="str">
        <f t="shared" si="19"/>
        <v>英語733</v>
      </c>
    </row>
    <row r="633" spans="1:23" ht="24.95" customHeight="1" x14ac:dyDescent="0.15">
      <c r="A633" s="20" t="str">
        <f t="shared" si="18"/>
        <v>038077</v>
      </c>
      <c r="B633" s="41" t="s">
        <v>894</v>
      </c>
      <c r="C633" s="40" t="s">
        <v>893</v>
      </c>
      <c r="D633" s="38">
        <v>77</v>
      </c>
      <c r="E633" s="38" t="s">
        <v>347</v>
      </c>
      <c r="F633" s="30" t="s">
        <v>284</v>
      </c>
      <c r="G633" s="37" t="s">
        <v>102</v>
      </c>
      <c r="H633" s="36">
        <v>32</v>
      </c>
      <c r="I633" s="36" t="s">
        <v>82</v>
      </c>
      <c r="J633" s="36" t="s">
        <v>786</v>
      </c>
      <c r="K633" s="35" t="s">
        <v>896</v>
      </c>
      <c r="L633" s="33">
        <v>3</v>
      </c>
      <c r="M633" s="36" t="s">
        <v>398</v>
      </c>
      <c r="N633" s="33" t="s">
        <v>345</v>
      </c>
      <c r="O633" s="65" t="s">
        <v>344</v>
      </c>
      <c r="P633" s="30" t="s">
        <v>354</v>
      </c>
      <c r="Q633" s="49"/>
      <c r="R633" s="21" t="s">
        <v>892</v>
      </c>
      <c r="S633" s="21" t="s">
        <v>891</v>
      </c>
      <c r="T633" s="21" t="s">
        <v>890</v>
      </c>
      <c r="U633" s="21" t="s">
        <v>889</v>
      </c>
      <c r="V633" s="21" t="s">
        <v>888</v>
      </c>
      <c r="W633" s="21" t="str">
        <f t="shared" si="19"/>
        <v>英語833</v>
      </c>
    </row>
    <row r="634" spans="1:23" ht="24.95" customHeight="1" x14ac:dyDescent="0.15">
      <c r="A634" s="20" t="str">
        <f t="shared" si="18"/>
        <v>038078</v>
      </c>
      <c r="B634" s="41" t="s">
        <v>894</v>
      </c>
      <c r="C634" s="40" t="s">
        <v>893</v>
      </c>
      <c r="D634" s="38">
        <v>78</v>
      </c>
      <c r="E634" s="38" t="s">
        <v>347</v>
      </c>
      <c r="F634" s="30" t="s">
        <v>284</v>
      </c>
      <c r="G634" s="37" t="s">
        <v>99</v>
      </c>
      <c r="H634" s="36">
        <v>32</v>
      </c>
      <c r="I634" s="36" t="s">
        <v>82</v>
      </c>
      <c r="J634" s="36" t="s">
        <v>562</v>
      </c>
      <c r="K634" s="35" t="s">
        <v>895</v>
      </c>
      <c r="L634" s="33">
        <v>3</v>
      </c>
      <c r="M634" s="36" t="s">
        <v>398</v>
      </c>
      <c r="N634" s="33" t="s">
        <v>345</v>
      </c>
      <c r="O634" s="65" t="s">
        <v>344</v>
      </c>
      <c r="P634" s="30" t="s">
        <v>354</v>
      </c>
      <c r="Q634" s="49"/>
      <c r="R634" s="21" t="s">
        <v>892</v>
      </c>
      <c r="S634" s="21" t="s">
        <v>891</v>
      </c>
      <c r="T634" s="21" t="s">
        <v>890</v>
      </c>
      <c r="U634" s="21" t="s">
        <v>889</v>
      </c>
      <c r="V634" s="21" t="s">
        <v>888</v>
      </c>
      <c r="W634" s="21" t="str">
        <f t="shared" si="19"/>
        <v>英語933</v>
      </c>
    </row>
    <row r="635" spans="1:23" ht="24.95" customHeight="1" x14ac:dyDescent="0.15">
      <c r="A635" s="20" t="str">
        <f t="shared" si="18"/>
        <v>038079</v>
      </c>
      <c r="B635" s="41" t="s">
        <v>894</v>
      </c>
      <c r="C635" s="40" t="s">
        <v>893</v>
      </c>
      <c r="D635" s="38">
        <v>79</v>
      </c>
      <c r="E635" s="38" t="s">
        <v>347</v>
      </c>
      <c r="F635" s="30" t="s">
        <v>284</v>
      </c>
      <c r="G635" s="37" t="s">
        <v>105</v>
      </c>
      <c r="H635" s="36">
        <v>32</v>
      </c>
      <c r="I635" s="36" t="s">
        <v>356</v>
      </c>
      <c r="J635" s="36">
        <v>724</v>
      </c>
      <c r="K635" s="35" t="s">
        <v>1730</v>
      </c>
      <c r="L635" s="33">
        <v>2</v>
      </c>
      <c r="M635" s="34" t="s">
        <v>346</v>
      </c>
      <c r="N635" s="33" t="s">
        <v>345</v>
      </c>
      <c r="O635" s="32" t="s">
        <v>344</v>
      </c>
      <c r="P635" s="31" t="s">
        <v>1678</v>
      </c>
      <c r="Q635" s="49"/>
      <c r="R635" s="21" t="s">
        <v>892</v>
      </c>
      <c r="S635" s="21" t="s">
        <v>891</v>
      </c>
      <c r="T635" s="21" t="s">
        <v>890</v>
      </c>
      <c r="U635" s="21" t="s">
        <v>889</v>
      </c>
      <c r="V635" s="21" t="s">
        <v>888</v>
      </c>
      <c r="W635" s="21" t="str">
        <f t="shared" si="19"/>
        <v>道徳724</v>
      </c>
    </row>
    <row r="636" spans="1:23" ht="24.95" customHeight="1" x14ac:dyDescent="0.15">
      <c r="A636" s="20" t="str">
        <f t="shared" si="18"/>
        <v>038080</v>
      </c>
      <c r="B636" s="41" t="s">
        <v>894</v>
      </c>
      <c r="C636" s="40" t="s">
        <v>893</v>
      </c>
      <c r="D636" s="38">
        <v>80</v>
      </c>
      <c r="E636" s="38" t="s">
        <v>347</v>
      </c>
      <c r="F636" s="30" t="s">
        <v>284</v>
      </c>
      <c r="G636" s="37" t="s">
        <v>102</v>
      </c>
      <c r="H636" s="36">
        <v>32</v>
      </c>
      <c r="I636" s="36" t="s">
        <v>356</v>
      </c>
      <c r="J636" s="36">
        <v>824</v>
      </c>
      <c r="K636" s="35" t="s">
        <v>1731</v>
      </c>
      <c r="L636" s="33">
        <v>2</v>
      </c>
      <c r="M636" s="34" t="s">
        <v>346</v>
      </c>
      <c r="N636" s="33" t="s">
        <v>345</v>
      </c>
      <c r="O636" s="32" t="s">
        <v>344</v>
      </c>
      <c r="P636" s="31" t="s">
        <v>1678</v>
      </c>
      <c r="Q636" s="49"/>
      <c r="R636" s="21" t="s">
        <v>892</v>
      </c>
      <c r="S636" s="21" t="s">
        <v>891</v>
      </c>
      <c r="T636" s="21" t="s">
        <v>890</v>
      </c>
      <c r="U636" s="21" t="s">
        <v>889</v>
      </c>
      <c r="V636" s="21" t="s">
        <v>888</v>
      </c>
      <c r="W636" s="21" t="str">
        <f t="shared" si="19"/>
        <v>道徳824</v>
      </c>
    </row>
    <row r="637" spans="1:23" ht="24.95" customHeight="1" x14ac:dyDescent="0.15">
      <c r="A637" s="20" t="str">
        <f t="shared" si="18"/>
        <v>038081</v>
      </c>
      <c r="B637" s="41" t="s">
        <v>894</v>
      </c>
      <c r="C637" s="40" t="s">
        <v>893</v>
      </c>
      <c r="D637" s="38">
        <v>81</v>
      </c>
      <c r="E637" s="38" t="s">
        <v>347</v>
      </c>
      <c r="F637" s="30" t="s">
        <v>284</v>
      </c>
      <c r="G637" s="37" t="s">
        <v>99</v>
      </c>
      <c r="H637" s="36">
        <v>32</v>
      </c>
      <c r="I637" s="36" t="s">
        <v>356</v>
      </c>
      <c r="J637" s="36">
        <v>924</v>
      </c>
      <c r="K637" s="35" t="s">
        <v>1732</v>
      </c>
      <c r="L637" s="33">
        <v>2</v>
      </c>
      <c r="M637" s="34" t="s">
        <v>346</v>
      </c>
      <c r="N637" s="33" t="s">
        <v>345</v>
      </c>
      <c r="O637" s="32" t="s">
        <v>344</v>
      </c>
      <c r="P637" s="31" t="s">
        <v>1678</v>
      </c>
      <c r="Q637" s="49"/>
      <c r="R637" s="21" t="s">
        <v>892</v>
      </c>
      <c r="S637" s="21" t="s">
        <v>891</v>
      </c>
      <c r="T637" s="21" t="s">
        <v>890</v>
      </c>
      <c r="U637" s="21" t="s">
        <v>889</v>
      </c>
      <c r="V637" s="21" t="s">
        <v>888</v>
      </c>
      <c r="W637" s="21" t="str">
        <f t="shared" si="19"/>
        <v>道徳924</v>
      </c>
    </row>
    <row r="638" spans="1:23" ht="24.95" customHeight="1" x14ac:dyDescent="0.15">
      <c r="A638" s="20" t="str">
        <f t="shared" si="18"/>
        <v>046001</v>
      </c>
      <c r="B638" s="42" t="s">
        <v>872</v>
      </c>
      <c r="C638" s="47" t="s">
        <v>871</v>
      </c>
      <c r="D638" s="38">
        <v>1</v>
      </c>
      <c r="E638" s="38" t="s">
        <v>347</v>
      </c>
      <c r="F638" s="42" t="s">
        <v>367</v>
      </c>
      <c r="G638" s="47" t="s">
        <v>887</v>
      </c>
      <c r="H638" s="47" t="s">
        <v>19</v>
      </c>
      <c r="I638" s="42" t="s">
        <v>870</v>
      </c>
      <c r="J638" s="42" t="s">
        <v>886</v>
      </c>
      <c r="K638" s="46" t="s">
        <v>885</v>
      </c>
      <c r="L638" s="43">
        <v>2</v>
      </c>
      <c r="M638" s="45" t="s">
        <v>398</v>
      </c>
      <c r="N638" s="44">
        <v>22</v>
      </c>
      <c r="O638" s="43" t="s">
        <v>884</v>
      </c>
      <c r="P638" s="42" t="s">
        <v>1658</v>
      </c>
      <c r="Q638" s="49"/>
      <c r="R638" s="21" t="s">
        <v>865</v>
      </c>
      <c r="S638" s="21" t="s">
        <v>342</v>
      </c>
      <c r="T638" s="21" t="s">
        <v>864</v>
      </c>
      <c r="U638" s="21" t="s">
        <v>863</v>
      </c>
      <c r="V638" s="21" t="s">
        <v>862</v>
      </c>
      <c r="W638" s="21" t="str">
        <f t="shared" si="19"/>
        <v>地図302</v>
      </c>
    </row>
    <row r="639" spans="1:23" ht="24.95" customHeight="1" x14ac:dyDescent="0.15">
      <c r="A639" s="20" t="str">
        <f t="shared" ref="A639:A702" si="20">CONCATENATE(TEXT(C639,"000"),(TEXT(D639,"000")))</f>
        <v>046002</v>
      </c>
      <c r="B639" s="42" t="s">
        <v>872</v>
      </c>
      <c r="C639" s="42" t="s">
        <v>871</v>
      </c>
      <c r="D639" s="38">
        <v>2</v>
      </c>
      <c r="E639" s="38" t="s">
        <v>347</v>
      </c>
      <c r="F639" s="42" t="s">
        <v>1663</v>
      </c>
      <c r="G639" s="42" t="s">
        <v>883</v>
      </c>
      <c r="H639" s="42">
        <v>31</v>
      </c>
      <c r="I639" s="42" t="s">
        <v>870</v>
      </c>
      <c r="J639" s="42">
        <v>432</v>
      </c>
      <c r="K639" s="59" t="s">
        <v>882</v>
      </c>
      <c r="L639" s="42">
        <v>2</v>
      </c>
      <c r="M639" s="42" t="s">
        <v>1050</v>
      </c>
      <c r="N639" s="43" t="s">
        <v>345</v>
      </c>
      <c r="O639" s="59" t="s">
        <v>1733</v>
      </c>
      <c r="P639" s="43" t="s">
        <v>431</v>
      </c>
      <c r="Q639" s="49"/>
      <c r="R639" s="21" t="s">
        <v>865</v>
      </c>
      <c r="S639" s="21" t="s">
        <v>342</v>
      </c>
      <c r="T639" s="21" t="s">
        <v>864</v>
      </c>
      <c r="U639" s="21" t="s">
        <v>863</v>
      </c>
      <c r="V639" s="21" t="s">
        <v>862</v>
      </c>
      <c r="W639" s="21" t="str">
        <f t="shared" ref="W639:W702" si="21">CONCATENATE(I639,J639)</f>
        <v>地図432</v>
      </c>
    </row>
    <row r="640" spans="1:23" ht="24.95" customHeight="1" x14ac:dyDescent="0.15">
      <c r="A640" s="20" t="str">
        <f t="shared" si="20"/>
        <v>046003</v>
      </c>
      <c r="B640" s="41" t="s">
        <v>872</v>
      </c>
      <c r="C640" s="40" t="s">
        <v>871</v>
      </c>
      <c r="D640" s="38">
        <v>3</v>
      </c>
      <c r="E640" s="38" t="s">
        <v>347</v>
      </c>
      <c r="F640" s="30" t="s">
        <v>284</v>
      </c>
      <c r="G640" s="37" t="s">
        <v>570</v>
      </c>
      <c r="H640" s="36">
        <v>32</v>
      </c>
      <c r="I640" s="36" t="s">
        <v>163</v>
      </c>
      <c r="J640" s="36" t="s">
        <v>857</v>
      </c>
      <c r="K640" s="35" t="s">
        <v>881</v>
      </c>
      <c r="L640" s="33">
        <v>7</v>
      </c>
      <c r="M640" s="36" t="s">
        <v>429</v>
      </c>
      <c r="N640" s="33" t="s">
        <v>428</v>
      </c>
      <c r="O640" s="65" t="s">
        <v>548</v>
      </c>
      <c r="P640" s="30" t="s">
        <v>395</v>
      </c>
      <c r="Q640" s="49"/>
      <c r="R640" s="21" t="s">
        <v>865</v>
      </c>
      <c r="S640" s="21" t="s">
        <v>342</v>
      </c>
      <c r="T640" s="21" t="s">
        <v>864</v>
      </c>
      <c r="U640" s="21" t="s">
        <v>863</v>
      </c>
      <c r="V640" s="21" t="s">
        <v>862</v>
      </c>
      <c r="W640" s="21" t="str">
        <f t="shared" si="21"/>
        <v>地理727</v>
      </c>
    </row>
    <row r="641" spans="1:23" ht="24.95" customHeight="1" x14ac:dyDescent="0.15">
      <c r="A641" s="20" t="str">
        <f t="shared" si="20"/>
        <v>046004</v>
      </c>
      <c r="B641" s="41" t="s">
        <v>872</v>
      </c>
      <c r="C641" s="40" t="s">
        <v>871</v>
      </c>
      <c r="D641" s="38">
        <v>4</v>
      </c>
      <c r="E641" s="38" t="s">
        <v>347</v>
      </c>
      <c r="F641" s="30" t="s">
        <v>284</v>
      </c>
      <c r="G641" s="37" t="s">
        <v>570</v>
      </c>
      <c r="H641" s="36">
        <v>32</v>
      </c>
      <c r="I641" s="36" t="s">
        <v>163</v>
      </c>
      <c r="J641" s="36" t="s">
        <v>857</v>
      </c>
      <c r="K641" s="35" t="s">
        <v>880</v>
      </c>
      <c r="L641" s="33">
        <v>7</v>
      </c>
      <c r="M641" s="36" t="s">
        <v>346</v>
      </c>
      <c r="N641" s="33" t="s">
        <v>345</v>
      </c>
      <c r="O641" s="65" t="s">
        <v>548</v>
      </c>
      <c r="P641" s="30" t="s">
        <v>395</v>
      </c>
      <c r="Q641" s="49"/>
      <c r="R641" s="21" t="s">
        <v>865</v>
      </c>
      <c r="S641" s="21" t="s">
        <v>342</v>
      </c>
      <c r="T641" s="21" t="s">
        <v>864</v>
      </c>
      <c r="U641" s="21" t="s">
        <v>863</v>
      </c>
      <c r="V641" s="21" t="s">
        <v>862</v>
      </c>
      <c r="W641" s="21" t="str">
        <f t="shared" si="21"/>
        <v>地理727</v>
      </c>
    </row>
    <row r="642" spans="1:23" ht="24.95" customHeight="1" x14ac:dyDescent="0.15">
      <c r="A642" s="20" t="str">
        <f t="shared" si="20"/>
        <v>046005</v>
      </c>
      <c r="B642" s="41" t="s">
        <v>872</v>
      </c>
      <c r="C642" s="40" t="s">
        <v>871</v>
      </c>
      <c r="D642" s="38">
        <v>5</v>
      </c>
      <c r="E642" s="38" t="s">
        <v>347</v>
      </c>
      <c r="F642" s="30" t="s">
        <v>284</v>
      </c>
      <c r="G642" s="37" t="s">
        <v>570</v>
      </c>
      <c r="H642" s="36">
        <v>32</v>
      </c>
      <c r="I642" s="36" t="s">
        <v>163</v>
      </c>
      <c r="J642" s="36" t="s">
        <v>857</v>
      </c>
      <c r="K642" s="35" t="s">
        <v>879</v>
      </c>
      <c r="L642" s="33">
        <v>7</v>
      </c>
      <c r="M642" s="36" t="s">
        <v>398</v>
      </c>
      <c r="N642" s="33" t="s">
        <v>397</v>
      </c>
      <c r="O642" s="65" t="s">
        <v>548</v>
      </c>
      <c r="P642" s="30" t="s">
        <v>395</v>
      </c>
      <c r="Q642" s="49"/>
      <c r="R642" s="21" t="s">
        <v>865</v>
      </c>
      <c r="S642" s="21" t="s">
        <v>342</v>
      </c>
      <c r="T642" s="21" t="s">
        <v>864</v>
      </c>
      <c r="U642" s="21" t="s">
        <v>863</v>
      </c>
      <c r="V642" s="21" t="s">
        <v>862</v>
      </c>
      <c r="W642" s="21" t="str">
        <f t="shared" si="21"/>
        <v>地理727</v>
      </c>
    </row>
    <row r="643" spans="1:23" ht="24.95" customHeight="1" x14ac:dyDescent="0.15">
      <c r="A643" s="20" t="str">
        <f t="shared" si="20"/>
        <v>046006</v>
      </c>
      <c r="B643" s="41" t="s">
        <v>872</v>
      </c>
      <c r="C643" s="40" t="s">
        <v>871</v>
      </c>
      <c r="D643" s="38">
        <v>6</v>
      </c>
      <c r="E643" s="38" t="s">
        <v>347</v>
      </c>
      <c r="F643" s="30" t="s">
        <v>284</v>
      </c>
      <c r="G643" s="37" t="s">
        <v>234</v>
      </c>
      <c r="H643" s="36">
        <v>32</v>
      </c>
      <c r="I643" s="36" t="s">
        <v>233</v>
      </c>
      <c r="J643" s="36" t="s">
        <v>793</v>
      </c>
      <c r="K643" s="35" t="s">
        <v>878</v>
      </c>
      <c r="L643" s="33">
        <v>7</v>
      </c>
      <c r="M643" s="36" t="s">
        <v>429</v>
      </c>
      <c r="N643" s="33" t="s">
        <v>428</v>
      </c>
      <c r="O643" s="65" t="s">
        <v>548</v>
      </c>
      <c r="P643" s="30" t="s">
        <v>395</v>
      </c>
      <c r="Q643" s="49"/>
      <c r="R643" s="21" t="s">
        <v>865</v>
      </c>
      <c r="S643" s="21" t="s">
        <v>342</v>
      </c>
      <c r="T643" s="21" t="s">
        <v>864</v>
      </c>
      <c r="U643" s="21" t="s">
        <v>863</v>
      </c>
      <c r="V643" s="21" t="s">
        <v>862</v>
      </c>
      <c r="W643" s="21" t="str">
        <f t="shared" si="21"/>
        <v>歴史732</v>
      </c>
    </row>
    <row r="644" spans="1:23" ht="24.95" customHeight="1" x14ac:dyDescent="0.15">
      <c r="A644" s="20" t="str">
        <f t="shared" si="20"/>
        <v>046007</v>
      </c>
      <c r="B644" s="41" t="s">
        <v>872</v>
      </c>
      <c r="C644" s="40" t="s">
        <v>871</v>
      </c>
      <c r="D644" s="38">
        <v>7</v>
      </c>
      <c r="E644" s="38" t="s">
        <v>347</v>
      </c>
      <c r="F644" s="30" t="s">
        <v>284</v>
      </c>
      <c r="G644" s="37" t="s">
        <v>234</v>
      </c>
      <c r="H644" s="36">
        <v>32</v>
      </c>
      <c r="I644" s="36" t="s">
        <v>233</v>
      </c>
      <c r="J644" s="36" t="s">
        <v>793</v>
      </c>
      <c r="K644" s="35" t="s">
        <v>877</v>
      </c>
      <c r="L644" s="33">
        <v>7</v>
      </c>
      <c r="M644" s="36" t="s">
        <v>346</v>
      </c>
      <c r="N644" s="33" t="s">
        <v>345</v>
      </c>
      <c r="O644" s="65" t="s">
        <v>548</v>
      </c>
      <c r="P644" s="30" t="s">
        <v>395</v>
      </c>
      <c r="Q644" s="49"/>
      <c r="R644" s="21" t="s">
        <v>865</v>
      </c>
      <c r="S644" s="21" t="s">
        <v>342</v>
      </c>
      <c r="T644" s="21" t="s">
        <v>864</v>
      </c>
      <c r="U644" s="21" t="s">
        <v>863</v>
      </c>
      <c r="V644" s="21" t="s">
        <v>862</v>
      </c>
      <c r="W644" s="21" t="str">
        <f t="shared" si="21"/>
        <v>歴史732</v>
      </c>
    </row>
    <row r="645" spans="1:23" ht="24.95" customHeight="1" x14ac:dyDescent="0.15">
      <c r="A645" s="20" t="str">
        <f t="shared" si="20"/>
        <v>046008</v>
      </c>
      <c r="B645" s="41" t="s">
        <v>872</v>
      </c>
      <c r="C645" s="40" t="s">
        <v>871</v>
      </c>
      <c r="D645" s="38">
        <v>8</v>
      </c>
      <c r="E645" s="38" t="s">
        <v>347</v>
      </c>
      <c r="F645" s="30" t="s">
        <v>284</v>
      </c>
      <c r="G645" s="37" t="s">
        <v>234</v>
      </c>
      <c r="H645" s="36">
        <v>32</v>
      </c>
      <c r="I645" s="36" t="s">
        <v>233</v>
      </c>
      <c r="J645" s="36" t="s">
        <v>793</v>
      </c>
      <c r="K645" s="35" t="s">
        <v>876</v>
      </c>
      <c r="L645" s="33">
        <v>7</v>
      </c>
      <c r="M645" s="36" t="s">
        <v>398</v>
      </c>
      <c r="N645" s="33" t="s">
        <v>397</v>
      </c>
      <c r="O645" s="65" t="s">
        <v>548</v>
      </c>
      <c r="P645" s="30" t="s">
        <v>395</v>
      </c>
      <c r="Q645" s="49"/>
      <c r="R645" s="21" t="s">
        <v>865</v>
      </c>
      <c r="S645" s="21" t="s">
        <v>342</v>
      </c>
      <c r="T645" s="21" t="s">
        <v>864</v>
      </c>
      <c r="U645" s="21" t="s">
        <v>863</v>
      </c>
      <c r="V645" s="21" t="s">
        <v>862</v>
      </c>
      <c r="W645" s="21" t="str">
        <f t="shared" si="21"/>
        <v>歴史732</v>
      </c>
    </row>
    <row r="646" spans="1:23" ht="24.95" customHeight="1" x14ac:dyDescent="0.15">
      <c r="A646" s="20" t="str">
        <f t="shared" si="20"/>
        <v>046009</v>
      </c>
      <c r="B646" s="41" t="s">
        <v>872</v>
      </c>
      <c r="C646" s="40" t="s">
        <v>871</v>
      </c>
      <c r="D646" s="38">
        <v>9</v>
      </c>
      <c r="E646" s="38" t="s">
        <v>347</v>
      </c>
      <c r="F646" s="30" t="s">
        <v>284</v>
      </c>
      <c r="G646" s="37" t="s">
        <v>99</v>
      </c>
      <c r="H646" s="36">
        <v>32</v>
      </c>
      <c r="I646" s="36" t="s">
        <v>136</v>
      </c>
      <c r="J646" s="36" t="s">
        <v>783</v>
      </c>
      <c r="K646" s="35" t="s">
        <v>875</v>
      </c>
      <c r="L646" s="33">
        <v>6</v>
      </c>
      <c r="M646" s="36" t="s">
        <v>429</v>
      </c>
      <c r="N646" s="33" t="s">
        <v>428</v>
      </c>
      <c r="O646" s="65" t="s">
        <v>548</v>
      </c>
      <c r="P646" s="30" t="s">
        <v>395</v>
      </c>
      <c r="Q646" s="49"/>
      <c r="R646" s="21" t="s">
        <v>865</v>
      </c>
      <c r="S646" s="21" t="s">
        <v>342</v>
      </c>
      <c r="T646" s="21" t="s">
        <v>864</v>
      </c>
      <c r="U646" s="21" t="s">
        <v>863</v>
      </c>
      <c r="V646" s="21" t="s">
        <v>862</v>
      </c>
      <c r="W646" s="21" t="str">
        <f t="shared" si="21"/>
        <v>公民932</v>
      </c>
    </row>
    <row r="647" spans="1:23" ht="24.95" customHeight="1" x14ac:dyDescent="0.15">
      <c r="A647" s="20" t="str">
        <f t="shared" si="20"/>
        <v>046010</v>
      </c>
      <c r="B647" s="41" t="s">
        <v>872</v>
      </c>
      <c r="C647" s="40" t="s">
        <v>871</v>
      </c>
      <c r="D647" s="38">
        <v>10</v>
      </c>
      <c r="E647" s="38" t="s">
        <v>347</v>
      </c>
      <c r="F647" s="30" t="s">
        <v>284</v>
      </c>
      <c r="G647" s="37" t="s">
        <v>99</v>
      </c>
      <c r="H647" s="36">
        <v>32</v>
      </c>
      <c r="I647" s="36" t="s">
        <v>136</v>
      </c>
      <c r="J647" s="36" t="s">
        <v>783</v>
      </c>
      <c r="K647" s="35" t="s">
        <v>874</v>
      </c>
      <c r="L647" s="33">
        <v>6</v>
      </c>
      <c r="M647" s="36" t="s">
        <v>346</v>
      </c>
      <c r="N647" s="33" t="s">
        <v>345</v>
      </c>
      <c r="O647" s="65" t="s">
        <v>548</v>
      </c>
      <c r="P647" s="30" t="s">
        <v>395</v>
      </c>
      <c r="Q647" s="49"/>
      <c r="R647" s="21" t="s">
        <v>865</v>
      </c>
      <c r="S647" s="21" t="s">
        <v>342</v>
      </c>
      <c r="T647" s="21" t="s">
        <v>864</v>
      </c>
      <c r="U647" s="21" t="s">
        <v>863</v>
      </c>
      <c r="V647" s="21" t="s">
        <v>862</v>
      </c>
      <c r="W647" s="21" t="str">
        <f t="shared" si="21"/>
        <v>公民932</v>
      </c>
    </row>
    <row r="648" spans="1:23" ht="24.95" customHeight="1" x14ac:dyDescent="0.15">
      <c r="A648" s="20" t="str">
        <f t="shared" si="20"/>
        <v>046011</v>
      </c>
      <c r="B648" s="41" t="s">
        <v>872</v>
      </c>
      <c r="C648" s="40" t="s">
        <v>871</v>
      </c>
      <c r="D648" s="38">
        <v>11</v>
      </c>
      <c r="E648" s="38" t="s">
        <v>347</v>
      </c>
      <c r="F648" s="30" t="s">
        <v>284</v>
      </c>
      <c r="G648" s="37" t="s">
        <v>99</v>
      </c>
      <c r="H648" s="36">
        <v>32</v>
      </c>
      <c r="I648" s="36" t="s">
        <v>136</v>
      </c>
      <c r="J648" s="36" t="s">
        <v>783</v>
      </c>
      <c r="K648" s="35" t="s">
        <v>873</v>
      </c>
      <c r="L648" s="33">
        <v>6</v>
      </c>
      <c r="M648" s="36" t="s">
        <v>398</v>
      </c>
      <c r="N648" s="33" t="s">
        <v>397</v>
      </c>
      <c r="O648" s="65" t="s">
        <v>548</v>
      </c>
      <c r="P648" s="30" t="s">
        <v>395</v>
      </c>
      <c r="Q648" s="49"/>
      <c r="R648" s="21" t="s">
        <v>865</v>
      </c>
      <c r="S648" s="21" t="s">
        <v>342</v>
      </c>
      <c r="T648" s="21" t="s">
        <v>864</v>
      </c>
      <c r="U648" s="21" t="s">
        <v>863</v>
      </c>
      <c r="V648" s="21" t="s">
        <v>862</v>
      </c>
      <c r="W648" s="21" t="str">
        <f t="shared" si="21"/>
        <v>公民932</v>
      </c>
    </row>
    <row r="649" spans="1:23" ht="24.95" customHeight="1" x14ac:dyDescent="0.15">
      <c r="A649" s="20" t="str">
        <f t="shared" si="20"/>
        <v>046012</v>
      </c>
      <c r="B649" s="41" t="s">
        <v>872</v>
      </c>
      <c r="C649" s="40" t="s">
        <v>871</v>
      </c>
      <c r="D649" s="38">
        <v>12</v>
      </c>
      <c r="E649" s="38" t="s">
        <v>347</v>
      </c>
      <c r="F649" s="30" t="s">
        <v>284</v>
      </c>
      <c r="G649" s="37" t="s">
        <v>234</v>
      </c>
      <c r="H649" s="36">
        <v>32</v>
      </c>
      <c r="I649" s="36" t="s">
        <v>870</v>
      </c>
      <c r="J649" s="36" t="s">
        <v>869</v>
      </c>
      <c r="K649" s="35" t="s">
        <v>868</v>
      </c>
      <c r="L649" s="33">
        <v>3</v>
      </c>
      <c r="M649" s="36" t="s">
        <v>867</v>
      </c>
      <c r="N649" s="33" t="s">
        <v>345</v>
      </c>
      <c r="O649" s="65" t="s">
        <v>866</v>
      </c>
      <c r="P649" s="30" t="s">
        <v>354</v>
      </c>
      <c r="Q649" s="49"/>
      <c r="R649" s="21" t="s">
        <v>865</v>
      </c>
      <c r="S649" s="21" t="s">
        <v>342</v>
      </c>
      <c r="T649" s="21" t="s">
        <v>864</v>
      </c>
      <c r="U649" s="21" t="s">
        <v>863</v>
      </c>
      <c r="V649" s="21" t="s">
        <v>862</v>
      </c>
      <c r="W649" s="21" t="str">
        <f t="shared" si="21"/>
        <v>地図724</v>
      </c>
    </row>
    <row r="650" spans="1:23" ht="24.95" customHeight="1" x14ac:dyDescent="0.15">
      <c r="A650" s="20" t="str">
        <f t="shared" si="20"/>
        <v>050001</v>
      </c>
      <c r="B650" s="41" t="s">
        <v>859</v>
      </c>
      <c r="C650" s="40" t="s">
        <v>858</v>
      </c>
      <c r="D650" s="39">
        <v>1</v>
      </c>
      <c r="E650" s="38" t="s">
        <v>347</v>
      </c>
      <c r="F650" s="30" t="s">
        <v>284</v>
      </c>
      <c r="G650" s="37" t="s">
        <v>234</v>
      </c>
      <c r="H650" s="36">
        <v>32</v>
      </c>
      <c r="I650" s="36" t="s">
        <v>426</v>
      </c>
      <c r="J650" s="36" t="s">
        <v>857</v>
      </c>
      <c r="K650" s="35" t="s">
        <v>861</v>
      </c>
      <c r="L650" s="33">
        <v>4</v>
      </c>
      <c r="M650" s="36" t="s">
        <v>429</v>
      </c>
      <c r="N650" s="33" t="s">
        <v>428</v>
      </c>
      <c r="O650" s="65" t="s">
        <v>344</v>
      </c>
      <c r="P650" s="30" t="s">
        <v>395</v>
      </c>
      <c r="Q650" s="49"/>
      <c r="R650" s="21" t="s">
        <v>855</v>
      </c>
      <c r="S650" s="21" t="s">
        <v>854</v>
      </c>
      <c r="T650" s="21" t="s">
        <v>853</v>
      </c>
      <c r="U650" s="21" t="s">
        <v>852</v>
      </c>
      <c r="V650" s="21" t="s">
        <v>851</v>
      </c>
      <c r="W650" s="21" t="str">
        <f t="shared" si="21"/>
        <v>保体727</v>
      </c>
    </row>
    <row r="651" spans="1:23" ht="24.95" customHeight="1" x14ac:dyDescent="0.15">
      <c r="A651" s="20" t="str">
        <f t="shared" si="20"/>
        <v>050002</v>
      </c>
      <c r="B651" s="41" t="s">
        <v>859</v>
      </c>
      <c r="C651" s="40" t="s">
        <v>858</v>
      </c>
      <c r="D651" s="39">
        <v>2</v>
      </c>
      <c r="E651" s="38" t="s">
        <v>347</v>
      </c>
      <c r="F651" s="30" t="s">
        <v>284</v>
      </c>
      <c r="G651" s="37" t="s">
        <v>234</v>
      </c>
      <c r="H651" s="36">
        <v>32</v>
      </c>
      <c r="I651" s="36" t="s">
        <v>426</v>
      </c>
      <c r="J651" s="36" t="s">
        <v>857</v>
      </c>
      <c r="K651" s="35" t="s">
        <v>860</v>
      </c>
      <c r="L651" s="33">
        <v>4</v>
      </c>
      <c r="M651" s="36" t="s">
        <v>346</v>
      </c>
      <c r="N651" s="33" t="s">
        <v>345</v>
      </c>
      <c r="O651" s="65" t="s">
        <v>344</v>
      </c>
      <c r="P651" s="30" t="s">
        <v>395</v>
      </c>
      <c r="Q651" s="49"/>
      <c r="R651" s="21" t="s">
        <v>855</v>
      </c>
      <c r="S651" s="21" t="s">
        <v>854</v>
      </c>
      <c r="T651" s="21" t="s">
        <v>853</v>
      </c>
      <c r="U651" s="21" t="s">
        <v>852</v>
      </c>
      <c r="V651" s="21" t="s">
        <v>851</v>
      </c>
      <c r="W651" s="21" t="str">
        <f t="shared" si="21"/>
        <v>保体727</v>
      </c>
    </row>
    <row r="652" spans="1:23" ht="24.95" customHeight="1" x14ac:dyDescent="0.15">
      <c r="A652" s="20" t="str">
        <f t="shared" si="20"/>
        <v>050003</v>
      </c>
      <c r="B652" s="41" t="s">
        <v>859</v>
      </c>
      <c r="C652" s="40" t="s">
        <v>858</v>
      </c>
      <c r="D652" s="39">
        <v>3</v>
      </c>
      <c r="E652" s="38" t="s">
        <v>347</v>
      </c>
      <c r="F652" s="30" t="s">
        <v>284</v>
      </c>
      <c r="G652" s="37" t="s">
        <v>234</v>
      </c>
      <c r="H652" s="36">
        <v>32</v>
      </c>
      <c r="I652" s="36" t="s">
        <v>426</v>
      </c>
      <c r="J652" s="36" t="s">
        <v>857</v>
      </c>
      <c r="K652" s="35" t="s">
        <v>856</v>
      </c>
      <c r="L652" s="33">
        <v>4</v>
      </c>
      <c r="M652" s="36" t="s">
        <v>398</v>
      </c>
      <c r="N652" s="33" t="s">
        <v>397</v>
      </c>
      <c r="O652" s="65" t="s">
        <v>344</v>
      </c>
      <c r="P652" s="30" t="s">
        <v>395</v>
      </c>
      <c r="Q652" s="49"/>
      <c r="R652" s="21" t="s">
        <v>855</v>
      </c>
      <c r="S652" s="21" t="s">
        <v>854</v>
      </c>
      <c r="T652" s="21" t="s">
        <v>853</v>
      </c>
      <c r="U652" s="21" t="s">
        <v>852</v>
      </c>
      <c r="V652" s="21" t="s">
        <v>851</v>
      </c>
      <c r="W652" s="21" t="str">
        <f t="shared" si="21"/>
        <v>保体727</v>
      </c>
    </row>
    <row r="653" spans="1:23" ht="24.95" customHeight="1" x14ac:dyDescent="0.15">
      <c r="A653" s="20" t="str">
        <f t="shared" si="20"/>
        <v>061001</v>
      </c>
      <c r="B653" s="42" t="s">
        <v>769</v>
      </c>
      <c r="C653" s="47" t="s">
        <v>768</v>
      </c>
      <c r="D653" s="38">
        <v>1</v>
      </c>
      <c r="E653" s="38" t="s">
        <v>347</v>
      </c>
      <c r="F653" s="42" t="s">
        <v>367</v>
      </c>
      <c r="G653" s="47" t="s">
        <v>105</v>
      </c>
      <c r="H653" s="47">
        <v>32</v>
      </c>
      <c r="I653" s="42" t="s">
        <v>112</v>
      </c>
      <c r="J653" s="42" t="s">
        <v>486</v>
      </c>
      <c r="K653" s="58" t="s">
        <v>850</v>
      </c>
      <c r="L653" s="43">
        <v>2</v>
      </c>
      <c r="M653" s="45" t="s">
        <v>429</v>
      </c>
      <c r="N653" s="44">
        <v>22</v>
      </c>
      <c r="O653" s="43" t="s">
        <v>823</v>
      </c>
      <c r="P653" s="42" t="s">
        <v>1658</v>
      </c>
      <c r="Q653" s="49"/>
      <c r="R653" s="21" t="s">
        <v>765</v>
      </c>
      <c r="S653" s="21" t="s">
        <v>764</v>
      </c>
      <c r="T653" s="21" t="s">
        <v>763</v>
      </c>
      <c r="U653" s="21" t="s">
        <v>762</v>
      </c>
      <c r="V653" s="21" t="s">
        <v>761</v>
      </c>
      <c r="W653" s="21" t="str">
        <f t="shared" si="21"/>
        <v>算数108</v>
      </c>
    </row>
    <row r="654" spans="1:23" ht="24.95" customHeight="1" x14ac:dyDescent="0.15">
      <c r="A654" s="20" t="str">
        <f t="shared" si="20"/>
        <v>061002</v>
      </c>
      <c r="B654" s="42" t="s">
        <v>769</v>
      </c>
      <c r="C654" s="47" t="s">
        <v>768</v>
      </c>
      <c r="D654" s="38">
        <v>2</v>
      </c>
      <c r="E654" s="38" t="s">
        <v>347</v>
      </c>
      <c r="F654" s="42" t="s">
        <v>367</v>
      </c>
      <c r="G654" s="47" t="s">
        <v>105</v>
      </c>
      <c r="H654" s="47">
        <v>32</v>
      </c>
      <c r="I654" s="42" t="s">
        <v>112</v>
      </c>
      <c r="J654" s="42" t="s">
        <v>486</v>
      </c>
      <c r="K654" s="58" t="s">
        <v>849</v>
      </c>
      <c r="L654" s="43">
        <v>2</v>
      </c>
      <c r="M654" s="45" t="s">
        <v>346</v>
      </c>
      <c r="N654" s="44">
        <v>26</v>
      </c>
      <c r="O654" s="43" t="s">
        <v>823</v>
      </c>
      <c r="P654" s="42" t="s">
        <v>1658</v>
      </c>
      <c r="Q654" s="49"/>
      <c r="R654" s="21" t="s">
        <v>765</v>
      </c>
      <c r="S654" s="21" t="s">
        <v>764</v>
      </c>
      <c r="T654" s="21" t="s">
        <v>763</v>
      </c>
      <c r="U654" s="21" t="s">
        <v>762</v>
      </c>
      <c r="V654" s="21" t="s">
        <v>761</v>
      </c>
      <c r="W654" s="21" t="str">
        <f t="shared" si="21"/>
        <v>算数108</v>
      </c>
    </row>
    <row r="655" spans="1:23" ht="24.95" customHeight="1" x14ac:dyDescent="0.15">
      <c r="A655" s="20" t="str">
        <f t="shared" si="20"/>
        <v>061003</v>
      </c>
      <c r="B655" s="42" t="s">
        <v>769</v>
      </c>
      <c r="C655" s="47" t="s">
        <v>768</v>
      </c>
      <c r="D655" s="38">
        <v>3</v>
      </c>
      <c r="E655" s="38" t="s">
        <v>347</v>
      </c>
      <c r="F655" s="42" t="s">
        <v>367</v>
      </c>
      <c r="G655" s="47" t="s">
        <v>105</v>
      </c>
      <c r="H655" s="47">
        <v>32</v>
      </c>
      <c r="I655" s="42" t="s">
        <v>112</v>
      </c>
      <c r="J655" s="42" t="s">
        <v>486</v>
      </c>
      <c r="K655" s="58" t="s">
        <v>848</v>
      </c>
      <c r="L655" s="43">
        <v>2</v>
      </c>
      <c r="M655" s="45" t="s">
        <v>398</v>
      </c>
      <c r="N655" s="44">
        <v>30</v>
      </c>
      <c r="O655" s="43" t="s">
        <v>823</v>
      </c>
      <c r="P655" s="42" t="s">
        <v>1658</v>
      </c>
      <c r="Q655" s="49"/>
      <c r="R655" s="21" t="s">
        <v>765</v>
      </c>
      <c r="S655" s="21" t="s">
        <v>764</v>
      </c>
      <c r="T655" s="21" t="s">
        <v>763</v>
      </c>
      <c r="U655" s="21" t="s">
        <v>762</v>
      </c>
      <c r="V655" s="21" t="s">
        <v>761</v>
      </c>
      <c r="W655" s="21" t="str">
        <f t="shared" si="21"/>
        <v>算数108</v>
      </c>
    </row>
    <row r="656" spans="1:23" ht="24.95" customHeight="1" x14ac:dyDescent="0.15">
      <c r="A656" s="20" t="str">
        <f t="shared" si="20"/>
        <v>061004</v>
      </c>
      <c r="B656" s="42" t="s">
        <v>769</v>
      </c>
      <c r="C656" s="47" t="s">
        <v>768</v>
      </c>
      <c r="D656" s="38">
        <v>4</v>
      </c>
      <c r="E656" s="38" t="s">
        <v>347</v>
      </c>
      <c r="F656" s="42" t="s">
        <v>367</v>
      </c>
      <c r="G656" s="47" t="s">
        <v>102</v>
      </c>
      <c r="H656" s="47">
        <v>32</v>
      </c>
      <c r="I656" s="42" t="s">
        <v>112</v>
      </c>
      <c r="J656" s="42" t="s">
        <v>463</v>
      </c>
      <c r="K656" s="58" t="s">
        <v>847</v>
      </c>
      <c r="L656" s="43">
        <v>2</v>
      </c>
      <c r="M656" s="45" t="s">
        <v>429</v>
      </c>
      <c r="N656" s="44">
        <v>20</v>
      </c>
      <c r="O656" s="43" t="s">
        <v>823</v>
      </c>
      <c r="P656" s="42" t="s">
        <v>1658</v>
      </c>
      <c r="Q656" s="49"/>
      <c r="R656" s="21" t="s">
        <v>765</v>
      </c>
      <c r="S656" s="21" t="s">
        <v>764</v>
      </c>
      <c r="T656" s="21" t="s">
        <v>763</v>
      </c>
      <c r="U656" s="21" t="s">
        <v>762</v>
      </c>
      <c r="V656" s="21" t="s">
        <v>761</v>
      </c>
      <c r="W656" s="21" t="str">
        <f t="shared" si="21"/>
        <v>算数208</v>
      </c>
    </row>
    <row r="657" spans="1:23" ht="24.95" customHeight="1" x14ac:dyDescent="0.15">
      <c r="A657" s="20" t="str">
        <f t="shared" si="20"/>
        <v>061005</v>
      </c>
      <c r="B657" s="42" t="s">
        <v>769</v>
      </c>
      <c r="C657" s="47" t="s">
        <v>768</v>
      </c>
      <c r="D657" s="38">
        <v>5</v>
      </c>
      <c r="E657" s="38" t="s">
        <v>347</v>
      </c>
      <c r="F657" s="42" t="s">
        <v>367</v>
      </c>
      <c r="G657" s="47" t="s">
        <v>102</v>
      </c>
      <c r="H657" s="47">
        <v>32</v>
      </c>
      <c r="I657" s="42" t="s">
        <v>112</v>
      </c>
      <c r="J657" s="42" t="s">
        <v>463</v>
      </c>
      <c r="K657" s="58" t="s">
        <v>846</v>
      </c>
      <c r="L657" s="43">
        <v>2</v>
      </c>
      <c r="M657" s="45" t="s">
        <v>346</v>
      </c>
      <c r="N657" s="44">
        <v>26</v>
      </c>
      <c r="O657" s="43" t="s">
        <v>823</v>
      </c>
      <c r="P657" s="42" t="s">
        <v>1658</v>
      </c>
      <c r="Q657" s="49"/>
      <c r="R657" s="21" t="s">
        <v>765</v>
      </c>
      <c r="S657" s="21" t="s">
        <v>764</v>
      </c>
      <c r="T657" s="21" t="s">
        <v>763</v>
      </c>
      <c r="U657" s="21" t="s">
        <v>762</v>
      </c>
      <c r="V657" s="21" t="s">
        <v>761</v>
      </c>
      <c r="W657" s="21" t="str">
        <f t="shared" si="21"/>
        <v>算数208</v>
      </c>
    </row>
    <row r="658" spans="1:23" ht="24.95" customHeight="1" x14ac:dyDescent="0.15">
      <c r="A658" s="20" t="str">
        <f t="shared" si="20"/>
        <v>061006</v>
      </c>
      <c r="B658" s="42" t="s">
        <v>769</v>
      </c>
      <c r="C658" s="47" t="s">
        <v>768</v>
      </c>
      <c r="D658" s="38">
        <v>6</v>
      </c>
      <c r="E658" s="38" t="s">
        <v>347</v>
      </c>
      <c r="F658" s="42" t="s">
        <v>367</v>
      </c>
      <c r="G658" s="47" t="s">
        <v>102</v>
      </c>
      <c r="H658" s="47">
        <v>32</v>
      </c>
      <c r="I658" s="42" t="s">
        <v>112</v>
      </c>
      <c r="J658" s="42" t="s">
        <v>463</v>
      </c>
      <c r="K658" s="58" t="s">
        <v>845</v>
      </c>
      <c r="L658" s="43">
        <v>2</v>
      </c>
      <c r="M658" s="45" t="s">
        <v>398</v>
      </c>
      <c r="N658" s="44">
        <v>30</v>
      </c>
      <c r="O658" s="43" t="s">
        <v>823</v>
      </c>
      <c r="P658" s="42" t="s">
        <v>1658</v>
      </c>
      <c r="Q658" s="49"/>
      <c r="R658" s="21" t="s">
        <v>765</v>
      </c>
      <c r="S658" s="21" t="s">
        <v>764</v>
      </c>
      <c r="T658" s="21" t="s">
        <v>763</v>
      </c>
      <c r="U658" s="21" t="s">
        <v>762</v>
      </c>
      <c r="V658" s="21" t="s">
        <v>761</v>
      </c>
      <c r="W658" s="21" t="str">
        <f t="shared" si="21"/>
        <v>算数208</v>
      </c>
    </row>
    <row r="659" spans="1:23" ht="24.95" customHeight="1" x14ac:dyDescent="0.15">
      <c r="A659" s="20" t="str">
        <f t="shared" si="20"/>
        <v>061007</v>
      </c>
      <c r="B659" s="42" t="s">
        <v>769</v>
      </c>
      <c r="C659" s="47" t="s">
        <v>768</v>
      </c>
      <c r="D659" s="38">
        <v>7</v>
      </c>
      <c r="E659" s="38" t="s">
        <v>347</v>
      </c>
      <c r="F659" s="42" t="s">
        <v>367</v>
      </c>
      <c r="G659" s="47" t="s">
        <v>102</v>
      </c>
      <c r="H659" s="47">
        <v>32</v>
      </c>
      <c r="I659" s="42" t="s">
        <v>112</v>
      </c>
      <c r="J659" s="42" t="s">
        <v>447</v>
      </c>
      <c r="K659" s="58" t="s">
        <v>844</v>
      </c>
      <c r="L659" s="43">
        <v>2</v>
      </c>
      <c r="M659" s="45" t="s">
        <v>429</v>
      </c>
      <c r="N659" s="44">
        <v>20</v>
      </c>
      <c r="O659" s="43" t="s">
        <v>823</v>
      </c>
      <c r="P659" s="42" t="s">
        <v>1658</v>
      </c>
      <c r="Q659" s="49"/>
      <c r="R659" s="21" t="s">
        <v>765</v>
      </c>
      <c r="S659" s="21" t="s">
        <v>764</v>
      </c>
      <c r="T659" s="21" t="s">
        <v>763</v>
      </c>
      <c r="U659" s="21" t="s">
        <v>762</v>
      </c>
      <c r="V659" s="21" t="s">
        <v>761</v>
      </c>
      <c r="W659" s="21" t="str">
        <f t="shared" si="21"/>
        <v>算数209</v>
      </c>
    </row>
    <row r="660" spans="1:23" ht="24.95" customHeight="1" x14ac:dyDescent="0.15">
      <c r="A660" s="20" t="str">
        <f t="shared" si="20"/>
        <v>061008</v>
      </c>
      <c r="B660" s="42" t="s">
        <v>769</v>
      </c>
      <c r="C660" s="47" t="s">
        <v>768</v>
      </c>
      <c r="D660" s="38">
        <v>8</v>
      </c>
      <c r="E660" s="38" t="s">
        <v>347</v>
      </c>
      <c r="F660" s="42" t="s">
        <v>367</v>
      </c>
      <c r="G660" s="47" t="s">
        <v>102</v>
      </c>
      <c r="H660" s="47">
        <v>32</v>
      </c>
      <c r="I660" s="42" t="s">
        <v>112</v>
      </c>
      <c r="J660" s="42" t="s">
        <v>447</v>
      </c>
      <c r="K660" s="58" t="s">
        <v>843</v>
      </c>
      <c r="L660" s="43">
        <v>2</v>
      </c>
      <c r="M660" s="45" t="s">
        <v>346</v>
      </c>
      <c r="N660" s="44">
        <v>26</v>
      </c>
      <c r="O660" s="43" t="s">
        <v>823</v>
      </c>
      <c r="P660" s="42" t="s">
        <v>1658</v>
      </c>
      <c r="Q660" s="49"/>
      <c r="R660" s="21" t="s">
        <v>765</v>
      </c>
      <c r="S660" s="21" t="s">
        <v>764</v>
      </c>
      <c r="T660" s="21" t="s">
        <v>763</v>
      </c>
      <c r="U660" s="21" t="s">
        <v>762</v>
      </c>
      <c r="V660" s="21" t="s">
        <v>761</v>
      </c>
      <c r="W660" s="21" t="str">
        <f t="shared" si="21"/>
        <v>算数209</v>
      </c>
    </row>
    <row r="661" spans="1:23" ht="24.95" customHeight="1" x14ac:dyDescent="0.15">
      <c r="A661" s="20" t="str">
        <f t="shared" si="20"/>
        <v>061009</v>
      </c>
      <c r="B661" s="42" t="s">
        <v>769</v>
      </c>
      <c r="C661" s="47" t="s">
        <v>768</v>
      </c>
      <c r="D661" s="38">
        <v>9</v>
      </c>
      <c r="E661" s="38" t="s">
        <v>347</v>
      </c>
      <c r="F661" s="42" t="s">
        <v>367</v>
      </c>
      <c r="G661" s="47" t="s">
        <v>102</v>
      </c>
      <c r="H661" s="47">
        <v>32</v>
      </c>
      <c r="I661" s="42" t="s">
        <v>112</v>
      </c>
      <c r="J661" s="42" t="s">
        <v>447</v>
      </c>
      <c r="K661" s="58" t="s">
        <v>842</v>
      </c>
      <c r="L661" s="43">
        <v>2</v>
      </c>
      <c r="M661" s="45" t="s">
        <v>398</v>
      </c>
      <c r="N661" s="44">
        <v>30</v>
      </c>
      <c r="O661" s="43" t="s">
        <v>823</v>
      </c>
      <c r="P661" s="42" t="s">
        <v>1658</v>
      </c>
      <c r="Q661" s="49"/>
      <c r="R661" s="21" t="s">
        <v>765</v>
      </c>
      <c r="S661" s="21" t="s">
        <v>764</v>
      </c>
      <c r="T661" s="21" t="s">
        <v>763</v>
      </c>
      <c r="U661" s="21" t="s">
        <v>762</v>
      </c>
      <c r="V661" s="21" t="s">
        <v>761</v>
      </c>
      <c r="W661" s="21" t="str">
        <f t="shared" si="21"/>
        <v>算数209</v>
      </c>
    </row>
    <row r="662" spans="1:23" ht="24.95" customHeight="1" x14ac:dyDescent="0.15">
      <c r="A662" s="20" t="str">
        <f t="shared" si="20"/>
        <v>061010</v>
      </c>
      <c r="B662" s="42" t="s">
        <v>769</v>
      </c>
      <c r="C662" s="47" t="s">
        <v>768</v>
      </c>
      <c r="D662" s="38">
        <v>10</v>
      </c>
      <c r="E662" s="38" t="s">
        <v>347</v>
      </c>
      <c r="F662" s="42" t="s">
        <v>367</v>
      </c>
      <c r="G662" s="47" t="s">
        <v>99</v>
      </c>
      <c r="H662" s="47">
        <v>32</v>
      </c>
      <c r="I662" s="42" t="s">
        <v>112</v>
      </c>
      <c r="J662" s="42" t="s">
        <v>481</v>
      </c>
      <c r="K662" s="58" t="s">
        <v>841</v>
      </c>
      <c r="L662" s="43">
        <v>2</v>
      </c>
      <c r="M662" s="45" t="s">
        <v>429</v>
      </c>
      <c r="N662" s="44">
        <v>18</v>
      </c>
      <c r="O662" s="43" t="s">
        <v>823</v>
      </c>
      <c r="P662" s="42" t="s">
        <v>1658</v>
      </c>
      <c r="Q662" s="49"/>
      <c r="R662" s="21" t="s">
        <v>765</v>
      </c>
      <c r="S662" s="21" t="s">
        <v>764</v>
      </c>
      <c r="T662" s="21" t="s">
        <v>763</v>
      </c>
      <c r="U662" s="21" t="s">
        <v>762</v>
      </c>
      <c r="V662" s="21" t="s">
        <v>761</v>
      </c>
      <c r="W662" s="21" t="str">
        <f t="shared" si="21"/>
        <v>算数308</v>
      </c>
    </row>
    <row r="663" spans="1:23" ht="24.95" customHeight="1" x14ac:dyDescent="0.15">
      <c r="A663" s="20" t="str">
        <f t="shared" si="20"/>
        <v>061011</v>
      </c>
      <c r="B663" s="42" t="s">
        <v>769</v>
      </c>
      <c r="C663" s="47" t="s">
        <v>768</v>
      </c>
      <c r="D663" s="38">
        <v>11</v>
      </c>
      <c r="E663" s="38" t="s">
        <v>347</v>
      </c>
      <c r="F663" s="42" t="s">
        <v>367</v>
      </c>
      <c r="G663" s="47" t="s">
        <v>99</v>
      </c>
      <c r="H663" s="47">
        <v>32</v>
      </c>
      <c r="I663" s="42" t="s">
        <v>112</v>
      </c>
      <c r="J663" s="42" t="s">
        <v>481</v>
      </c>
      <c r="K663" s="58" t="s">
        <v>840</v>
      </c>
      <c r="L663" s="43">
        <v>2</v>
      </c>
      <c r="M663" s="45" t="s">
        <v>346</v>
      </c>
      <c r="N663" s="44">
        <v>26</v>
      </c>
      <c r="O663" s="43" t="s">
        <v>823</v>
      </c>
      <c r="P663" s="42" t="s">
        <v>1658</v>
      </c>
      <c r="Q663" s="49"/>
      <c r="R663" s="21" t="s">
        <v>765</v>
      </c>
      <c r="S663" s="21" t="s">
        <v>764</v>
      </c>
      <c r="T663" s="21" t="s">
        <v>763</v>
      </c>
      <c r="U663" s="21" t="s">
        <v>762</v>
      </c>
      <c r="V663" s="21" t="s">
        <v>761</v>
      </c>
      <c r="W663" s="21" t="str">
        <f t="shared" si="21"/>
        <v>算数308</v>
      </c>
    </row>
    <row r="664" spans="1:23" ht="24.95" customHeight="1" x14ac:dyDescent="0.15">
      <c r="A664" s="20" t="str">
        <f t="shared" si="20"/>
        <v>061012</v>
      </c>
      <c r="B664" s="42" t="s">
        <v>769</v>
      </c>
      <c r="C664" s="47" t="s">
        <v>768</v>
      </c>
      <c r="D664" s="38">
        <v>12</v>
      </c>
      <c r="E664" s="38" t="s">
        <v>347</v>
      </c>
      <c r="F664" s="42" t="s">
        <v>367</v>
      </c>
      <c r="G664" s="47" t="s">
        <v>99</v>
      </c>
      <c r="H664" s="47">
        <v>32</v>
      </c>
      <c r="I664" s="42" t="s">
        <v>112</v>
      </c>
      <c r="J664" s="42" t="s">
        <v>481</v>
      </c>
      <c r="K664" s="58" t="s">
        <v>839</v>
      </c>
      <c r="L664" s="43">
        <v>2</v>
      </c>
      <c r="M664" s="45" t="s">
        <v>398</v>
      </c>
      <c r="N664" s="44">
        <v>30</v>
      </c>
      <c r="O664" s="43" t="s">
        <v>823</v>
      </c>
      <c r="P664" s="42" t="s">
        <v>1658</v>
      </c>
      <c r="Q664" s="49"/>
      <c r="R664" s="21" t="s">
        <v>765</v>
      </c>
      <c r="S664" s="21" t="s">
        <v>764</v>
      </c>
      <c r="T664" s="21" t="s">
        <v>763</v>
      </c>
      <c r="U664" s="21" t="s">
        <v>762</v>
      </c>
      <c r="V664" s="21" t="s">
        <v>761</v>
      </c>
      <c r="W664" s="21" t="str">
        <f t="shared" si="21"/>
        <v>算数308</v>
      </c>
    </row>
    <row r="665" spans="1:23" ht="24.95" customHeight="1" x14ac:dyDescent="0.15">
      <c r="A665" s="20" t="str">
        <f t="shared" si="20"/>
        <v>061013</v>
      </c>
      <c r="B665" s="42" t="s">
        <v>769</v>
      </c>
      <c r="C665" s="47" t="s">
        <v>768</v>
      </c>
      <c r="D665" s="38">
        <v>13</v>
      </c>
      <c r="E665" s="38" t="s">
        <v>347</v>
      </c>
      <c r="F665" s="42" t="s">
        <v>367</v>
      </c>
      <c r="G665" s="47" t="s">
        <v>99</v>
      </c>
      <c r="H665" s="47">
        <v>32</v>
      </c>
      <c r="I665" s="42" t="s">
        <v>112</v>
      </c>
      <c r="J665" s="42" t="s">
        <v>445</v>
      </c>
      <c r="K665" s="58" t="s">
        <v>838</v>
      </c>
      <c r="L665" s="43">
        <v>2</v>
      </c>
      <c r="M665" s="45" t="s">
        <v>429</v>
      </c>
      <c r="N665" s="44">
        <v>18</v>
      </c>
      <c r="O665" s="43" t="s">
        <v>823</v>
      </c>
      <c r="P665" s="42" t="s">
        <v>1658</v>
      </c>
      <c r="Q665" s="49"/>
      <c r="R665" s="21" t="s">
        <v>765</v>
      </c>
      <c r="S665" s="21" t="s">
        <v>764</v>
      </c>
      <c r="T665" s="21" t="s">
        <v>763</v>
      </c>
      <c r="U665" s="21" t="s">
        <v>762</v>
      </c>
      <c r="V665" s="21" t="s">
        <v>761</v>
      </c>
      <c r="W665" s="21" t="str">
        <f t="shared" si="21"/>
        <v>算数309</v>
      </c>
    </row>
    <row r="666" spans="1:23" ht="24.95" customHeight="1" x14ac:dyDescent="0.15">
      <c r="A666" s="20" t="str">
        <f t="shared" si="20"/>
        <v>061014</v>
      </c>
      <c r="B666" s="42" t="s">
        <v>769</v>
      </c>
      <c r="C666" s="47" t="s">
        <v>768</v>
      </c>
      <c r="D666" s="38">
        <v>14</v>
      </c>
      <c r="E666" s="38" t="s">
        <v>347</v>
      </c>
      <c r="F666" s="42" t="s">
        <v>367</v>
      </c>
      <c r="G666" s="47" t="s">
        <v>99</v>
      </c>
      <c r="H666" s="47">
        <v>32</v>
      </c>
      <c r="I666" s="42" t="s">
        <v>112</v>
      </c>
      <c r="J666" s="42" t="s">
        <v>445</v>
      </c>
      <c r="K666" s="58" t="s">
        <v>837</v>
      </c>
      <c r="L666" s="43">
        <v>2</v>
      </c>
      <c r="M666" s="45" t="s">
        <v>346</v>
      </c>
      <c r="N666" s="44">
        <v>26</v>
      </c>
      <c r="O666" s="43" t="s">
        <v>823</v>
      </c>
      <c r="P666" s="42" t="s">
        <v>1658</v>
      </c>
      <c r="Q666" s="49"/>
      <c r="R666" s="21" t="s">
        <v>765</v>
      </c>
      <c r="S666" s="21" t="s">
        <v>764</v>
      </c>
      <c r="T666" s="21" t="s">
        <v>763</v>
      </c>
      <c r="U666" s="21" t="s">
        <v>762</v>
      </c>
      <c r="V666" s="21" t="s">
        <v>761</v>
      </c>
      <c r="W666" s="21" t="str">
        <f t="shared" si="21"/>
        <v>算数309</v>
      </c>
    </row>
    <row r="667" spans="1:23" ht="24.95" customHeight="1" x14ac:dyDescent="0.15">
      <c r="A667" s="20" t="str">
        <f t="shared" si="20"/>
        <v>061015</v>
      </c>
      <c r="B667" s="42" t="s">
        <v>769</v>
      </c>
      <c r="C667" s="47" t="s">
        <v>768</v>
      </c>
      <c r="D667" s="38">
        <v>15</v>
      </c>
      <c r="E667" s="38" t="s">
        <v>347</v>
      </c>
      <c r="F667" s="42" t="s">
        <v>367</v>
      </c>
      <c r="G667" s="47" t="s">
        <v>99</v>
      </c>
      <c r="H667" s="47">
        <v>32</v>
      </c>
      <c r="I667" s="42" t="s">
        <v>112</v>
      </c>
      <c r="J667" s="42" t="s">
        <v>445</v>
      </c>
      <c r="K667" s="58" t="s">
        <v>836</v>
      </c>
      <c r="L667" s="43">
        <v>2</v>
      </c>
      <c r="M667" s="45" t="s">
        <v>398</v>
      </c>
      <c r="N667" s="44">
        <v>30</v>
      </c>
      <c r="O667" s="43" t="s">
        <v>823</v>
      </c>
      <c r="P667" s="42" t="s">
        <v>1658</v>
      </c>
      <c r="Q667" s="49"/>
      <c r="R667" s="21" t="s">
        <v>765</v>
      </c>
      <c r="S667" s="21" t="s">
        <v>764</v>
      </c>
      <c r="T667" s="21" t="s">
        <v>763</v>
      </c>
      <c r="U667" s="21" t="s">
        <v>762</v>
      </c>
      <c r="V667" s="21" t="s">
        <v>761</v>
      </c>
      <c r="W667" s="21" t="str">
        <f t="shared" si="21"/>
        <v>算数309</v>
      </c>
    </row>
    <row r="668" spans="1:23" ht="24.95" customHeight="1" x14ac:dyDescent="0.15">
      <c r="A668" s="20" t="str">
        <f t="shared" si="20"/>
        <v>061016</v>
      </c>
      <c r="B668" s="42" t="s">
        <v>769</v>
      </c>
      <c r="C668" s="47" t="s">
        <v>768</v>
      </c>
      <c r="D668" s="38">
        <v>16</v>
      </c>
      <c r="E668" s="38" t="s">
        <v>347</v>
      </c>
      <c r="F668" s="42" t="s">
        <v>367</v>
      </c>
      <c r="G668" s="47" t="s">
        <v>96</v>
      </c>
      <c r="H668" s="47">
        <v>32</v>
      </c>
      <c r="I668" s="42" t="s">
        <v>112</v>
      </c>
      <c r="J668" s="42" t="s">
        <v>478</v>
      </c>
      <c r="K668" s="58" t="s">
        <v>835</v>
      </c>
      <c r="L668" s="43">
        <v>2</v>
      </c>
      <c r="M668" s="45" t="s">
        <v>429</v>
      </c>
      <c r="N668" s="44">
        <v>17</v>
      </c>
      <c r="O668" s="43" t="s">
        <v>823</v>
      </c>
      <c r="P668" s="42" t="s">
        <v>1658</v>
      </c>
      <c r="Q668" s="49"/>
      <c r="R668" s="21" t="s">
        <v>765</v>
      </c>
      <c r="S668" s="21" t="s">
        <v>764</v>
      </c>
      <c r="T668" s="21" t="s">
        <v>763</v>
      </c>
      <c r="U668" s="21" t="s">
        <v>762</v>
      </c>
      <c r="V668" s="21" t="s">
        <v>761</v>
      </c>
      <c r="W668" s="21" t="str">
        <f t="shared" si="21"/>
        <v>算数408</v>
      </c>
    </row>
    <row r="669" spans="1:23" ht="24.95" customHeight="1" x14ac:dyDescent="0.15">
      <c r="A669" s="20" t="str">
        <f t="shared" si="20"/>
        <v>061017</v>
      </c>
      <c r="B669" s="42" t="s">
        <v>769</v>
      </c>
      <c r="C669" s="47" t="s">
        <v>768</v>
      </c>
      <c r="D669" s="38">
        <v>17</v>
      </c>
      <c r="E669" s="38" t="s">
        <v>347</v>
      </c>
      <c r="F669" s="42" t="s">
        <v>367</v>
      </c>
      <c r="G669" s="47" t="s">
        <v>96</v>
      </c>
      <c r="H669" s="47">
        <v>32</v>
      </c>
      <c r="I669" s="42" t="s">
        <v>112</v>
      </c>
      <c r="J669" s="42" t="s">
        <v>478</v>
      </c>
      <c r="K669" s="58" t="s">
        <v>834</v>
      </c>
      <c r="L669" s="43">
        <v>2</v>
      </c>
      <c r="M669" s="45" t="s">
        <v>346</v>
      </c>
      <c r="N669" s="44">
        <v>22</v>
      </c>
      <c r="O669" s="43" t="s">
        <v>823</v>
      </c>
      <c r="P669" s="42" t="s">
        <v>1658</v>
      </c>
      <c r="Q669" s="49"/>
      <c r="R669" s="21" t="s">
        <v>765</v>
      </c>
      <c r="S669" s="21" t="s">
        <v>764</v>
      </c>
      <c r="T669" s="21" t="s">
        <v>763</v>
      </c>
      <c r="U669" s="21" t="s">
        <v>762</v>
      </c>
      <c r="V669" s="21" t="s">
        <v>761</v>
      </c>
      <c r="W669" s="21" t="str">
        <f t="shared" si="21"/>
        <v>算数408</v>
      </c>
    </row>
    <row r="670" spans="1:23" ht="24.95" customHeight="1" x14ac:dyDescent="0.15">
      <c r="A670" s="20" t="str">
        <f t="shared" si="20"/>
        <v>061018</v>
      </c>
      <c r="B670" s="42" t="s">
        <v>769</v>
      </c>
      <c r="C670" s="47" t="s">
        <v>768</v>
      </c>
      <c r="D670" s="38">
        <v>18</v>
      </c>
      <c r="E670" s="38" t="s">
        <v>347</v>
      </c>
      <c r="F670" s="42" t="s">
        <v>367</v>
      </c>
      <c r="G670" s="47" t="s">
        <v>96</v>
      </c>
      <c r="H670" s="47">
        <v>32</v>
      </c>
      <c r="I670" s="42" t="s">
        <v>112</v>
      </c>
      <c r="J670" s="42" t="s">
        <v>478</v>
      </c>
      <c r="K670" s="58" t="s">
        <v>833</v>
      </c>
      <c r="L670" s="43">
        <v>2</v>
      </c>
      <c r="M670" s="45" t="s">
        <v>398</v>
      </c>
      <c r="N670" s="44">
        <v>26</v>
      </c>
      <c r="O670" s="43" t="s">
        <v>823</v>
      </c>
      <c r="P670" s="42" t="s">
        <v>1658</v>
      </c>
      <c r="Q670" s="49"/>
      <c r="R670" s="21" t="s">
        <v>765</v>
      </c>
      <c r="S670" s="21" t="s">
        <v>764</v>
      </c>
      <c r="T670" s="21" t="s">
        <v>763</v>
      </c>
      <c r="U670" s="21" t="s">
        <v>762</v>
      </c>
      <c r="V670" s="21" t="s">
        <v>761</v>
      </c>
      <c r="W670" s="21" t="str">
        <f t="shared" si="21"/>
        <v>算数408</v>
      </c>
    </row>
    <row r="671" spans="1:23" ht="24.95" customHeight="1" x14ac:dyDescent="0.15">
      <c r="A671" s="20" t="str">
        <f t="shared" si="20"/>
        <v>061019</v>
      </c>
      <c r="B671" s="42" t="s">
        <v>769</v>
      </c>
      <c r="C671" s="47" t="s">
        <v>768</v>
      </c>
      <c r="D671" s="38">
        <v>19</v>
      </c>
      <c r="E671" s="38" t="s">
        <v>347</v>
      </c>
      <c r="F671" s="42" t="s">
        <v>367</v>
      </c>
      <c r="G671" s="47" t="s">
        <v>96</v>
      </c>
      <c r="H671" s="47">
        <v>32</v>
      </c>
      <c r="I671" s="42" t="s">
        <v>112</v>
      </c>
      <c r="J671" s="42" t="s">
        <v>443</v>
      </c>
      <c r="K671" s="58" t="s">
        <v>832</v>
      </c>
      <c r="L671" s="43">
        <v>2</v>
      </c>
      <c r="M671" s="45" t="s">
        <v>429</v>
      </c>
      <c r="N671" s="44">
        <v>17</v>
      </c>
      <c r="O671" s="43" t="s">
        <v>823</v>
      </c>
      <c r="P671" s="42" t="s">
        <v>1658</v>
      </c>
      <c r="Q671" s="49"/>
      <c r="R671" s="21" t="s">
        <v>765</v>
      </c>
      <c r="S671" s="21" t="s">
        <v>764</v>
      </c>
      <c r="T671" s="21" t="s">
        <v>763</v>
      </c>
      <c r="U671" s="21" t="s">
        <v>762</v>
      </c>
      <c r="V671" s="21" t="s">
        <v>761</v>
      </c>
      <c r="W671" s="21" t="str">
        <f t="shared" si="21"/>
        <v>算数409</v>
      </c>
    </row>
    <row r="672" spans="1:23" ht="24.95" customHeight="1" x14ac:dyDescent="0.15">
      <c r="A672" s="20" t="str">
        <f t="shared" si="20"/>
        <v>061020</v>
      </c>
      <c r="B672" s="42" t="s">
        <v>769</v>
      </c>
      <c r="C672" s="47" t="s">
        <v>768</v>
      </c>
      <c r="D672" s="38">
        <v>20</v>
      </c>
      <c r="E672" s="38" t="s">
        <v>347</v>
      </c>
      <c r="F672" s="42" t="s">
        <v>367</v>
      </c>
      <c r="G672" s="47" t="s">
        <v>96</v>
      </c>
      <c r="H672" s="47">
        <v>32</v>
      </c>
      <c r="I672" s="42" t="s">
        <v>112</v>
      </c>
      <c r="J672" s="42" t="s">
        <v>443</v>
      </c>
      <c r="K672" s="58" t="s">
        <v>831</v>
      </c>
      <c r="L672" s="43">
        <v>2</v>
      </c>
      <c r="M672" s="45" t="s">
        <v>346</v>
      </c>
      <c r="N672" s="44">
        <v>22</v>
      </c>
      <c r="O672" s="43" t="s">
        <v>823</v>
      </c>
      <c r="P672" s="42" t="s">
        <v>1658</v>
      </c>
      <c r="Q672" s="49"/>
      <c r="R672" s="21" t="s">
        <v>765</v>
      </c>
      <c r="S672" s="21" t="s">
        <v>764</v>
      </c>
      <c r="T672" s="21" t="s">
        <v>763</v>
      </c>
      <c r="U672" s="21" t="s">
        <v>762</v>
      </c>
      <c r="V672" s="21" t="s">
        <v>761</v>
      </c>
      <c r="W672" s="21" t="str">
        <f t="shared" si="21"/>
        <v>算数409</v>
      </c>
    </row>
    <row r="673" spans="1:23" ht="24.95" customHeight="1" x14ac:dyDescent="0.15">
      <c r="A673" s="20" t="str">
        <f t="shared" si="20"/>
        <v>061021</v>
      </c>
      <c r="B673" s="42" t="s">
        <v>769</v>
      </c>
      <c r="C673" s="47" t="s">
        <v>768</v>
      </c>
      <c r="D673" s="38">
        <v>21</v>
      </c>
      <c r="E673" s="38" t="s">
        <v>347</v>
      </c>
      <c r="F673" s="42" t="s">
        <v>367</v>
      </c>
      <c r="G673" s="47" t="s">
        <v>96</v>
      </c>
      <c r="H673" s="47">
        <v>32</v>
      </c>
      <c r="I673" s="42" t="s">
        <v>112</v>
      </c>
      <c r="J673" s="42" t="s">
        <v>443</v>
      </c>
      <c r="K673" s="58" t="s">
        <v>830</v>
      </c>
      <c r="L673" s="43">
        <v>2</v>
      </c>
      <c r="M673" s="45" t="s">
        <v>398</v>
      </c>
      <c r="N673" s="44">
        <v>26</v>
      </c>
      <c r="O673" s="43" t="s">
        <v>823</v>
      </c>
      <c r="P673" s="42" t="s">
        <v>1658</v>
      </c>
      <c r="Q673" s="49"/>
      <c r="R673" s="21" t="s">
        <v>765</v>
      </c>
      <c r="S673" s="21" t="s">
        <v>764</v>
      </c>
      <c r="T673" s="21" t="s">
        <v>763</v>
      </c>
      <c r="U673" s="21" t="s">
        <v>762</v>
      </c>
      <c r="V673" s="21" t="s">
        <v>761</v>
      </c>
      <c r="W673" s="21" t="str">
        <f t="shared" si="21"/>
        <v>算数409</v>
      </c>
    </row>
    <row r="674" spans="1:23" ht="24.95" customHeight="1" x14ac:dyDescent="0.15">
      <c r="A674" s="20" t="str">
        <f t="shared" si="20"/>
        <v>061022</v>
      </c>
      <c r="B674" s="42" t="s">
        <v>769</v>
      </c>
      <c r="C674" s="47" t="s">
        <v>768</v>
      </c>
      <c r="D674" s="38">
        <v>22</v>
      </c>
      <c r="E674" s="38" t="s">
        <v>347</v>
      </c>
      <c r="F674" s="42" t="s">
        <v>367</v>
      </c>
      <c r="G674" s="47" t="s">
        <v>90</v>
      </c>
      <c r="H674" s="47">
        <v>32</v>
      </c>
      <c r="I674" s="42" t="s">
        <v>112</v>
      </c>
      <c r="J674" s="42" t="s">
        <v>475</v>
      </c>
      <c r="K674" s="58" t="s">
        <v>829</v>
      </c>
      <c r="L674" s="43">
        <v>3</v>
      </c>
      <c r="M674" s="45" t="s">
        <v>429</v>
      </c>
      <c r="N674" s="44">
        <v>16</v>
      </c>
      <c r="O674" s="43" t="s">
        <v>823</v>
      </c>
      <c r="P674" s="42" t="s">
        <v>1658</v>
      </c>
      <c r="Q674" s="49"/>
      <c r="R674" s="21" t="s">
        <v>765</v>
      </c>
      <c r="S674" s="21" t="s">
        <v>764</v>
      </c>
      <c r="T674" s="21" t="s">
        <v>763</v>
      </c>
      <c r="U674" s="21" t="s">
        <v>762</v>
      </c>
      <c r="V674" s="21" t="s">
        <v>761</v>
      </c>
      <c r="W674" s="21" t="str">
        <f t="shared" si="21"/>
        <v>算数508</v>
      </c>
    </row>
    <row r="675" spans="1:23" ht="24.95" customHeight="1" x14ac:dyDescent="0.15">
      <c r="A675" s="20" t="str">
        <f t="shared" si="20"/>
        <v>061023</v>
      </c>
      <c r="B675" s="42" t="s">
        <v>769</v>
      </c>
      <c r="C675" s="47" t="s">
        <v>768</v>
      </c>
      <c r="D675" s="38">
        <v>23</v>
      </c>
      <c r="E675" s="38" t="s">
        <v>347</v>
      </c>
      <c r="F675" s="42" t="s">
        <v>367</v>
      </c>
      <c r="G675" s="47" t="s">
        <v>90</v>
      </c>
      <c r="H675" s="47">
        <v>32</v>
      </c>
      <c r="I675" s="42" t="s">
        <v>112</v>
      </c>
      <c r="J675" s="42" t="s">
        <v>475</v>
      </c>
      <c r="K675" s="58" t="s">
        <v>828</v>
      </c>
      <c r="L675" s="43">
        <v>3</v>
      </c>
      <c r="M675" s="45" t="s">
        <v>346</v>
      </c>
      <c r="N675" s="44">
        <v>22</v>
      </c>
      <c r="O675" s="43" t="s">
        <v>823</v>
      </c>
      <c r="P675" s="42" t="s">
        <v>1658</v>
      </c>
      <c r="Q675" s="49"/>
      <c r="R675" s="21" t="s">
        <v>765</v>
      </c>
      <c r="S675" s="21" t="s">
        <v>764</v>
      </c>
      <c r="T675" s="21" t="s">
        <v>763</v>
      </c>
      <c r="U675" s="21" t="s">
        <v>762</v>
      </c>
      <c r="V675" s="21" t="s">
        <v>761</v>
      </c>
      <c r="W675" s="21" t="str">
        <f t="shared" si="21"/>
        <v>算数508</v>
      </c>
    </row>
    <row r="676" spans="1:23" ht="24.95" customHeight="1" x14ac:dyDescent="0.15">
      <c r="A676" s="20" t="str">
        <f t="shared" si="20"/>
        <v>061024</v>
      </c>
      <c r="B676" s="42" t="s">
        <v>769</v>
      </c>
      <c r="C676" s="47" t="s">
        <v>768</v>
      </c>
      <c r="D676" s="38">
        <v>24</v>
      </c>
      <c r="E676" s="38" t="s">
        <v>347</v>
      </c>
      <c r="F676" s="42" t="s">
        <v>367</v>
      </c>
      <c r="G676" s="47" t="s">
        <v>90</v>
      </c>
      <c r="H676" s="47">
        <v>32</v>
      </c>
      <c r="I676" s="42" t="s">
        <v>112</v>
      </c>
      <c r="J676" s="42" t="s">
        <v>475</v>
      </c>
      <c r="K676" s="58" t="s">
        <v>827</v>
      </c>
      <c r="L676" s="43">
        <v>3</v>
      </c>
      <c r="M676" s="45" t="s">
        <v>398</v>
      </c>
      <c r="N676" s="44">
        <v>26</v>
      </c>
      <c r="O676" s="43" t="s">
        <v>823</v>
      </c>
      <c r="P676" s="42" t="s">
        <v>1658</v>
      </c>
      <c r="Q676" s="49"/>
      <c r="R676" s="21" t="s">
        <v>765</v>
      </c>
      <c r="S676" s="21" t="s">
        <v>764</v>
      </c>
      <c r="T676" s="21" t="s">
        <v>763</v>
      </c>
      <c r="U676" s="21" t="s">
        <v>762</v>
      </c>
      <c r="V676" s="21" t="s">
        <v>761</v>
      </c>
      <c r="W676" s="21" t="str">
        <f t="shared" si="21"/>
        <v>算数508</v>
      </c>
    </row>
    <row r="677" spans="1:23" ht="24.95" customHeight="1" x14ac:dyDescent="0.15">
      <c r="A677" s="20" t="str">
        <f t="shared" si="20"/>
        <v>061025</v>
      </c>
      <c r="B677" s="42" t="s">
        <v>769</v>
      </c>
      <c r="C677" s="47" t="s">
        <v>768</v>
      </c>
      <c r="D677" s="38">
        <v>25</v>
      </c>
      <c r="E677" s="38" t="s">
        <v>347</v>
      </c>
      <c r="F677" s="42" t="s">
        <v>367</v>
      </c>
      <c r="G677" s="47" t="s">
        <v>84</v>
      </c>
      <c r="H677" s="47">
        <v>32</v>
      </c>
      <c r="I677" s="42" t="s">
        <v>112</v>
      </c>
      <c r="J677" s="42" t="s">
        <v>472</v>
      </c>
      <c r="K677" s="58" t="s">
        <v>826</v>
      </c>
      <c r="L677" s="43">
        <v>3</v>
      </c>
      <c r="M677" s="45" t="s">
        <v>429</v>
      </c>
      <c r="N677" s="44">
        <v>16</v>
      </c>
      <c r="O677" s="43" t="s">
        <v>823</v>
      </c>
      <c r="P677" s="42" t="s">
        <v>1658</v>
      </c>
      <c r="Q677" s="49"/>
      <c r="R677" s="21" t="s">
        <v>765</v>
      </c>
      <c r="S677" s="21" t="s">
        <v>764</v>
      </c>
      <c r="T677" s="21" t="s">
        <v>763</v>
      </c>
      <c r="U677" s="21" t="s">
        <v>762</v>
      </c>
      <c r="V677" s="21" t="s">
        <v>761</v>
      </c>
      <c r="W677" s="21" t="str">
        <f t="shared" si="21"/>
        <v>算数608</v>
      </c>
    </row>
    <row r="678" spans="1:23" ht="24.95" customHeight="1" x14ac:dyDescent="0.15">
      <c r="A678" s="20" t="str">
        <f t="shared" si="20"/>
        <v>061026</v>
      </c>
      <c r="B678" s="42" t="s">
        <v>769</v>
      </c>
      <c r="C678" s="47" t="s">
        <v>768</v>
      </c>
      <c r="D678" s="38">
        <v>26</v>
      </c>
      <c r="E678" s="38" t="s">
        <v>347</v>
      </c>
      <c r="F678" s="42" t="s">
        <v>367</v>
      </c>
      <c r="G678" s="47" t="s">
        <v>84</v>
      </c>
      <c r="H678" s="47">
        <v>32</v>
      </c>
      <c r="I678" s="42" t="s">
        <v>112</v>
      </c>
      <c r="J678" s="42" t="s">
        <v>472</v>
      </c>
      <c r="K678" s="58" t="s">
        <v>825</v>
      </c>
      <c r="L678" s="43">
        <v>3</v>
      </c>
      <c r="M678" s="45" t="s">
        <v>346</v>
      </c>
      <c r="N678" s="44">
        <v>22</v>
      </c>
      <c r="O678" s="43" t="s">
        <v>823</v>
      </c>
      <c r="P678" s="42" t="s">
        <v>1658</v>
      </c>
      <c r="Q678" s="49"/>
      <c r="R678" s="21" t="s">
        <v>765</v>
      </c>
      <c r="S678" s="21" t="s">
        <v>764</v>
      </c>
      <c r="T678" s="21" t="s">
        <v>763</v>
      </c>
      <c r="U678" s="21" t="s">
        <v>762</v>
      </c>
      <c r="V678" s="21" t="s">
        <v>761</v>
      </c>
      <c r="W678" s="21" t="str">
        <f t="shared" si="21"/>
        <v>算数608</v>
      </c>
    </row>
    <row r="679" spans="1:23" ht="24.95" customHeight="1" x14ac:dyDescent="0.15">
      <c r="A679" s="20" t="str">
        <f t="shared" si="20"/>
        <v>061027</v>
      </c>
      <c r="B679" s="42" t="s">
        <v>769</v>
      </c>
      <c r="C679" s="47" t="s">
        <v>768</v>
      </c>
      <c r="D679" s="38">
        <v>27</v>
      </c>
      <c r="E679" s="38" t="s">
        <v>347</v>
      </c>
      <c r="F679" s="42" t="s">
        <v>367</v>
      </c>
      <c r="G679" s="47" t="s">
        <v>84</v>
      </c>
      <c r="H679" s="47">
        <v>32</v>
      </c>
      <c r="I679" s="42" t="s">
        <v>112</v>
      </c>
      <c r="J679" s="42" t="s">
        <v>472</v>
      </c>
      <c r="K679" s="58" t="s">
        <v>824</v>
      </c>
      <c r="L679" s="43">
        <v>3</v>
      </c>
      <c r="M679" s="45" t="s">
        <v>398</v>
      </c>
      <c r="N679" s="44">
        <v>26</v>
      </c>
      <c r="O679" s="43" t="s">
        <v>823</v>
      </c>
      <c r="P679" s="42" t="s">
        <v>1658</v>
      </c>
      <c r="Q679" s="49"/>
      <c r="R679" s="21" t="s">
        <v>765</v>
      </c>
      <c r="S679" s="21" t="s">
        <v>764</v>
      </c>
      <c r="T679" s="21" t="s">
        <v>763</v>
      </c>
      <c r="U679" s="21" t="s">
        <v>762</v>
      </c>
      <c r="V679" s="21" t="s">
        <v>761</v>
      </c>
      <c r="W679" s="21" t="str">
        <f t="shared" si="21"/>
        <v>算数608</v>
      </c>
    </row>
    <row r="680" spans="1:23" ht="24.95" customHeight="1" x14ac:dyDescent="0.15">
      <c r="A680" s="20" t="str">
        <f t="shared" si="20"/>
        <v>061028</v>
      </c>
      <c r="B680" s="42" t="s">
        <v>769</v>
      </c>
      <c r="C680" s="47" t="s">
        <v>768</v>
      </c>
      <c r="D680" s="38">
        <v>28</v>
      </c>
      <c r="E680" s="38" t="s">
        <v>347</v>
      </c>
      <c r="F680" s="42" t="s">
        <v>367</v>
      </c>
      <c r="G680" s="47" t="s">
        <v>99</v>
      </c>
      <c r="H680" s="47">
        <v>32</v>
      </c>
      <c r="I680" s="42" t="s">
        <v>107</v>
      </c>
      <c r="J680" s="42" t="s">
        <v>635</v>
      </c>
      <c r="K680" s="58" t="s">
        <v>822</v>
      </c>
      <c r="L680" s="43">
        <v>2</v>
      </c>
      <c r="M680" s="45" t="s">
        <v>429</v>
      </c>
      <c r="N680" s="44">
        <v>22</v>
      </c>
      <c r="O680" s="43" t="s">
        <v>796</v>
      </c>
      <c r="P680" s="42" t="s">
        <v>1658</v>
      </c>
      <c r="Q680" s="49"/>
      <c r="R680" s="21" t="s">
        <v>765</v>
      </c>
      <c r="S680" s="21" t="s">
        <v>764</v>
      </c>
      <c r="T680" s="21" t="s">
        <v>763</v>
      </c>
      <c r="U680" s="21" t="s">
        <v>762</v>
      </c>
      <c r="V680" s="21" t="s">
        <v>761</v>
      </c>
      <c r="W680" s="21" t="str">
        <f t="shared" si="21"/>
        <v>理科306</v>
      </c>
    </row>
    <row r="681" spans="1:23" ht="24.95" customHeight="1" x14ac:dyDescent="0.15">
      <c r="A681" s="20" t="str">
        <f t="shared" si="20"/>
        <v>061029</v>
      </c>
      <c r="B681" s="42" t="s">
        <v>769</v>
      </c>
      <c r="C681" s="47" t="s">
        <v>768</v>
      </c>
      <c r="D681" s="38">
        <v>29</v>
      </c>
      <c r="E681" s="38" t="s">
        <v>347</v>
      </c>
      <c r="F681" s="42" t="s">
        <v>367</v>
      </c>
      <c r="G681" s="47" t="s">
        <v>99</v>
      </c>
      <c r="H681" s="47">
        <v>32</v>
      </c>
      <c r="I681" s="42" t="s">
        <v>107</v>
      </c>
      <c r="J681" s="42" t="s">
        <v>635</v>
      </c>
      <c r="K681" s="58" t="s">
        <v>821</v>
      </c>
      <c r="L681" s="43">
        <v>2</v>
      </c>
      <c r="M681" s="45" t="s">
        <v>346</v>
      </c>
      <c r="N681" s="44">
        <v>26</v>
      </c>
      <c r="O681" s="43" t="s">
        <v>796</v>
      </c>
      <c r="P681" s="42" t="s">
        <v>1658</v>
      </c>
      <c r="Q681" s="49"/>
      <c r="R681" s="21" t="s">
        <v>765</v>
      </c>
      <c r="S681" s="21" t="s">
        <v>764</v>
      </c>
      <c r="T681" s="21" t="s">
        <v>763</v>
      </c>
      <c r="U681" s="21" t="s">
        <v>762</v>
      </c>
      <c r="V681" s="21" t="s">
        <v>761</v>
      </c>
      <c r="W681" s="21" t="str">
        <f t="shared" si="21"/>
        <v>理科306</v>
      </c>
    </row>
    <row r="682" spans="1:23" ht="24.95" customHeight="1" x14ac:dyDescent="0.15">
      <c r="A682" s="20" t="str">
        <f t="shared" si="20"/>
        <v>061030</v>
      </c>
      <c r="B682" s="42" t="s">
        <v>769</v>
      </c>
      <c r="C682" s="47" t="s">
        <v>768</v>
      </c>
      <c r="D682" s="38">
        <v>30</v>
      </c>
      <c r="E682" s="38" t="s">
        <v>347</v>
      </c>
      <c r="F682" s="42" t="s">
        <v>367</v>
      </c>
      <c r="G682" s="47" t="s">
        <v>99</v>
      </c>
      <c r="H682" s="47">
        <v>32</v>
      </c>
      <c r="I682" s="42" t="s">
        <v>107</v>
      </c>
      <c r="J682" s="42" t="s">
        <v>635</v>
      </c>
      <c r="K682" s="58" t="s">
        <v>820</v>
      </c>
      <c r="L682" s="43">
        <v>2</v>
      </c>
      <c r="M682" s="45" t="s">
        <v>398</v>
      </c>
      <c r="N682" s="44">
        <v>30</v>
      </c>
      <c r="O682" s="43" t="s">
        <v>796</v>
      </c>
      <c r="P682" s="42" t="s">
        <v>1658</v>
      </c>
      <c r="Q682" s="49"/>
      <c r="R682" s="21" t="s">
        <v>765</v>
      </c>
      <c r="S682" s="21" t="s">
        <v>764</v>
      </c>
      <c r="T682" s="21" t="s">
        <v>763</v>
      </c>
      <c r="U682" s="21" t="s">
        <v>762</v>
      </c>
      <c r="V682" s="21" t="s">
        <v>761</v>
      </c>
      <c r="W682" s="21" t="str">
        <f t="shared" si="21"/>
        <v>理科306</v>
      </c>
    </row>
    <row r="683" spans="1:23" ht="24.95" customHeight="1" x14ac:dyDescent="0.15">
      <c r="A683" s="20" t="str">
        <f t="shared" si="20"/>
        <v>061031</v>
      </c>
      <c r="B683" s="42" t="s">
        <v>769</v>
      </c>
      <c r="C683" s="47" t="s">
        <v>768</v>
      </c>
      <c r="D683" s="38">
        <v>31</v>
      </c>
      <c r="E683" s="38" t="s">
        <v>347</v>
      </c>
      <c r="F683" s="42" t="s">
        <v>367</v>
      </c>
      <c r="G683" s="47" t="s">
        <v>96</v>
      </c>
      <c r="H683" s="47">
        <v>32</v>
      </c>
      <c r="I683" s="42" t="s">
        <v>107</v>
      </c>
      <c r="J683" s="42" t="s">
        <v>627</v>
      </c>
      <c r="K683" s="58" t="s">
        <v>819</v>
      </c>
      <c r="L683" s="43">
        <v>2</v>
      </c>
      <c r="M683" s="45" t="s">
        <v>429</v>
      </c>
      <c r="N683" s="44">
        <v>22</v>
      </c>
      <c r="O683" s="43" t="s">
        <v>796</v>
      </c>
      <c r="P683" s="42" t="s">
        <v>1658</v>
      </c>
      <c r="Q683" s="49"/>
      <c r="R683" s="21" t="s">
        <v>765</v>
      </c>
      <c r="S683" s="21" t="s">
        <v>764</v>
      </c>
      <c r="T683" s="21" t="s">
        <v>763</v>
      </c>
      <c r="U683" s="21" t="s">
        <v>762</v>
      </c>
      <c r="V683" s="21" t="s">
        <v>761</v>
      </c>
      <c r="W683" s="21" t="str">
        <f t="shared" si="21"/>
        <v>理科406</v>
      </c>
    </row>
    <row r="684" spans="1:23" ht="24.95" customHeight="1" x14ac:dyDescent="0.15">
      <c r="A684" s="20" t="str">
        <f t="shared" si="20"/>
        <v>061032</v>
      </c>
      <c r="B684" s="42" t="s">
        <v>769</v>
      </c>
      <c r="C684" s="47" t="s">
        <v>768</v>
      </c>
      <c r="D684" s="38">
        <v>32</v>
      </c>
      <c r="E684" s="38" t="s">
        <v>347</v>
      </c>
      <c r="F684" s="42" t="s">
        <v>367</v>
      </c>
      <c r="G684" s="47" t="s">
        <v>96</v>
      </c>
      <c r="H684" s="47">
        <v>32</v>
      </c>
      <c r="I684" s="42" t="s">
        <v>107</v>
      </c>
      <c r="J684" s="42" t="s">
        <v>627</v>
      </c>
      <c r="K684" s="58" t="s">
        <v>818</v>
      </c>
      <c r="L684" s="43">
        <v>2</v>
      </c>
      <c r="M684" s="45" t="s">
        <v>346</v>
      </c>
      <c r="N684" s="44">
        <v>26</v>
      </c>
      <c r="O684" s="43" t="s">
        <v>796</v>
      </c>
      <c r="P684" s="42" t="s">
        <v>1658</v>
      </c>
      <c r="Q684" s="49"/>
      <c r="R684" s="21" t="s">
        <v>765</v>
      </c>
      <c r="S684" s="21" t="s">
        <v>764</v>
      </c>
      <c r="T684" s="21" t="s">
        <v>763</v>
      </c>
      <c r="U684" s="21" t="s">
        <v>762</v>
      </c>
      <c r="V684" s="21" t="s">
        <v>761</v>
      </c>
      <c r="W684" s="21" t="str">
        <f t="shared" si="21"/>
        <v>理科406</v>
      </c>
    </row>
    <row r="685" spans="1:23" ht="24.95" customHeight="1" x14ac:dyDescent="0.15">
      <c r="A685" s="20" t="str">
        <f t="shared" si="20"/>
        <v>061033</v>
      </c>
      <c r="B685" s="42" t="s">
        <v>769</v>
      </c>
      <c r="C685" s="47" t="s">
        <v>768</v>
      </c>
      <c r="D685" s="38">
        <v>33</v>
      </c>
      <c r="E685" s="38" t="s">
        <v>347</v>
      </c>
      <c r="F685" s="42" t="s">
        <v>367</v>
      </c>
      <c r="G685" s="47" t="s">
        <v>96</v>
      </c>
      <c r="H685" s="47">
        <v>32</v>
      </c>
      <c r="I685" s="42" t="s">
        <v>107</v>
      </c>
      <c r="J685" s="42" t="s">
        <v>627</v>
      </c>
      <c r="K685" s="58" t="s">
        <v>817</v>
      </c>
      <c r="L685" s="43">
        <v>2</v>
      </c>
      <c r="M685" s="45" t="s">
        <v>398</v>
      </c>
      <c r="N685" s="44">
        <v>30</v>
      </c>
      <c r="O685" s="43" t="s">
        <v>796</v>
      </c>
      <c r="P685" s="42" t="s">
        <v>1658</v>
      </c>
      <c r="Q685" s="49"/>
      <c r="R685" s="21" t="s">
        <v>765</v>
      </c>
      <c r="S685" s="21" t="s">
        <v>764</v>
      </c>
      <c r="T685" s="21" t="s">
        <v>763</v>
      </c>
      <c r="U685" s="21" t="s">
        <v>762</v>
      </c>
      <c r="V685" s="21" t="s">
        <v>761</v>
      </c>
      <c r="W685" s="21" t="str">
        <f t="shared" si="21"/>
        <v>理科406</v>
      </c>
    </row>
    <row r="686" spans="1:23" ht="24.95" customHeight="1" x14ac:dyDescent="0.15">
      <c r="A686" s="20" t="str">
        <f t="shared" si="20"/>
        <v>061034</v>
      </c>
      <c r="B686" s="42" t="s">
        <v>769</v>
      </c>
      <c r="C686" s="47" t="s">
        <v>768</v>
      </c>
      <c r="D686" s="38">
        <v>34</v>
      </c>
      <c r="E686" s="38" t="s">
        <v>347</v>
      </c>
      <c r="F686" s="42" t="s">
        <v>367</v>
      </c>
      <c r="G686" s="47" t="s">
        <v>90</v>
      </c>
      <c r="H686" s="47">
        <v>32</v>
      </c>
      <c r="I686" s="42" t="s">
        <v>107</v>
      </c>
      <c r="J686" s="42" t="s">
        <v>619</v>
      </c>
      <c r="K686" s="58" t="s">
        <v>816</v>
      </c>
      <c r="L686" s="43">
        <v>2</v>
      </c>
      <c r="M686" s="45" t="s">
        <v>429</v>
      </c>
      <c r="N686" s="44">
        <v>18</v>
      </c>
      <c r="O686" s="43" t="s">
        <v>796</v>
      </c>
      <c r="P686" s="42" t="s">
        <v>1658</v>
      </c>
      <c r="Q686" s="49"/>
      <c r="R686" s="21" t="s">
        <v>765</v>
      </c>
      <c r="S686" s="21" t="s">
        <v>764</v>
      </c>
      <c r="T686" s="21" t="s">
        <v>763</v>
      </c>
      <c r="U686" s="21" t="s">
        <v>762</v>
      </c>
      <c r="V686" s="21" t="s">
        <v>761</v>
      </c>
      <c r="W686" s="21" t="str">
        <f t="shared" si="21"/>
        <v>理科506</v>
      </c>
    </row>
    <row r="687" spans="1:23" ht="24.95" customHeight="1" x14ac:dyDescent="0.15">
      <c r="A687" s="20" t="str">
        <f t="shared" si="20"/>
        <v>061035</v>
      </c>
      <c r="B687" s="42" t="s">
        <v>769</v>
      </c>
      <c r="C687" s="47" t="s">
        <v>768</v>
      </c>
      <c r="D687" s="38">
        <v>35</v>
      </c>
      <c r="E687" s="38" t="s">
        <v>347</v>
      </c>
      <c r="F687" s="42" t="s">
        <v>367</v>
      </c>
      <c r="G687" s="47" t="s">
        <v>90</v>
      </c>
      <c r="H687" s="47">
        <v>32</v>
      </c>
      <c r="I687" s="42" t="s">
        <v>107</v>
      </c>
      <c r="J687" s="42" t="s">
        <v>619</v>
      </c>
      <c r="K687" s="58" t="s">
        <v>815</v>
      </c>
      <c r="L687" s="43">
        <v>2</v>
      </c>
      <c r="M687" s="45" t="s">
        <v>346</v>
      </c>
      <c r="N687" s="44">
        <v>22</v>
      </c>
      <c r="O687" s="43" t="s">
        <v>796</v>
      </c>
      <c r="P687" s="42" t="s">
        <v>1658</v>
      </c>
      <c r="Q687" s="49"/>
      <c r="R687" s="21" t="s">
        <v>765</v>
      </c>
      <c r="S687" s="21" t="s">
        <v>764</v>
      </c>
      <c r="T687" s="21" t="s">
        <v>763</v>
      </c>
      <c r="U687" s="21" t="s">
        <v>762</v>
      </c>
      <c r="V687" s="21" t="s">
        <v>761</v>
      </c>
      <c r="W687" s="21" t="str">
        <f t="shared" si="21"/>
        <v>理科506</v>
      </c>
    </row>
    <row r="688" spans="1:23" ht="24.95" customHeight="1" x14ac:dyDescent="0.15">
      <c r="A688" s="20" t="str">
        <f t="shared" si="20"/>
        <v>061036</v>
      </c>
      <c r="B688" s="42" t="s">
        <v>769</v>
      </c>
      <c r="C688" s="47" t="s">
        <v>768</v>
      </c>
      <c r="D688" s="38">
        <v>36</v>
      </c>
      <c r="E688" s="38" t="s">
        <v>347</v>
      </c>
      <c r="F688" s="42" t="s">
        <v>367</v>
      </c>
      <c r="G688" s="47" t="s">
        <v>90</v>
      </c>
      <c r="H688" s="47">
        <v>32</v>
      </c>
      <c r="I688" s="42" t="s">
        <v>107</v>
      </c>
      <c r="J688" s="42" t="s">
        <v>619</v>
      </c>
      <c r="K688" s="58" t="s">
        <v>814</v>
      </c>
      <c r="L688" s="43">
        <v>2</v>
      </c>
      <c r="M688" s="45" t="s">
        <v>398</v>
      </c>
      <c r="N688" s="44">
        <v>26</v>
      </c>
      <c r="O688" s="43" t="s">
        <v>796</v>
      </c>
      <c r="P688" s="42" t="s">
        <v>1658</v>
      </c>
      <c r="Q688" s="49"/>
      <c r="R688" s="21" t="s">
        <v>765</v>
      </c>
      <c r="S688" s="21" t="s">
        <v>764</v>
      </c>
      <c r="T688" s="21" t="s">
        <v>763</v>
      </c>
      <c r="U688" s="21" t="s">
        <v>762</v>
      </c>
      <c r="V688" s="21" t="s">
        <v>761</v>
      </c>
      <c r="W688" s="21" t="str">
        <f t="shared" si="21"/>
        <v>理科506</v>
      </c>
    </row>
    <row r="689" spans="1:23" ht="24.95" customHeight="1" x14ac:dyDescent="0.15">
      <c r="A689" s="20" t="str">
        <f t="shared" si="20"/>
        <v>061037</v>
      </c>
      <c r="B689" s="42" t="s">
        <v>769</v>
      </c>
      <c r="C689" s="47" t="s">
        <v>768</v>
      </c>
      <c r="D689" s="38">
        <v>37</v>
      </c>
      <c r="E689" s="38" t="s">
        <v>347</v>
      </c>
      <c r="F689" s="42" t="s">
        <v>367</v>
      </c>
      <c r="G689" s="47" t="s">
        <v>84</v>
      </c>
      <c r="H689" s="47">
        <v>32</v>
      </c>
      <c r="I689" s="42" t="s">
        <v>107</v>
      </c>
      <c r="J689" s="42" t="s">
        <v>611</v>
      </c>
      <c r="K689" s="58" t="s">
        <v>813</v>
      </c>
      <c r="L689" s="43">
        <v>2</v>
      </c>
      <c r="M689" s="45" t="s">
        <v>429</v>
      </c>
      <c r="N689" s="44">
        <v>18</v>
      </c>
      <c r="O689" s="43" t="s">
        <v>796</v>
      </c>
      <c r="P689" s="42" t="s">
        <v>1658</v>
      </c>
      <c r="Q689" s="49"/>
      <c r="R689" s="21" t="s">
        <v>765</v>
      </c>
      <c r="S689" s="21" t="s">
        <v>764</v>
      </c>
      <c r="T689" s="21" t="s">
        <v>763</v>
      </c>
      <c r="U689" s="21" t="s">
        <v>762</v>
      </c>
      <c r="V689" s="21" t="s">
        <v>761</v>
      </c>
      <c r="W689" s="21" t="str">
        <f t="shared" si="21"/>
        <v>理科606</v>
      </c>
    </row>
    <row r="690" spans="1:23" ht="24.95" customHeight="1" x14ac:dyDescent="0.15">
      <c r="A690" s="20" t="str">
        <f t="shared" si="20"/>
        <v>061038</v>
      </c>
      <c r="B690" s="42" t="s">
        <v>769</v>
      </c>
      <c r="C690" s="47" t="s">
        <v>768</v>
      </c>
      <c r="D690" s="38">
        <v>38</v>
      </c>
      <c r="E690" s="38" t="s">
        <v>347</v>
      </c>
      <c r="F690" s="42" t="s">
        <v>367</v>
      </c>
      <c r="G690" s="47" t="s">
        <v>84</v>
      </c>
      <c r="H690" s="47">
        <v>32</v>
      </c>
      <c r="I690" s="42" t="s">
        <v>107</v>
      </c>
      <c r="J690" s="42" t="s">
        <v>611</v>
      </c>
      <c r="K690" s="58" t="s">
        <v>812</v>
      </c>
      <c r="L690" s="43">
        <v>2</v>
      </c>
      <c r="M690" s="45" t="s">
        <v>346</v>
      </c>
      <c r="N690" s="44">
        <v>22</v>
      </c>
      <c r="O690" s="43" t="s">
        <v>796</v>
      </c>
      <c r="P690" s="42" t="s">
        <v>1658</v>
      </c>
      <c r="Q690" s="49"/>
      <c r="R690" s="21" t="s">
        <v>765</v>
      </c>
      <c r="S690" s="21" t="s">
        <v>764</v>
      </c>
      <c r="T690" s="21" t="s">
        <v>763</v>
      </c>
      <c r="U690" s="21" t="s">
        <v>762</v>
      </c>
      <c r="V690" s="21" t="s">
        <v>761</v>
      </c>
      <c r="W690" s="21" t="str">
        <f t="shared" si="21"/>
        <v>理科606</v>
      </c>
    </row>
    <row r="691" spans="1:23" ht="24.95" customHeight="1" x14ac:dyDescent="0.15">
      <c r="A691" s="20" t="str">
        <f t="shared" si="20"/>
        <v>061039</v>
      </c>
      <c r="B691" s="42" t="s">
        <v>769</v>
      </c>
      <c r="C691" s="47" t="s">
        <v>768</v>
      </c>
      <c r="D691" s="38">
        <v>39</v>
      </c>
      <c r="E691" s="38" t="s">
        <v>347</v>
      </c>
      <c r="F691" s="42" t="s">
        <v>367</v>
      </c>
      <c r="G691" s="47" t="s">
        <v>84</v>
      </c>
      <c r="H691" s="47">
        <v>32</v>
      </c>
      <c r="I691" s="42" t="s">
        <v>107</v>
      </c>
      <c r="J691" s="42" t="s">
        <v>611</v>
      </c>
      <c r="K691" s="58" t="s">
        <v>811</v>
      </c>
      <c r="L691" s="43">
        <v>2</v>
      </c>
      <c r="M691" s="45" t="s">
        <v>398</v>
      </c>
      <c r="N691" s="44">
        <v>26</v>
      </c>
      <c r="O691" s="43" t="s">
        <v>796</v>
      </c>
      <c r="P691" s="42" t="s">
        <v>1658</v>
      </c>
      <c r="Q691" s="49"/>
      <c r="R691" s="21" t="s">
        <v>765</v>
      </c>
      <c r="S691" s="21" t="s">
        <v>764</v>
      </c>
      <c r="T691" s="21" t="s">
        <v>763</v>
      </c>
      <c r="U691" s="21" t="s">
        <v>762</v>
      </c>
      <c r="V691" s="21" t="s">
        <v>761</v>
      </c>
      <c r="W691" s="21" t="str">
        <f t="shared" si="21"/>
        <v>理科606</v>
      </c>
    </row>
    <row r="692" spans="1:23" ht="24.95" customHeight="1" x14ac:dyDescent="0.15">
      <c r="A692" s="20" t="str">
        <f t="shared" si="20"/>
        <v>061040</v>
      </c>
      <c r="B692" s="42" t="s">
        <v>769</v>
      </c>
      <c r="C692" s="47" t="s">
        <v>768</v>
      </c>
      <c r="D692" s="38">
        <v>40</v>
      </c>
      <c r="E692" s="38" t="s">
        <v>347</v>
      </c>
      <c r="F692" s="42" t="s">
        <v>367</v>
      </c>
      <c r="G692" s="47" t="s">
        <v>164</v>
      </c>
      <c r="H692" s="47">
        <v>32</v>
      </c>
      <c r="I692" s="42" t="s">
        <v>593</v>
      </c>
      <c r="J692" s="42" t="s">
        <v>810</v>
      </c>
      <c r="K692" s="58" t="s">
        <v>809</v>
      </c>
      <c r="L692" s="43">
        <v>1</v>
      </c>
      <c r="M692" s="45" t="s">
        <v>398</v>
      </c>
      <c r="N692" s="44">
        <v>30</v>
      </c>
      <c r="O692" s="43" t="s">
        <v>800</v>
      </c>
      <c r="P692" s="42" t="s">
        <v>1658</v>
      </c>
      <c r="Q692" s="49"/>
      <c r="R692" s="21" t="s">
        <v>765</v>
      </c>
      <c r="S692" s="21" t="s">
        <v>764</v>
      </c>
      <c r="T692" s="21" t="s">
        <v>763</v>
      </c>
      <c r="U692" s="21" t="s">
        <v>762</v>
      </c>
      <c r="V692" s="21" t="s">
        <v>761</v>
      </c>
      <c r="W692" s="21" t="str">
        <f t="shared" si="21"/>
        <v>生活113</v>
      </c>
    </row>
    <row r="693" spans="1:23" ht="24.95" customHeight="1" x14ac:dyDescent="0.15">
      <c r="A693" s="20" t="str">
        <f t="shared" si="20"/>
        <v>061041</v>
      </c>
      <c r="B693" s="42" t="s">
        <v>769</v>
      </c>
      <c r="C693" s="47" t="s">
        <v>768</v>
      </c>
      <c r="D693" s="38">
        <v>41</v>
      </c>
      <c r="E693" s="38" t="s">
        <v>347</v>
      </c>
      <c r="F693" s="42" t="s">
        <v>367</v>
      </c>
      <c r="G693" s="47" t="s">
        <v>164</v>
      </c>
      <c r="H693" s="47">
        <v>32</v>
      </c>
      <c r="I693" s="42" t="s">
        <v>593</v>
      </c>
      <c r="J693" s="42" t="s">
        <v>808</v>
      </c>
      <c r="K693" s="58" t="s">
        <v>807</v>
      </c>
      <c r="L693" s="43">
        <v>1</v>
      </c>
      <c r="M693" s="45" t="s">
        <v>398</v>
      </c>
      <c r="N693" s="44">
        <v>30</v>
      </c>
      <c r="O693" s="43" t="s">
        <v>800</v>
      </c>
      <c r="P693" s="42" t="s">
        <v>1658</v>
      </c>
      <c r="Q693" s="49"/>
      <c r="R693" s="21" t="s">
        <v>765</v>
      </c>
      <c r="S693" s="21" t="s">
        <v>764</v>
      </c>
      <c r="T693" s="21" t="s">
        <v>763</v>
      </c>
      <c r="U693" s="21" t="s">
        <v>762</v>
      </c>
      <c r="V693" s="21" t="s">
        <v>761</v>
      </c>
      <c r="W693" s="21" t="str">
        <f t="shared" si="21"/>
        <v>生活114</v>
      </c>
    </row>
    <row r="694" spans="1:23" ht="24.95" customHeight="1" x14ac:dyDescent="0.15">
      <c r="A694" s="20" t="str">
        <f t="shared" si="20"/>
        <v>061042</v>
      </c>
      <c r="B694" s="42" t="s">
        <v>769</v>
      </c>
      <c r="C694" s="47" t="s">
        <v>768</v>
      </c>
      <c r="D694" s="38">
        <v>42</v>
      </c>
      <c r="E694" s="38" t="s">
        <v>347</v>
      </c>
      <c r="F694" s="42" t="s">
        <v>367</v>
      </c>
      <c r="G694" s="47" t="s">
        <v>90</v>
      </c>
      <c r="H694" s="47">
        <v>32</v>
      </c>
      <c r="I694" s="42" t="s">
        <v>82</v>
      </c>
      <c r="J694" s="42" t="s">
        <v>475</v>
      </c>
      <c r="K694" s="58" t="s">
        <v>806</v>
      </c>
      <c r="L694" s="43">
        <v>2</v>
      </c>
      <c r="M694" s="45" t="s">
        <v>429</v>
      </c>
      <c r="N694" s="44">
        <v>18</v>
      </c>
      <c r="O694" s="43" t="s">
        <v>800</v>
      </c>
      <c r="P694" s="42" t="s">
        <v>1658</v>
      </c>
      <c r="Q694" s="49"/>
      <c r="R694" s="21" t="s">
        <v>765</v>
      </c>
      <c r="S694" s="21" t="s">
        <v>764</v>
      </c>
      <c r="T694" s="21" t="s">
        <v>763</v>
      </c>
      <c r="U694" s="21" t="s">
        <v>762</v>
      </c>
      <c r="V694" s="21" t="s">
        <v>761</v>
      </c>
      <c r="W694" s="21" t="str">
        <f t="shared" si="21"/>
        <v>英語508</v>
      </c>
    </row>
    <row r="695" spans="1:23" ht="24.95" customHeight="1" x14ac:dyDescent="0.15">
      <c r="A695" s="20" t="str">
        <f t="shared" si="20"/>
        <v>061043</v>
      </c>
      <c r="B695" s="42" t="s">
        <v>769</v>
      </c>
      <c r="C695" s="47" t="s">
        <v>768</v>
      </c>
      <c r="D695" s="38">
        <v>43</v>
      </c>
      <c r="E695" s="38" t="s">
        <v>347</v>
      </c>
      <c r="F695" s="42" t="s">
        <v>367</v>
      </c>
      <c r="G695" s="47" t="s">
        <v>90</v>
      </c>
      <c r="H695" s="47">
        <v>32</v>
      </c>
      <c r="I695" s="42" t="s">
        <v>82</v>
      </c>
      <c r="J695" s="42" t="s">
        <v>475</v>
      </c>
      <c r="K695" s="58" t="s">
        <v>805</v>
      </c>
      <c r="L695" s="43">
        <v>2</v>
      </c>
      <c r="M695" s="45" t="s">
        <v>346</v>
      </c>
      <c r="N695" s="44">
        <v>22</v>
      </c>
      <c r="O695" s="43" t="s">
        <v>800</v>
      </c>
      <c r="P695" s="42" t="s">
        <v>1658</v>
      </c>
      <c r="Q695" s="49"/>
      <c r="R695" s="21" t="s">
        <v>765</v>
      </c>
      <c r="S695" s="21" t="s">
        <v>764</v>
      </c>
      <c r="T695" s="21" t="s">
        <v>763</v>
      </c>
      <c r="U695" s="21" t="s">
        <v>762</v>
      </c>
      <c r="V695" s="21" t="s">
        <v>761</v>
      </c>
      <c r="W695" s="21" t="str">
        <f t="shared" si="21"/>
        <v>英語508</v>
      </c>
    </row>
    <row r="696" spans="1:23" ht="24.95" customHeight="1" x14ac:dyDescent="0.15">
      <c r="A696" s="20" t="str">
        <f t="shared" si="20"/>
        <v>061044</v>
      </c>
      <c r="B696" s="42" t="s">
        <v>769</v>
      </c>
      <c r="C696" s="47" t="s">
        <v>768</v>
      </c>
      <c r="D696" s="38">
        <v>44</v>
      </c>
      <c r="E696" s="38" t="s">
        <v>347</v>
      </c>
      <c r="F696" s="42" t="s">
        <v>367</v>
      </c>
      <c r="G696" s="47" t="s">
        <v>90</v>
      </c>
      <c r="H696" s="47">
        <v>32</v>
      </c>
      <c r="I696" s="42" t="s">
        <v>82</v>
      </c>
      <c r="J696" s="42" t="s">
        <v>475</v>
      </c>
      <c r="K696" s="58" t="s">
        <v>804</v>
      </c>
      <c r="L696" s="43">
        <v>2</v>
      </c>
      <c r="M696" s="45" t="s">
        <v>398</v>
      </c>
      <c r="N696" s="44">
        <v>26</v>
      </c>
      <c r="O696" s="43" t="s">
        <v>800</v>
      </c>
      <c r="P696" s="42" t="s">
        <v>1658</v>
      </c>
      <c r="Q696" s="49"/>
      <c r="R696" s="21" t="s">
        <v>765</v>
      </c>
      <c r="S696" s="21" t="s">
        <v>764</v>
      </c>
      <c r="T696" s="21" t="s">
        <v>763</v>
      </c>
      <c r="U696" s="21" t="s">
        <v>762</v>
      </c>
      <c r="V696" s="21" t="s">
        <v>761</v>
      </c>
      <c r="W696" s="21" t="str">
        <f t="shared" si="21"/>
        <v>英語508</v>
      </c>
    </row>
    <row r="697" spans="1:23" ht="24.95" customHeight="1" x14ac:dyDescent="0.15">
      <c r="A697" s="20" t="str">
        <f t="shared" si="20"/>
        <v>061045</v>
      </c>
      <c r="B697" s="42" t="s">
        <v>769</v>
      </c>
      <c r="C697" s="47" t="s">
        <v>768</v>
      </c>
      <c r="D697" s="38">
        <v>45</v>
      </c>
      <c r="E697" s="38" t="s">
        <v>347</v>
      </c>
      <c r="F697" s="42" t="s">
        <v>367</v>
      </c>
      <c r="G697" s="47" t="s">
        <v>84</v>
      </c>
      <c r="H697" s="47">
        <v>32</v>
      </c>
      <c r="I697" s="42" t="s">
        <v>82</v>
      </c>
      <c r="J697" s="42" t="s">
        <v>472</v>
      </c>
      <c r="K697" s="58" t="s">
        <v>803</v>
      </c>
      <c r="L697" s="43">
        <v>2</v>
      </c>
      <c r="M697" s="45" t="s">
        <v>429</v>
      </c>
      <c r="N697" s="44">
        <v>18</v>
      </c>
      <c r="O697" s="43" t="s">
        <v>800</v>
      </c>
      <c r="P697" s="42" t="s">
        <v>1658</v>
      </c>
      <c r="Q697" s="49"/>
      <c r="R697" s="21" t="s">
        <v>765</v>
      </c>
      <c r="S697" s="21" t="s">
        <v>764</v>
      </c>
      <c r="T697" s="21" t="s">
        <v>763</v>
      </c>
      <c r="U697" s="21" t="s">
        <v>762</v>
      </c>
      <c r="V697" s="21" t="s">
        <v>761</v>
      </c>
      <c r="W697" s="21" t="str">
        <f t="shared" si="21"/>
        <v>英語608</v>
      </c>
    </row>
    <row r="698" spans="1:23" ht="24.95" customHeight="1" x14ac:dyDescent="0.15">
      <c r="A698" s="20" t="str">
        <f t="shared" si="20"/>
        <v>061046</v>
      </c>
      <c r="B698" s="42" t="s">
        <v>769</v>
      </c>
      <c r="C698" s="42" t="s">
        <v>768</v>
      </c>
      <c r="D698" s="38">
        <v>46</v>
      </c>
      <c r="E698" s="38" t="s">
        <v>347</v>
      </c>
      <c r="F698" s="42" t="s">
        <v>367</v>
      </c>
      <c r="G698" s="42" t="s">
        <v>84</v>
      </c>
      <c r="H698" s="42">
        <v>32</v>
      </c>
      <c r="I698" s="42" t="s">
        <v>82</v>
      </c>
      <c r="J698" s="42" t="s">
        <v>472</v>
      </c>
      <c r="K698" s="64" t="s">
        <v>802</v>
      </c>
      <c r="L698" s="42">
        <v>2</v>
      </c>
      <c r="M698" s="42" t="s">
        <v>346</v>
      </c>
      <c r="N698" s="57">
        <v>22</v>
      </c>
      <c r="O698" s="43" t="s">
        <v>800</v>
      </c>
      <c r="P698" s="42" t="s">
        <v>1658</v>
      </c>
      <c r="Q698" s="49"/>
      <c r="R698" s="21" t="s">
        <v>765</v>
      </c>
      <c r="S698" s="21" t="s">
        <v>764</v>
      </c>
      <c r="T698" s="21" t="s">
        <v>763</v>
      </c>
      <c r="U698" s="21" t="s">
        <v>762</v>
      </c>
      <c r="V698" s="21" t="s">
        <v>761</v>
      </c>
      <c r="W698" s="21" t="str">
        <f t="shared" si="21"/>
        <v>英語608</v>
      </c>
    </row>
    <row r="699" spans="1:23" ht="24.95" customHeight="1" x14ac:dyDescent="0.15">
      <c r="A699" s="20" t="str">
        <f t="shared" si="20"/>
        <v>061047</v>
      </c>
      <c r="B699" s="42" t="s">
        <v>769</v>
      </c>
      <c r="C699" s="42" t="s">
        <v>768</v>
      </c>
      <c r="D699" s="38">
        <v>47</v>
      </c>
      <c r="E699" s="38" t="s">
        <v>347</v>
      </c>
      <c r="F699" s="42" t="s">
        <v>367</v>
      </c>
      <c r="G699" s="42" t="s">
        <v>84</v>
      </c>
      <c r="H699" s="42">
        <v>32</v>
      </c>
      <c r="I699" s="42" t="s">
        <v>82</v>
      </c>
      <c r="J699" s="42" t="s">
        <v>472</v>
      </c>
      <c r="K699" s="64" t="s">
        <v>801</v>
      </c>
      <c r="L699" s="42">
        <v>2</v>
      </c>
      <c r="M699" s="42" t="s">
        <v>398</v>
      </c>
      <c r="N699" s="57">
        <v>26</v>
      </c>
      <c r="O699" s="43" t="s">
        <v>800</v>
      </c>
      <c r="P699" s="42" t="s">
        <v>1658</v>
      </c>
      <c r="Q699" s="49"/>
      <c r="R699" s="21" t="s">
        <v>765</v>
      </c>
      <c r="S699" s="21" t="s">
        <v>764</v>
      </c>
      <c r="T699" s="21" t="s">
        <v>763</v>
      </c>
      <c r="U699" s="21" t="s">
        <v>762</v>
      </c>
      <c r="V699" s="21" t="s">
        <v>761</v>
      </c>
      <c r="W699" s="21" t="str">
        <f t="shared" si="21"/>
        <v>英語608</v>
      </c>
    </row>
    <row r="700" spans="1:23" ht="24.95" customHeight="1" x14ac:dyDescent="0.15">
      <c r="A700" s="20" t="str">
        <f t="shared" si="20"/>
        <v>061048</v>
      </c>
      <c r="B700" s="43" t="s">
        <v>769</v>
      </c>
      <c r="C700" s="42" t="s">
        <v>768</v>
      </c>
      <c r="D700" s="38">
        <v>48</v>
      </c>
      <c r="E700" s="38" t="s">
        <v>347</v>
      </c>
      <c r="F700" s="42" t="s">
        <v>1663</v>
      </c>
      <c r="G700" s="42" t="s">
        <v>164</v>
      </c>
      <c r="H700" s="42">
        <v>31</v>
      </c>
      <c r="I700" s="42" t="s">
        <v>593</v>
      </c>
      <c r="J700" s="42">
        <v>143</v>
      </c>
      <c r="K700" s="59" t="s">
        <v>799</v>
      </c>
      <c r="L700" s="42">
        <v>1</v>
      </c>
      <c r="M700" s="42" t="s">
        <v>398</v>
      </c>
      <c r="N700" s="42" t="s">
        <v>436</v>
      </c>
      <c r="O700" s="43" t="s">
        <v>796</v>
      </c>
      <c r="P700" s="43" t="s">
        <v>431</v>
      </c>
      <c r="Q700" s="49"/>
      <c r="R700" s="21" t="s">
        <v>765</v>
      </c>
      <c r="S700" s="21" t="s">
        <v>764</v>
      </c>
      <c r="T700" s="21" t="s">
        <v>763</v>
      </c>
      <c r="U700" s="21" t="s">
        <v>762</v>
      </c>
      <c r="V700" s="21" t="s">
        <v>761</v>
      </c>
      <c r="W700" s="21" t="str">
        <f t="shared" si="21"/>
        <v>生活143</v>
      </c>
    </row>
    <row r="701" spans="1:23" ht="24.95" customHeight="1" x14ac:dyDescent="0.15">
      <c r="A701" s="20" t="str">
        <f t="shared" si="20"/>
        <v>061049</v>
      </c>
      <c r="B701" s="43" t="s">
        <v>769</v>
      </c>
      <c r="C701" s="42" t="s">
        <v>768</v>
      </c>
      <c r="D701" s="38">
        <v>49</v>
      </c>
      <c r="E701" s="38" t="s">
        <v>347</v>
      </c>
      <c r="F701" s="42" t="s">
        <v>1663</v>
      </c>
      <c r="G701" s="42" t="s">
        <v>164</v>
      </c>
      <c r="H701" s="42">
        <v>31</v>
      </c>
      <c r="I701" s="42" t="s">
        <v>593</v>
      </c>
      <c r="J701" s="42">
        <v>144</v>
      </c>
      <c r="K701" s="59" t="s">
        <v>798</v>
      </c>
      <c r="L701" s="42">
        <v>1</v>
      </c>
      <c r="M701" s="42" t="s">
        <v>398</v>
      </c>
      <c r="N701" s="42" t="s">
        <v>345</v>
      </c>
      <c r="O701" s="43" t="s">
        <v>796</v>
      </c>
      <c r="P701" s="43" t="s">
        <v>431</v>
      </c>
      <c r="Q701" s="49"/>
      <c r="R701" s="21" t="s">
        <v>765</v>
      </c>
      <c r="S701" s="21" t="s">
        <v>764</v>
      </c>
      <c r="T701" s="21" t="s">
        <v>763</v>
      </c>
      <c r="U701" s="21" t="s">
        <v>762</v>
      </c>
      <c r="V701" s="21" t="s">
        <v>761</v>
      </c>
      <c r="W701" s="21" t="str">
        <f t="shared" si="21"/>
        <v>生活144</v>
      </c>
    </row>
    <row r="702" spans="1:23" ht="24.95" customHeight="1" x14ac:dyDescent="0.15">
      <c r="A702" s="20" t="str">
        <f t="shared" si="20"/>
        <v>061050</v>
      </c>
      <c r="B702" s="43" t="s">
        <v>769</v>
      </c>
      <c r="C702" s="42" t="s">
        <v>768</v>
      </c>
      <c r="D702" s="38">
        <v>50</v>
      </c>
      <c r="E702" s="38" t="s">
        <v>347</v>
      </c>
      <c r="F702" s="42" t="s">
        <v>1663</v>
      </c>
      <c r="G702" s="42" t="s">
        <v>164</v>
      </c>
      <c r="H702" s="42">
        <v>31</v>
      </c>
      <c r="I702" s="42" t="s">
        <v>593</v>
      </c>
      <c r="J702" s="42">
        <v>145</v>
      </c>
      <c r="K702" s="59" t="s">
        <v>797</v>
      </c>
      <c r="L702" s="42">
        <v>1</v>
      </c>
      <c r="M702" s="42" t="s">
        <v>398</v>
      </c>
      <c r="N702" s="42" t="s">
        <v>436</v>
      </c>
      <c r="O702" s="43" t="s">
        <v>796</v>
      </c>
      <c r="P702" s="43" t="s">
        <v>431</v>
      </c>
      <c r="Q702" s="49"/>
      <c r="R702" s="21" t="s">
        <v>765</v>
      </c>
      <c r="S702" s="21" t="s">
        <v>764</v>
      </c>
      <c r="T702" s="21" t="s">
        <v>763</v>
      </c>
      <c r="U702" s="21" t="s">
        <v>762</v>
      </c>
      <c r="V702" s="21" t="s">
        <v>761</v>
      </c>
      <c r="W702" s="21" t="str">
        <f t="shared" si="21"/>
        <v>生活145</v>
      </c>
    </row>
    <row r="703" spans="1:23" ht="24.95" customHeight="1" x14ac:dyDescent="0.15">
      <c r="A703" s="20" t="str">
        <f t="shared" ref="A703:A766" si="22">CONCATENATE(TEXT(C703,"000"),(TEXT(D703,"000")))</f>
        <v>061051</v>
      </c>
      <c r="B703" s="41" t="s">
        <v>769</v>
      </c>
      <c r="C703" s="40" t="s">
        <v>768</v>
      </c>
      <c r="D703" s="38">
        <v>51</v>
      </c>
      <c r="E703" s="38" t="s">
        <v>347</v>
      </c>
      <c r="F703" s="30" t="s">
        <v>284</v>
      </c>
      <c r="G703" s="37" t="s">
        <v>105</v>
      </c>
      <c r="H703" s="36">
        <v>32</v>
      </c>
      <c r="I703" s="36" t="s">
        <v>249</v>
      </c>
      <c r="J703" s="36" t="s">
        <v>793</v>
      </c>
      <c r="K703" s="35" t="s">
        <v>795</v>
      </c>
      <c r="L703" s="33">
        <v>3</v>
      </c>
      <c r="M703" s="34" t="s">
        <v>429</v>
      </c>
      <c r="N703" s="33" t="s">
        <v>428</v>
      </c>
      <c r="O703" s="32" t="s">
        <v>344</v>
      </c>
      <c r="P703" s="31" t="s">
        <v>395</v>
      </c>
      <c r="Q703" s="49" t="s">
        <v>1647</v>
      </c>
      <c r="R703" s="21" t="s">
        <v>765</v>
      </c>
      <c r="S703" s="21" t="s">
        <v>764</v>
      </c>
      <c r="T703" s="21" t="s">
        <v>763</v>
      </c>
      <c r="U703" s="21" t="s">
        <v>762</v>
      </c>
      <c r="V703" s="21" t="s">
        <v>761</v>
      </c>
      <c r="W703" s="21" t="str">
        <f t="shared" ref="W703:W766" si="23">CONCATENATE(I703,J703)</f>
        <v>数学732</v>
      </c>
    </row>
    <row r="704" spans="1:23" ht="24.95" customHeight="1" x14ac:dyDescent="0.15">
      <c r="A704" s="20" t="str">
        <f t="shared" si="22"/>
        <v>061052</v>
      </c>
      <c r="B704" s="41" t="s">
        <v>769</v>
      </c>
      <c r="C704" s="40" t="s">
        <v>768</v>
      </c>
      <c r="D704" s="38">
        <v>52</v>
      </c>
      <c r="E704" s="38" t="s">
        <v>347</v>
      </c>
      <c r="F704" s="30" t="s">
        <v>284</v>
      </c>
      <c r="G704" s="37" t="s">
        <v>105</v>
      </c>
      <c r="H704" s="36">
        <v>32</v>
      </c>
      <c r="I704" s="36" t="s">
        <v>249</v>
      </c>
      <c r="J704" s="36" t="s">
        <v>793</v>
      </c>
      <c r="K704" s="35" t="s">
        <v>794</v>
      </c>
      <c r="L704" s="33">
        <v>3</v>
      </c>
      <c r="M704" s="34" t="s">
        <v>346</v>
      </c>
      <c r="N704" s="33" t="s">
        <v>345</v>
      </c>
      <c r="O704" s="32" t="s">
        <v>344</v>
      </c>
      <c r="P704" s="31" t="s">
        <v>395</v>
      </c>
      <c r="Q704" s="49" t="s">
        <v>1647</v>
      </c>
      <c r="R704" s="21" t="s">
        <v>765</v>
      </c>
      <c r="S704" s="21" t="s">
        <v>764</v>
      </c>
      <c r="T704" s="21" t="s">
        <v>763</v>
      </c>
      <c r="U704" s="21" t="s">
        <v>762</v>
      </c>
      <c r="V704" s="21" t="s">
        <v>761</v>
      </c>
      <c r="W704" s="21" t="str">
        <f t="shared" si="23"/>
        <v>数学732</v>
      </c>
    </row>
    <row r="705" spans="1:23" ht="24.95" customHeight="1" x14ac:dyDescent="0.15">
      <c r="A705" s="20" t="str">
        <f t="shared" si="22"/>
        <v>061053</v>
      </c>
      <c r="B705" s="41" t="s">
        <v>769</v>
      </c>
      <c r="C705" s="40" t="s">
        <v>768</v>
      </c>
      <c r="D705" s="38">
        <v>53</v>
      </c>
      <c r="E705" s="38" t="s">
        <v>347</v>
      </c>
      <c r="F705" s="30" t="s">
        <v>284</v>
      </c>
      <c r="G705" s="37" t="s">
        <v>105</v>
      </c>
      <c r="H705" s="36">
        <v>32</v>
      </c>
      <c r="I705" s="36" t="s">
        <v>249</v>
      </c>
      <c r="J705" s="36" t="s">
        <v>793</v>
      </c>
      <c r="K705" s="35" t="s">
        <v>792</v>
      </c>
      <c r="L705" s="33">
        <v>3</v>
      </c>
      <c r="M705" s="34" t="s">
        <v>398</v>
      </c>
      <c r="N705" s="33" t="s">
        <v>397</v>
      </c>
      <c r="O705" s="32" t="s">
        <v>344</v>
      </c>
      <c r="P705" s="31" t="s">
        <v>395</v>
      </c>
      <c r="Q705" s="49" t="s">
        <v>1647</v>
      </c>
      <c r="R705" s="21" t="s">
        <v>765</v>
      </c>
      <c r="S705" s="21" t="s">
        <v>764</v>
      </c>
      <c r="T705" s="21" t="s">
        <v>763</v>
      </c>
      <c r="U705" s="21" t="s">
        <v>762</v>
      </c>
      <c r="V705" s="21" t="s">
        <v>761</v>
      </c>
      <c r="W705" s="21" t="str">
        <f t="shared" si="23"/>
        <v>数学732</v>
      </c>
    </row>
    <row r="706" spans="1:23" ht="24.95" customHeight="1" x14ac:dyDescent="0.15">
      <c r="A706" s="20" t="str">
        <f t="shared" si="22"/>
        <v>061054</v>
      </c>
      <c r="B706" s="41" t="s">
        <v>769</v>
      </c>
      <c r="C706" s="40" t="s">
        <v>768</v>
      </c>
      <c r="D706" s="38">
        <v>54</v>
      </c>
      <c r="E706" s="38" t="s">
        <v>347</v>
      </c>
      <c r="F706" s="30" t="s">
        <v>284</v>
      </c>
      <c r="G706" s="37" t="s">
        <v>105</v>
      </c>
      <c r="H706" s="36">
        <v>32</v>
      </c>
      <c r="I706" s="36" t="s">
        <v>249</v>
      </c>
      <c r="J706" s="36" t="s">
        <v>566</v>
      </c>
      <c r="K706" s="35" t="s">
        <v>1734</v>
      </c>
      <c r="L706" s="33">
        <v>1</v>
      </c>
      <c r="M706" s="34" t="s">
        <v>429</v>
      </c>
      <c r="N706" s="33" t="s">
        <v>428</v>
      </c>
      <c r="O706" s="32" t="s">
        <v>344</v>
      </c>
      <c r="P706" s="31" t="s">
        <v>395</v>
      </c>
      <c r="Q706" s="49" t="s">
        <v>1648</v>
      </c>
      <c r="R706" s="21" t="s">
        <v>765</v>
      </c>
      <c r="S706" s="21" t="s">
        <v>764</v>
      </c>
      <c r="T706" s="21" t="s">
        <v>763</v>
      </c>
      <c r="U706" s="21" t="s">
        <v>762</v>
      </c>
      <c r="V706" s="21" t="s">
        <v>761</v>
      </c>
      <c r="W706" s="21" t="str">
        <f t="shared" si="23"/>
        <v>数学733</v>
      </c>
    </row>
    <row r="707" spans="1:23" ht="24.95" customHeight="1" x14ac:dyDescent="0.15">
      <c r="A707" s="20" t="str">
        <f t="shared" si="22"/>
        <v>061055</v>
      </c>
      <c r="B707" s="41" t="s">
        <v>769</v>
      </c>
      <c r="C707" s="40" t="s">
        <v>768</v>
      </c>
      <c r="D707" s="38">
        <v>55</v>
      </c>
      <c r="E707" s="38" t="s">
        <v>347</v>
      </c>
      <c r="F707" s="30" t="s">
        <v>284</v>
      </c>
      <c r="G707" s="37" t="s">
        <v>105</v>
      </c>
      <c r="H707" s="36">
        <v>32</v>
      </c>
      <c r="I707" s="36" t="s">
        <v>249</v>
      </c>
      <c r="J707" s="36" t="s">
        <v>566</v>
      </c>
      <c r="K707" s="35" t="s">
        <v>791</v>
      </c>
      <c r="L707" s="33">
        <v>1</v>
      </c>
      <c r="M707" s="34" t="s">
        <v>346</v>
      </c>
      <c r="N707" s="33" t="s">
        <v>345</v>
      </c>
      <c r="O707" s="32" t="s">
        <v>344</v>
      </c>
      <c r="P707" s="31" t="s">
        <v>395</v>
      </c>
      <c r="Q707" s="49" t="s">
        <v>1648</v>
      </c>
      <c r="R707" s="21" t="s">
        <v>765</v>
      </c>
      <c r="S707" s="21" t="s">
        <v>764</v>
      </c>
      <c r="T707" s="21" t="s">
        <v>763</v>
      </c>
      <c r="U707" s="21" t="s">
        <v>762</v>
      </c>
      <c r="V707" s="21" t="s">
        <v>761</v>
      </c>
      <c r="W707" s="21" t="str">
        <f t="shared" si="23"/>
        <v>数学733</v>
      </c>
    </row>
    <row r="708" spans="1:23" ht="24.95" customHeight="1" x14ac:dyDescent="0.15">
      <c r="A708" s="20" t="str">
        <f t="shared" si="22"/>
        <v>061056</v>
      </c>
      <c r="B708" s="41" t="s">
        <v>769</v>
      </c>
      <c r="C708" s="40" t="s">
        <v>768</v>
      </c>
      <c r="D708" s="38">
        <v>56</v>
      </c>
      <c r="E708" s="38" t="s">
        <v>347</v>
      </c>
      <c r="F708" s="30" t="s">
        <v>284</v>
      </c>
      <c r="G708" s="37" t="s">
        <v>105</v>
      </c>
      <c r="H708" s="36">
        <v>32</v>
      </c>
      <c r="I708" s="36" t="s">
        <v>249</v>
      </c>
      <c r="J708" s="36" t="s">
        <v>566</v>
      </c>
      <c r="K708" s="63" t="s">
        <v>1735</v>
      </c>
      <c r="L708" s="33">
        <v>1</v>
      </c>
      <c r="M708" s="34" t="s">
        <v>398</v>
      </c>
      <c r="N708" s="33" t="s">
        <v>397</v>
      </c>
      <c r="O708" s="32" t="s">
        <v>344</v>
      </c>
      <c r="P708" s="31" t="s">
        <v>395</v>
      </c>
      <c r="Q708" s="49" t="s">
        <v>1648</v>
      </c>
      <c r="R708" s="21" t="s">
        <v>765</v>
      </c>
      <c r="S708" s="21" t="s">
        <v>764</v>
      </c>
      <c r="T708" s="21" t="s">
        <v>763</v>
      </c>
      <c r="U708" s="21" t="s">
        <v>762</v>
      </c>
      <c r="V708" s="21" t="s">
        <v>761</v>
      </c>
      <c r="W708" s="21" t="str">
        <f t="shared" si="23"/>
        <v>数学733</v>
      </c>
    </row>
    <row r="709" spans="1:23" ht="24.95" customHeight="1" x14ac:dyDescent="0.15">
      <c r="A709" s="20" t="str">
        <f t="shared" si="22"/>
        <v>061057</v>
      </c>
      <c r="B709" s="41" t="s">
        <v>769</v>
      </c>
      <c r="C709" s="40" t="s">
        <v>768</v>
      </c>
      <c r="D709" s="38">
        <v>57</v>
      </c>
      <c r="E709" s="38" t="s">
        <v>347</v>
      </c>
      <c r="F709" s="30" t="s">
        <v>284</v>
      </c>
      <c r="G709" s="37" t="s">
        <v>102</v>
      </c>
      <c r="H709" s="36">
        <v>32</v>
      </c>
      <c r="I709" s="36" t="s">
        <v>249</v>
      </c>
      <c r="J709" s="36" t="s">
        <v>788</v>
      </c>
      <c r="K709" s="35" t="s">
        <v>790</v>
      </c>
      <c r="L709" s="33">
        <v>3</v>
      </c>
      <c r="M709" s="34" t="s">
        <v>429</v>
      </c>
      <c r="N709" s="33" t="s">
        <v>428</v>
      </c>
      <c r="O709" s="32" t="s">
        <v>344</v>
      </c>
      <c r="P709" s="31" t="s">
        <v>395</v>
      </c>
      <c r="Q709" s="49" t="s">
        <v>1649</v>
      </c>
      <c r="R709" s="21" t="s">
        <v>765</v>
      </c>
      <c r="S709" s="21" t="s">
        <v>764</v>
      </c>
      <c r="T709" s="21" t="s">
        <v>763</v>
      </c>
      <c r="U709" s="21" t="s">
        <v>762</v>
      </c>
      <c r="V709" s="21" t="s">
        <v>761</v>
      </c>
      <c r="W709" s="21" t="str">
        <f t="shared" si="23"/>
        <v>数学832</v>
      </c>
    </row>
    <row r="710" spans="1:23" ht="24.95" customHeight="1" x14ac:dyDescent="0.15">
      <c r="A710" s="20" t="str">
        <f t="shared" si="22"/>
        <v>061058</v>
      </c>
      <c r="B710" s="41" t="s">
        <v>769</v>
      </c>
      <c r="C710" s="40" t="s">
        <v>768</v>
      </c>
      <c r="D710" s="38">
        <v>58</v>
      </c>
      <c r="E710" s="38" t="s">
        <v>347</v>
      </c>
      <c r="F710" s="30" t="s">
        <v>284</v>
      </c>
      <c r="G710" s="37" t="s">
        <v>102</v>
      </c>
      <c r="H710" s="36">
        <v>32</v>
      </c>
      <c r="I710" s="36" t="s">
        <v>249</v>
      </c>
      <c r="J710" s="36" t="s">
        <v>788</v>
      </c>
      <c r="K710" s="35" t="s">
        <v>789</v>
      </c>
      <c r="L710" s="33">
        <v>3</v>
      </c>
      <c r="M710" s="34" t="s">
        <v>346</v>
      </c>
      <c r="N710" s="33" t="s">
        <v>345</v>
      </c>
      <c r="O710" s="32" t="s">
        <v>344</v>
      </c>
      <c r="P710" s="31" t="s">
        <v>395</v>
      </c>
      <c r="Q710" s="49" t="s">
        <v>1649</v>
      </c>
      <c r="R710" s="21" t="s">
        <v>765</v>
      </c>
      <c r="S710" s="21" t="s">
        <v>764</v>
      </c>
      <c r="T710" s="21" t="s">
        <v>763</v>
      </c>
      <c r="U710" s="21" t="s">
        <v>762</v>
      </c>
      <c r="V710" s="21" t="s">
        <v>761</v>
      </c>
      <c r="W710" s="21" t="str">
        <f t="shared" si="23"/>
        <v>数学832</v>
      </c>
    </row>
    <row r="711" spans="1:23" ht="24.95" customHeight="1" x14ac:dyDescent="0.15">
      <c r="A711" s="20" t="str">
        <f t="shared" si="22"/>
        <v>061059</v>
      </c>
      <c r="B711" s="41" t="s">
        <v>769</v>
      </c>
      <c r="C711" s="40" t="s">
        <v>768</v>
      </c>
      <c r="D711" s="38">
        <v>59</v>
      </c>
      <c r="E711" s="38" t="s">
        <v>347</v>
      </c>
      <c r="F711" s="30" t="s">
        <v>284</v>
      </c>
      <c r="G711" s="37" t="s">
        <v>102</v>
      </c>
      <c r="H711" s="36">
        <v>32</v>
      </c>
      <c r="I711" s="36" t="s">
        <v>249</v>
      </c>
      <c r="J711" s="36" t="s">
        <v>788</v>
      </c>
      <c r="K711" s="35" t="s">
        <v>1736</v>
      </c>
      <c r="L711" s="33">
        <v>3</v>
      </c>
      <c r="M711" s="34" t="s">
        <v>398</v>
      </c>
      <c r="N711" s="33" t="s">
        <v>397</v>
      </c>
      <c r="O711" s="32" t="s">
        <v>344</v>
      </c>
      <c r="P711" s="31" t="s">
        <v>395</v>
      </c>
      <c r="Q711" s="49" t="s">
        <v>1649</v>
      </c>
      <c r="R711" s="21" t="s">
        <v>765</v>
      </c>
      <c r="S711" s="21" t="s">
        <v>764</v>
      </c>
      <c r="T711" s="21" t="s">
        <v>763</v>
      </c>
      <c r="U711" s="21" t="s">
        <v>762</v>
      </c>
      <c r="V711" s="21" t="s">
        <v>761</v>
      </c>
      <c r="W711" s="21" t="str">
        <f t="shared" si="23"/>
        <v>数学832</v>
      </c>
    </row>
    <row r="712" spans="1:23" ht="24.95" customHeight="1" x14ac:dyDescent="0.15">
      <c r="A712" s="20" t="str">
        <f t="shared" si="22"/>
        <v>061060</v>
      </c>
      <c r="B712" s="41" t="s">
        <v>769</v>
      </c>
      <c r="C712" s="40" t="s">
        <v>768</v>
      </c>
      <c r="D712" s="38">
        <v>60</v>
      </c>
      <c r="E712" s="38" t="s">
        <v>347</v>
      </c>
      <c r="F712" s="30" t="s">
        <v>284</v>
      </c>
      <c r="G712" s="37" t="s">
        <v>102</v>
      </c>
      <c r="H712" s="36">
        <v>32</v>
      </c>
      <c r="I712" s="36" t="s">
        <v>249</v>
      </c>
      <c r="J712" s="36" t="s">
        <v>786</v>
      </c>
      <c r="K712" s="35" t="s">
        <v>1737</v>
      </c>
      <c r="L712" s="33">
        <v>1</v>
      </c>
      <c r="M712" s="34" t="s">
        <v>429</v>
      </c>
      <c r="N712" s="33" t="s">
        <v>428</v>
      </c>
      <c r="O712" s="32" t="s">
        <v>344</v>
      </c>
      <c r="P712" s="31" t="s">
        <v>395</v>
      </c>
      <c r="Q712" s="49" t="s">
        <v>1650</v>
      </c>
      <c r="R712" s="21" t="s">
        <v>765</v>
      </c>
      <c r="S712" s="21" t="s">
        <v>764</v>
      </c>
      <c r="T712" s="21" t="s">
        <v>763</v>
      </c>
      <c r="U712" s="21" t="s">
        <v>762</v>
      </c>
      <c r="V712" s="21" t="s">
        <v>761</v>
      </c>
      <c r="W712" s="21" t="str">
        <f t="shared" si="23"/>
        <v>数学833</v>
      </c>
    </row>
    <row r="713" spans="1:23" ht="24.95" customHeight="1" x14ac:dyDescent="0.15">
      <c r="A713" s="20" t="str">
        <f t="shared" si="22"/>
        <v>061061</v>
      </c>
      <c r="B713" s="41" t="s">
        <v>769</v>
      </c>
      <c r="C713" s="40" t="s">
        <v>768</v>
      </c>
      <c r="D713" s="38">
        <v>61</v>
      </c>
      <c r="E713" s="38" t="s">
        <v>347</v>
      </c>
      <c r="F713" s="30" t="s">
        <v>284</v>
      </c>
      <c r="G713" s="37" t="s">
        <v>102</v>
      </c>
      <c r="H713" s="36">
        <v>32</v>
      </c>
      <c r="I713" s="36" t="s">
        <v>249</v>
      </c>
      <c r="J713" s="36" t="s">
        <v>786</v>
      </c>
      <c r="K713" s="35" t="s">
        <v>787</v>
      </c>
      <c r="L713" s="33">
        <v>1</v>
      </c>
      <c r="M713" s="34" t="s">
        <v>346</v>
      </c>
      <c r="N713" s="33" t="s">
        <v>345</v>
      </c>
      <c r="O713" s="32" t="s">
        <v>344</v>
      </c>
      <c r="P713" s="31" t="s">
        <v>395</v>
      </c>
      <c r="Q713" s="49" t="s">
        <v>1650</v>
      </c>
      <c r="R713" s="21" t="s">
        <v>765</v>
      </c>
      <c r="S713" s="21" t="s">
        <v>764</v>
      </c>
      <c r="T713" s="21" t="s">
        <v>763</v>
      </c>
      <c r="U713" s="21" t="s">
        <v>762</v>
      </c>
      <c r="V713" s="21" t="s">
        <v>761</v>
      </c>
      <c r="W713" s="21" t="str">
        <f t="shared" si="23"/>
        <v>数学833</v>
      </c>
    </row>
    <row r="714" spans="1:23" ht="24.95" customHeight="1" x14ac:dyDescent="0.15">
      <c r="A714" s="20" t="str">
        <f t="shared" si="22"/>
        <v>061062</v>
      </c>
      <c r="B714" s="41" t="s">
        <v>769</v>
      </c>
      <c r="C714" s="40" t="s">
        <v>768</v>
      </c>
      <c r="D714" s="38">
        <v>62</v>
      </c>
      <c r="E714" s="38" t="s">
        <v>347</v>
      </c>
      <c r="F714" s="30" t="s">
        <v>284</v>
      </c>
      <c r="G714" s="37" t="s">
        <v>102</v>
      </c>
      <c r="H714" s="36">
        <v>32</v>
      </c>
      <c r="I714" s="36" t="s">
        <v>249</v>
      </c>
      <c r="J714" s="36" t="s">
        <v>786</v>
      </c>
      <c r="K714" s="35" t="s">
        <v>785</v>
      </c>
      <c r="L714" s="33">
        <v>1</v>
      </c>
      <c r="M714" s="34" t="s">
        <v>398</v>
      </c>
      <c r="N714" s="33" t="s">
        <v>397</v>
      </c>
      <c r="O714" s="32" t="s">
        <v>344</v>
      </c>
      <c r="P714" s="31" t="s">
        <v>395</v>
      </c>
      <c r="Q714" s="49" t="s">
        <v>1650</v>
      </c>
      <c r="R714" s="21" t="s">
        <v>765</v>
      </c>
      <c r="S714" s="21" t="s">
        <v>764</v>
      </c>
      <c r="T714" s="21" t="s">
        <v>763</v>
      </c>
      <c r="U714" s="21" t="s">
        <v>762</v>
      </c>
      <c r="V714" s="21" t="s">
        <v>761</v>
      </c>
      <c r="W714" s="21" t="str">
        <f t="shared" si="23"/>
        <v>数学833</v>
      </c>
    </row>
    <row r="715" spans="1:23" ht="24.95" customHeight="1" x14ac:dyDescent="0.15">
      <c r="A715" s="20" t="str">
        <f t="shared" si="22"/>
        <v>061063</v>
      </c>
      <c r="B715" s="41" t="s">
        <v>769</v>
      </c>
      <c r="C715" s="40" t="s">
        <v>768</v>
      </c>
      <c r="D715" s="38">
        <v>63</v>
      </c>
      <c r="E715" s="38" t="s">
        <v>347</v>
      </c>
      <c r="F715" s="30" t="s">
        <v>284</v>
      </c>
      <c r="G715" s="37" t="s">
        <v>99</v>
      </c>
      <c r="H715" s="36">
        <v>32</v>
      </c>
      <c r="I715" s="36" t="s">
        <v>249</v>
      </c>
      <c r="J715" s="36" t="s">
        <v>783</v>
      </c>
      <c r="K715" s="35" t="s">
        <v>1738</v>
      </c>
      <c r="L715" s="33">
        <v>3</v>
      </c>
      <c r="M715" s="34" t="s">
        <v>429</v>
      </c>
      <c r="N715" s="33" t="s">
        <v>428</v>
      </c>
      <c r="O715" s="32" t="s">
        <v>344</v>
      </c>
      <c r="P715" s="31" t="s">
        <v>395</v>
      </c>
      <c r="Q715" s="49" t="s">
        <v>1651</v>
      </c>
      <c r="R715" s="21" t="s">
        <v>765</v>
      </c>
      <c r="S715" s="21" t="s">
        <v>764</v>
      </c>
      <c r="T715" s="21" t="s">
        <v>763</v>
      </c>
      <c r="U715" s="21" t="s">
        <v>762</v>
      </c>
      <c r="V715" s="21" t="s">
        <v>761</v>
      </c>
      <c r="W715" s="21" t="str">
        <f t="shared" si="23"/>
        <v>数学932</v>
      </c>
    </row>
    <row r="716" spans="1:23" ht="24.95" customHeight="1" x14ac:dyDescent="0.15">
      <c r="A716" s="20" t="str">
        <f t="shared" si="22"/>
        <v>061064</v>
      </c>
      <c r="B716" s="41" t="s">
        <v>769</v>
      </c>
      <c r="C716" s="40" t="s">
        <v>768</v>
      </c>
      <c r="D716" s="38">
        <v>64</v>
      </c>
      <c r="E716" s="38" t="s">
        <v>347</v>
      </c>
      <c r="F716" s="30" t="s">
        <v>284</v>
      </c>
      <c r="G716" s="37" t="s">
        <v>99</v>
      </c>
      <c r="H716" s="36">
        <v>32</v>
      </c>
      <c r="I716" s="36" t="s">
        <v>249</v>
      </c>
      <c r="J716" s="36" t="s">
        <v>783</v>
      </c>
      <c r="K716" s="35" t="s">
        <v>784</v>
      </c>
      <c r="L716" s="33">
        <v>3</v>
      </c>
      <c r="M716" s="34" t="s">
        <v>346</v>
      </c>
      <c r="N716" s="33" t="s">
        <v>345</v>
      </c>
      <c r="O716" s="32" t="s">
        <v>344</v>
      </c>
      <c r="P716" s="31" t="s">
        <v>395</v>
      </c>
      <c r="Q716" s="49" t="s">
        <v>1651</v>
      </c>
      <c r="R716" s="21" t="s">
        <v>765</v>
      </c>
      <c r="S716" s="21" t="s">
        <v>764</v>
      </c>
      <c r="T716" s="21" t="s">
        <v>763</v>
      </c>
      <c r="U716" s="21" t="s">
        <v>762</v>
      </c>
      <c r="V716" s="21" t="s">
        <v>761</v>
      </c>
      <c r="W716" s="21" t="str">
        <f t="shared" si="23"/>
        <v>数学932</v>
      </c>
    </row>
    <row r="717" spans="1:23" ht="24.95" customHeight="1" x14ac:dyDescent="0.15">
      <c r="A717" s="20" t="str">
        <f t="shared" si="22"/>
        <v>061065</v>
      </c>
      <c r="B717" s="41" t="s">
        <v>769</v>
      </c>
      <c r="C717" s="40" t="s">
        <v>768</v>
      </c>
      <c r="D717" s="38">
        <v>65</v>
      </c>
      <c r="E717" s="38" t="s">
        <v>347</v>
      </c>
      <c r="F717" s="30" t="s">
        <v>284</v>
      </c>
      <c r="G717" s="37" t="s">
        <v>99</v>
      </c>
      <c r="H717" s="36">
        <v>32</v>
      </c>
      <c r="I717" s="36" t="s">
        <v>249</v>
      </c>
      <c r="J717" s="36" t="s">
        <v>783</v>
      </c>
      <c r="K717" s="35" t="s">
        <v>782</v>
      </c>
      <c r="L717" s="33">
        <v>3</v>
      </c>
      <c r="M717" s="34" t="s">
        <v>398</v>
      </c>
      <c r="N717" s="33" t="s">
        <v>397</v>
      </c>
      <c r="O717" s="32" t="s">
        <v>344</v>
      </c>
      <c r="P717" s="31" t="s">
        <v>395</v>
      </c>
      <c r="Q717" s="49" t="s">
        <v>1651</v>
      </c>
      <c r="R717" s="21" t="s">
        <v>765</v>
      </c>
      <c r="S717" s="21" t="s">
        <v>764</v>
      </c>
      <c r="T717" s="21" t="s">
        <v>763</v>
      </c>
      <c r="U717" s="21" t="s">
        <v>762</v>
      </c>
      <c r="V717" s="21" t="s">
        <v>761</v>
      </c>
      <c r="W717" s="21" t="str">
        <f t="shared" si="23"/>
        <v>数学932</v>
      </c>
    </row>
    <row r="718" spans="1:23" ht="24.95" customHeight="1" x14ac:dyDescent="0.15">
      <c r="A718" s="20" t="str">
        <f t="shared" si="22"/>
        <v>061066</v>
      </c>
      <c r="B718" s="41" t="s">
        <v>769</v>
      </c>
      <c r="C718" s="40" t="s">
        <v>768</v>
      </c>
      <c r="D718" s="38">
        <v>66</v>
      </c>
      <c r="E718" s="38" t="s">
        <v>347</v>
      </c>
      <c r="F718" s="30" t="s">
        <v>284</v>
      </c>
      <c r="G718" s="37" t="s">
        <v>99</v>
      </c>
      <c r="H718" s="36">
        <v>32</v>
      </c>
      <c r="I718" s="36" t="s">
        <v>249</v>
      </c>
      <c r="J718" s="36" t="s">
        <v>562</v>
      </c>
      <c r="K718" s="35" t="s">
        <v>1739</v>
      </c>
      <c r="L718" s="33">
        <v>1</v>
      </c>
      <c r="M718" s="34" t="s">
        <v>429</v>
      </c>
      <c r="N718" s="33" t="s">
        <v>428</v>
      </c>
      <c r="O718" s="32" t="s">
        <v>344</v>
      </c>
      <c r="P718" s="31" t="s">
        <v>395</v>
      </c>
      <c r="Q718" s="49" t="s">
        <v>1652</v>
      </c>
      <c r="R718" s="21" t="s">
        <v>765</v>
      </c>
      <c r="S718" s="21" t="s">
        <v>764</v>
      </c>
      <c r="T718" s="21" t="s">
        <v>763</v>
      </c>
      <c r="U718" s="21" t="s">
        <v>762</v>
      </c>
      <c r="V718" s="21" t="s">
        <v>761</v>
      </c>
      <c r="W718" s="21" t="str">
        <f t="shared" si="23"/>
        <v>数学933</v>
      </c>
    </row>
    <row r="719" spans="1:23" ht="24.95" customHeight="1" x14ac:dyDescent="0.15">
      <c r="A719" s="20" t="str">
        <f t="shared" si="22"/>
        <v>061067</v>
      </c>
      <c r="B719" s="41" t="s">
        <v>769</v>
      </c>
      <c r="C719" s="40" t="s">
        <v>768</v>
      </c>
      <c r="D719" s="38">
        <v>67</v>
      </c>
      <c r="E719" s="38" t="s">
        <v>347</v>
      </c>
      <c r="F719" s="30" t="s">
        <v>284</v>
      </c>
      <c r="G719" s="37" t="s">
        <v>99</v>
      </c>
      <c r="H719" s="36">
        <v>32</v>
      </c>
      <c r="I719" s="36" t="s">
        <v>249</v>
      </c>
      <c r="J719" s="36" t="s">
        <v>562</v>
      </c>
      <c r="K719" s="35" t="s">
        <v>781</v>
      </c>
      <c r="L719" s="33">
        <v>1</v>
      </c>
      <c r="M719" s="34" t="s">
        <v>346</v>
      </c>
      <c r="N719" s="33" t="s">
        <v>345</v>
      </c>
      <c r="O719" s="32" t="s">
        <v>344</v>
      </c>
      <c r="P719" s="31" t="s">
        <v>395</v>
      </c>
      <c r="Q719" s="49" t="s">
        <v>1652</v>
      </c>
      <c r="R719" s="21" t="s">
        <v>765</v>
      </c>
      <c r="S719" s="21" t="s">
        <v>764</v>
      </c>
      <c r="T719" s="21" t="s">
        <v>763</v>
      </c>
      <c r="U719" s="21" t="s">
        <v>762</v>
      </c>
      <c r="V719" s="21" t="s">
        <v>761</v>
      </c>
      <c r="W719" s="21" t="str">
        <f t="shared" si="23"/>
        <v>数学933</v>
      </c>
    </row>
    <row r="720" spans="1:23" ht="24.95" customHeight="1" x14ac:dyDescent="0.15">
      <c r="A720" s="20" t="str">
        <f t="shared" si="22"/>
        <v>061068</v>
      </c>
      <c r="B720" s="41" t="s">
        <v>769</v>
      </c>
      <c r="C720" s="40" t="s">
        <v>768</v>
      </c>
      <c r="D720" s="38">
        <v>68</v>
      </c>
      <c r="E720" s="38" t="s">
        <v>347</v>
      </c>
      <c r="F720" s="30" t="s">
        <v>284</v>
      </c>
      <c r="G720" s="37" t="s">
        <v>99</v>
      </c>
      <c r="H720" s="36">
        <v>32</v>
      </c>
      <c r="I720" s="36" t="s">
        <v>249</v>
      </c>
      <c r="J720" s="36" t="s">
        <v>562</v>
      </c>
      <c r="K720" s="35" t="s">
        <v>780</v>
      </c>
      <c r="L720" s="33">
        <v>1</v>
      </c>
      <c r="M720" s="34" t="s">
        <v>398</v>
      </c>
      <c r="N720" s="33" t="s">
        <v>397</v>
      </c>
      <c r="O720" s="32" t="s">
        <v>344</v>
      </c>
      <c r="P720" s="31" t="s">
        <v>395</v>
      </c>
      <c r="Q720" s="49" t="s">
        <v>1652</v>
      </c>
      <c r="R720" s="21" t="s">
        <v>765</v>
      </c>
      <c r="S720" s="21" t="s">
        <v>764</v>
      </c>
      <c r="T720" s="21" t="s">
        <v>763</v>
      </c>
      <c r="U720" s="21" t="s">
        <v>762</v>
      </c>
      <c r="V720" s="21" t="s">
        <v>761</v>
      </c>
      <c r="W720" s="21" t="str">
        <f t="shared" si="23"/>
        <v>数学933</v>
      </c>
    </row>
    <row r="721" spans="1:23" ht="24.95" customHeight="1" x14ac:dyDescent="0.15">
      <c r="A721" s="20" t="str">
        <f t="shared" si="22"/>
        <v>061069</v>
      </c>
      <c r="B721" s="41" t="s">
        <v>769</v>
      </c>
      <c r="C721" s="40" t="s">
        <v>768</v>
      </c>
      <c r="D721" s="38">
        <v>69</v>
      </c>
      <c r="E721" s="38" t="s">
        <v>347</v>
      </c>
      <c r="F721" s="30" t="s">
        <v>284</v>
      </c>
      <c r="G721" s="37" t="s">
        <v>105</v>
      </c>
      <c r="H721" s="36">
        <v>32</v>
      </c>
      <c r="I721" s="36" t="s">
        <v>107</v>
      </c>
      <c r="J721" s="36" t="s">
        <v>777</v>
      </c>
      <c r="K721" s="35" t="s">
        <v>779</v>
      </c>
      <c r="L721" s="33">
        <v>4</v>
      </c>
      <c r="M721" s="34" t="s">
        <v>429</v>
      </c>
      <c r="N721" s="33" t="s">
        <v>428</v>
      </c>
      <c r="O721" s="32" t="s">
        <v>344</v>
      </c>
      <c r="P721" s="31" t="s">
        <v>395</v>
      </c>
      <c r="Q721" s="49" t="s">
        <v>1653</v>
      </c>
      <c r="R721" s="21" t="s">
        <v>765</v>
      </c>
      <c r="S721" s="21" t="s">
        <v>764</v>
      </c>
      <c r="T721" s="21" t="s">
        <v>763</v>
      </c>
      <c r="U721" s="21" t="s">
        <v>762</v>
      </c>
      <c r="V721" s="21" t="s">
        <v>761</v>
      </c>
      <c r="W721" s="21" t="str">
        <f t="shared" si="23"/>
        <v>理科732･733</v>
      </c>
    </row>
    <row r="722" spans="1:23" ht="24.95" customHeight="1" x14ac:dyDescent="0.15">
      <c r="A722" s="20" t="str">
        <f t="shared" si="22"/>
        <v>061070</v>
      </c>
      <c r="B722" s="41" t="s">
        <v>769</v>
      </c>
      <c r="C722" s="40" t="s">
        <v>768</v>
      </c>
      <c r="D722" s="38">
        <v>70</v>
      </c>
      <c r="E722" s="38" t="s">
        <v>347</v>
      </c>
      <c r="F722" s="30" t="s">
        <v>284</v>
      </c>
      <c r="G722" s="37" t="s">
        <v>105</v>
      </c>
      <c r="H722" s="36">
        <v>32</v>
      </c>
      <c r="I722" s="36" t="s">
        <v>107</v>
      </c>
      <c r="J722" s="36" t="s">
        <v>777</v>
      </c>
      <c r="K722" s="35" t="s">
        <v>778</v>
      </c>
      <c r="L722" s="33">
        <v>4</v>
      </c>
      <c r="M722" s="34" t="s">
        <v>346</v>
      </c>
      <c r="N722" s="33" t="s">
        <v>345</v>
      </c>
      <c r="O722" s="32" t="s">
        <v>344</v>
      </c>
      <c r="P722" s="31" t="s">
        <v>395</v>
      </c>
      <c r="Q722" s="49" t="s">
        <v>1653</v>
      </c>
      <c r="R722" s="21" t="s">
        <v>765</v>
      </c>
      <c r="S722" s="21" t="s">
        <v>764</v>
      </c>
      <c r="T722" s="21" t="s">
        <v>763</v>
      </c>
      <c r="U722" s="21" t="s">
        <v>762</v>
      </c>
      <c r="V722" s="21" t="s">
        <v>761</v>
      </c>
      <c r="W722" s="21" t="str">
        <f t="shared" si="23"/>
        <v>理科732･733</v>
      </c>
    </row>
    <row r="723" spans="1:23" ht="24.95" customHeight="1" x14ac:dyDescent="0.15">
      <c r="A723" s="20" t="str">
        <f t="shared" si="22"/>
        <v>061071</v>
      </c>
      <c r="B723" s="41" t="s">
        <v>769</v>
      </c>
      <c r="C723" s="40" t="s">
        <v>768</v>
      </c>
      <c r="D723" s="38">
        <v>71</v>
      </c>
      <c r="E723" s="38" t="s">
        <v>347</v>
      </c>
      <c r="F723" s="30" t="s">
        <v>284</v>
      </c>
      <c r="G723" s="37" t="s">
        <v>105</v>
      </c>
      <c r="H723" s="36">
        <v>32</v>
      </c>
      <c r="I723" s="36" t="s">
        <v>107</v>
      </c>
      <c r="J723" s="36" t="s">
        <v>777</v>
      </c>
      <c r="K723" s="35" t="s">
        <v>776</v>
      </c>
      <c r="L723" s="33">
        <v>4</v>
      </c>
      <c r="M723" s="34" t="s">
        <v>398</v>
      </c>
      <c r="N723" s="33" t="s">
        <v>397</v>
      </c>
      <c r="O723" s="32" t="s">
        <v>344</v>
      </c>
      <c r="P723" s="31" t="s">
        <v>395</v>
      </c>
      <c r="Q723" s="49" t="s">
        <v>1653</v>
      </c>
      <c r="R723" s="21" t="s">
        <v>765</v>
      </c>
      <c r="S723" s="21" t="s">
        <v>764</v>
      </c>
      <c r="T723" s="21" t="s">
        <v>763</v>
      </c>
      <c r="U723" s="21" t="s">
        <v>762</v>
      </c>
      <c r="V723" s="21" t="s">
        <v>761</v>
      </c>
      <c r="W723" s="21" t="str">
        <f t="shared" si="23"/>
        <v>理科732･733</v>
      </c>
    </row>
    <row r="724" spans="1:23" ht="24.95" customHeight="1" x14ac:dyDescent="0.15">
      <c r="A724" s="20" t="str">
        <f t="shared" si="22"/>
        <v>061072</v>
      </c>
      <c r="B724" s="41" t="s">
        <v>769</v>
      </c>
      <c r="C724" s="40" t="s">
        <v>768</v>
      </c>
      <c r="D724" s="38">
        <v>72</v>
      </c>
      <c r="E724" s="38" t="s">
        <v>347</v>
      </c>
      <c r="F724" s="30" t="s">
        <v>284</v>
      </c>
      <c r="G724" s="37" t="s">
        <v>102</v>
      </c>
      <c r="H724" s="36">
        <v>32</v>
      </c>
      <c r="I724" s="36" t="s">
        <v>107</v>
      </c>
      <c r="J724" s="36" t="s">
        <v>773</v>
      </c>
      <c r="K724" s="35" t="s">
        <v>775</v>
      </c>
      <c r="L724" s="33">
        <v>4</v>
      </c>
      <c r="M724" s="34" t="s">
        <v>429</v>
      </c>
      <c r="N724" s="33" t="s">
        <v>428</v>
      </c>
      <c r="O724" s="32" t="s">
        <v>344</v>
      </c>
      <c r="P724" s="31" t="s">
        <v>395</v>
      </c>
      <c r="Q724" s="49" t="s">
        <v>1654</v>
      </c>
      <c r="R724" s="21" t="s">
        <v>765</v>
      </c>
      <c r="S724" s="21" t="s">
        <v>764</v>
      </c>
      <c r="T724" s="21" t="s">
        <v>763</v>
      </c>
      <c r="U724" s="21" t="s">
        <v>762</v>
      </c>
      <c r="V724" s="21" t="s">
        <v>761</v>
      </c>
      <c r="W724" s="21" t="str">
        <f t="shared" si="23"/>
        <v>理科832･833</v>
      </c>
    </row>
    <row r="725" spans="1:23" ht="24.95" customHeight="1" x14ac:dyDescent="0.15">
      <c r="A725" s="20" t="str">
        <f t="shared" si="22"/>
        <v>061073</v>
      </c>
      <c r="B725" s="41" t="s">
        <v>769</v>
      </c>
      <c r="C725" s="40" t="s">
        <v>768</v>
      </c>
      <c r="D725" s="38">
        <v>73</v>
      </c>
      <c r="E725" s="38" t="s">
        <v>347</v>
      </c>
      <c r="F725" s="30" t="s">
        <v>284</v>
      </c>
      <c r="G725" s="37" t="s">
        <v>102</v>
      </c>
      <c r="H725" s="36">
        <v>32</v>
      </c>
      <c r="I725" s="36" t="s">
        <v>107</v>
      </c>
      <c r="J725" s="36" t="s">
        <v>773</v>
      </c>
      <c r="K725" s="35" t="s">
        <v>774</v>
      </c>
      <c r="L725" s="33">
        <v>4</v>
      </c>
      <c r="M725" s="34" t="s">
        <v>346</v>
      </c>
      <c r="N725" s="33" t="s">
        <v>345</v>
      </c>
      <c r="O725" s="32" t="s">
        <v>344</v>
      </c>
      <c r="P725" s="31" t="s">
        <v>395</v>
      </c>
      <c r="Q725" s="49" t="s">
        <v>1654</v>
      </c>
      <c r="R725" s="21" t="s">
        <v>765</v>
      </c>
      <c r="S725" s="21" t="s">
        <v>764</v>
      </c>
      <c r="T725" s="21" t="s">
        <v>763</v>
      </c>
      <c r="U725" s="21" t="s">
        <v>762</v>
      </c>
      <c r="V725" s="21" t="s">
        <v>761</v>
      </c>
      <c r="W725" s="21" t="str">
        <f t="shared" si="23"/>
        <v>理科832･833</v>
      </c>
    </row>
    <row r="726" spans="1:23" ht="24.95" customHeight="1" x14ac:dyDescent="0.15">
      <c r="A726" s="20" t="str">
        <f t="shared" si="22"/>
        <v>061074</v>
      </c>
      <c r="B726" s="41" t="s">
        <v>769</v>
      </c>
      <c r="C726" s="40" t="s">
        <v>768</v>
      </c>
      <c r="D726" s="38">
        <v>74</v>
      </c>
      <c r="E726" s="38" t="s">
        <v>347</v>
      </c>
      <c r="F726" s="30" t="s">
        <v>284</v>
      </c>
      <c r="G726" s="37" t="s">
        <v>102</v>
      </c>
      <c r="H726" s="36">
        <v>32</v>
      </c>
      <c r="I726" s="36" t="s">
        <v>107</v>
      </c>
      <c r="J726" s="36" t="s">
        <v>773</v>
      </c>
      <c r="K726" s="35" t="s">
        <v>772</v>
      </c>
      <c r="L726" s="33">
        <v>4</v>
      </c>
      <c r="M726" s="34" t="s">
        <v>398</v>
      </c>
      <c r="N726" s="33" t="s">
        <v>397</v>
      </c>
      <c r="O726" s="32" t="s">
        <v>344</v>
      </c>
      <c r="P726" s="31" t="s">
        <v>395</v>
      </c>
      <c r="Q726" s="49" t="s">
        <v>1654</v>
      </c>
      <c r="R726" s="21" t="s">
        <v>765</v>
      </c>
      <c r="S726" s="21" t="s">
        <v>764</v>
      </c>
      <c r="T726" s="21" t="s">
        <v>763</v>
      </c>
      <c r="U726" s="21" t="s">
        <v>762</v>
      </c>
      <c r="V726" s="21" t="s">
        <v>761</v>
      </c>
      <c r="W726" s="21" t="str">
        <f t="shared" si="23"/>
        <v>理科832･833</v>
      </c>
    </row>
    <row r="727" spans="1:23" ht="24.95" customHeight="1" x14ac:dyDescent="0.15">
      <c r="A727" s="20" t="str">
        <f t="shared" si="22"/>
        <v>061075</v>
      </c>
      <c r="B727" s="41" t="s">
        <v>769</v>
      </c>
      <c r="C727" s="40" t="s">
        <v>768</v>
      </c>
      <c r="D727" s="38">
        <v>75</v>
      </c>
      <c r="E727" s="38" t="s">
        <v>347</v>
      </c>
      <c r="F727" s="30" t="s">
        <v>284</v>
      </c>
      <c r="G727" s="37" t="s">
        <v>99</v>
      </c>
      <c r="H727" s="36">
        <v>32</v>
      </c>
      <c r="I727" s="36" t="s">
        <v>107</v>
      </c>
      <c r="J727" s="36" t="s">
        <v>767</v>
      </c>
      <c r="K727" s="35" t="s">
        <v>771</v>
      </c>
      <c r="L727" s="33">
        <v>5</v>
      </c>
      <c r="M727" s="34" t="s">
        <v>429</v>
      </c>
      <c r="N727" s="33" t="s">
        <v>428</v>
      </c>
      <c r="O727" s="32" t="s">
        <v>344</v>
      </c>
      <c r="P727" s="31" t="s">
        <v>395</v>
      </c>
      <c r="Q727" s="49" t="s">
        <v>1655</v>
      </c>
      <c r="R727" s="21" t="s">
        <v>765</v>
      </c>
      <c r="S727" s="21" t="s">
        <v>764</v>
      </c>
      <c r="T727" s="21" t="s">
        <v>763</v>
      </c>
      <c r="U727" s="21" t="s">
        <v>762</v>
      </c>
      <c r="V727" s="21" t="s">
        <v>761</v>
      </c>
      <c r="W727" s="21" t="str">
        <f t="shared" si="23"/>
        <v>理科932･933</v>
      </c>
    </row>
    <row r="728" spans="1:23" ht="24.95" customHeight="1" x14ac:dyDescent="0.15">
      <c r="A728" s="20" t="str">
        <f t="shared" si="22"/>
        <v>061076</v>
      </c>
      <c r="B728" s="41" t="s">
        <v>769</v>
      </c>
      <c r="C728" s="40" t="s">
        <v>768</v>
      </c>
      <c r="D728" s="38">
        <v>76</v>
      </c>
      <c r="E728" s="38" t="s">
        <v>347</v>
      </c>
      <c r="F728" s="30" t="s">
        <v>284</v>
      </c>
      <c r="G728" s="37" t="s">
        <v>99</v>
      </c>
      <c r="H728" s="36">
        <v>32</v>
      </c>
      <c r="I728" s="36" t="s">
        <v>107</v>
      </c>
      <c r="J728" s="36" t="s">
        <v>767</v>
      </c>
      <c r="K728" s="35" t="s">
        <v>770</v>
      </c>
      <c r="L728" s="33">
        <v>5</v>
      </c>
      <c r="M728" s="34" t="s">
        <v>346</v>
      </c>
      <c r="N728" s="33" t="s">
        <v>345</v>
      </c>
      <c r="O728" s="32" t="s">
        <v>344</v>
      </c>
      <c r="P728" s="31" t="s">
        <v>395</v>
      </c>
      <c r="Q728" s="49" t="s">
        <v>1655</v>
      </c>
      <c r="R728" s="21" t="s">
        <v>765</v>
      </c>
      <c r="S728" s="21" t="s">
        <v>764</v>
      </c>
      <c r="T728" s="21" t="s">
        <v>763</v>
      </c>
      <c r="U728" s="21" t="s">
        <v>762</v>
      </c>
      <c r="V728" s="21" t="s">
        <v>761</v>
      </c>
      <c r="W728" s="21" t="str">
        <f t="shared" si="23"/>
        <v>理科932･933</v>
      </c>
    </row>
    <row r="729" spans="1:23" ht="24.95" customHeight="1" x14ac:dyDescent="0.15">
      <c r="A729" s="20" t="str">
        <f t="shared" si="22"/>
        <v>061077</v>
      </c>
      <c r="B729" s="41" t="s">
        <v>769</v>
      </c>
      <c r="C729" s="40" t="s">
        <v>768</v>
      </c>
      <c r="D729" s="38">
        <v>77</v>
      </c>
      <c r="E729" s="38" t="s">
        <v>347</v>
      </c>
      <c r="F729" s="30" t="s">
        <v>284</v>
      </c>
      <c r="G729" s="37" t="s">
        <v>99</v>
      </c>
      <c r="H729" s="36">
        <v>32</v>
      </c>
      <c r="I729" s="36" t="s">
        <v>107</v>
      </c>
      <c r="J729" s="36" t="s">
        <v>767</v>
      </c>
      <c r="K729" s="35" t="s">
        <v>766</v>
      </c>
      <c r="L729" s="33">
        <v>5</v>
      </c>
      <c r="M729" s="34" t="s">
        <v>398</v>
      </c>
      <c r="N729" s="33" t="s">
        <v>397</v>
      </c>
      <c r="O729" s="32" t="s">
        <v>344</v>
      </c>
      <c r="P729" s="31" t="s">
        <v>395</v>
      </c>
      <c r="Q729" s="49" t="s">
        <v>1655</v>
      </c>
      <c r="R729" s="21" t="s">
        <v>765</v>
      </c>
      <c r="S729" s="21" t="s">
        <v>764</v>
      </c>
      <c r="T729" s="21" t="s">
        <v>763</v>
      </c>
      <c r="U729" s="21" t="s">
        <v>762</v>
      </c>
      <c r="V729" s="21" t="s">
        <v>761</v>
      </c>
      <c r="W729" s="21" t="str">
        <f t="shared" si="23"/>
        <v>理科932･933</v>
      </c>
    </row>
    <row r="730" spans="1:23" ht="24.95" customHeight="1" x14ac:dyDescent="0.15">
      <c r="A730" s="20" t="str">
        <f t="shared" si="22"/>
        <v>104001</v>
      </c>
      <c r="B730" s="41" t="s">
        <v>750</v>
      </c>
      <c r="C730" s="40" t="s">
        <v>664</v>
      </c>
      <c r="D730" s="39">
        <v>1</v>
      </c>
      <c r="E730" s="38" t="s">
        <v>347</v>
      </c>
      <c r="F730" s="30" t="s">
        <v>284</v>
      </c>
      <c r="G730" s="37" t="s">
        <v>105</v>
      </c>
      <c r="H730" s="36">
        <v>32</v>
      </c>
      <c r="I730" s="36" t="s">
        <v>249</v>
      </c>
      <c r="J730" s="36" t="s">
        <v>758</v>
      </c>
      <c r="K730" s="35" t="s">
        <v>760</v>
      </c>
      <c r="L730" s="33">
        <v>3</v>
      </c>
      <c r="M730" s="34" t="s">
        <v>429</v>
      </c>
      <c r="N730" s="33" t="s">
        <v>428</v>
      </c>
      <c r="O730" s="32" t="s">
        <v>396</v>
      </c>
      <c r="P730" s="31" t="s">
        <v>395</v>
      </c>
      <c r="Q730" s="49"/>
      <c r="R730" s="21" t="s">
        <v>748</v>
      </c>
      <c r="S730" s="21" t="s">
        <v>747</v>
      </c>
      <c r="T730" s="21" t="s">
        <v>746</v>
      </c>
      <c r="U730" s="21" t="s">
        <v>745</v>
      </c>
      <c r="V730" s="21" t="s">
        <v>744</v>
      </c>
      <c r="W730" s="21" t="str">
        <f t="shared" si="23"/>
        <v>数学734</v>
      </c>
    </row>
    <row r="731" spans="1:23" ht="24.95" customHeight="1" x14ac:dyDescent="0.15">
      <c r="A731" s="20" t="str">
        <f t="shared" si="22"/>
        <v>104002</v>
      </c>
      <c r="B731" s="41" t="s">
        <v>750</v>
      </c>
      <c r="C731" s="40" t="s">
        <v>664</v>
      </c>
      <c r="D731" s="39">
        <v>2</v>
      </c>
      <c r="E731" s="38" t="s">
        <v>347</v>
      </c>
      <c r="F731" s="30" t="s">
        <v>284</v>
      </c>
      <c r="G731" s="37" t="s">
        <v>105</v>
      </c>
      <c r="H731" s="36">
        <v>32</v>
      </c>
      <c r="I731" s="36" t="s">
        <v>249</v>
      </c>
      <c r="J731" s="36" t="s">
        <v>758</v>
      </c>
      <c r="K731" s="35" t="s">
        <v>759</v>
      </c>
      <c r="L731" s="33">
        <v>3</v>
      </c>
      <c r="M731" s="34" t="s">
        <v>346</v>
      </c>
      <c r="N731" s="33" t="s">
        <v>345</v>
      </c>
      <c r="O731" s="32" t="s">
        <v>396</v>
      </c>
      <c r="P731" s="31" t="s">
        <v>395</v>
      </c>
      <c r="Q731" s="49"/>
      <c r="R731" s="21" t="s">
        <v>748</v>
      </c>
      <c r="S731" s="21" t="s">
        <v>747</v>
      </c>
      <c r="T731" s="21" t="s">
        <v>746</v>
      </c>
      <c r="U731" s="21" t="s">
        <v>745</v>
      </c>
      <c r="V731" s="21" t="s">
        <v>744</v>
      </c>
      <c r="W731" s="21" t="str">
        <f t="shared" si="23"/>
        <v>数学734</v>
      </c>
    </row>
    <row r="732" spans="1:23" ht="24.95" customHeight="1" x14ac:dyDescent="0.15">
      <c r="A732" s="20" t="str">
        <f t="shared" si="22"/>
        <v>104003</v>
      </c>
      <c r="B732" s="41" t="s">
        <v>750</v>
      </c>
      <c r="C732" s="40" t="s">
        <v>664</v>
      </c>
      <c r="D732" s="39">
        <v>3</v>
      </c>
      <c r="E732" s="38" t="s">
        <v>347</v>
      </c>
      <c r="F732" s="30" t="s">
        <v>284</v>
      </c>
      <c r="G732" s="37" t="s">
        <v>105</v>
      </c>
      <c r="H732" s="36">
        <v>32</v>
      </c>
      <c r="I732" s="36" t="s">
        <v>249</v>
      </c>
      <c r="J732" s="36" t="s">
        <v>758</v>
      </c>
      <c r="K732" s="35" t="s">
        <v>757</v>
      </c>
      <c r="L732" s="33">
        <v>3</v>
      </c>
      <c r="M732" s="34" t="s">
        <v>398</v>
      </c>
      <c r="N732" s="33" t="s">
        <v>397</v>
      </c>
      <c r="O732" s="32" t="s">
        <v>396</v>
      </c>
      <c r="P732" s="31" t="s">
        <v>395</v>
      </c>
      <c r="Q732" s="49"/>
      <c r="R732" s="21" t="s">
        <v>748</v>
      </c>
      <c r="S732" s="21" t="s">
        <v>747</v>
      </c>
      <c r="T732" s="21" t="s">
        <v>746</v>
      </c>
      <c r="U732" s="21" t="s">
        <v>745</v>
      </c>
      <c r="V732" s="21" t="s">
        <v>744</v>
      </c>
      <c r="W732" s="21" t="str">
        <f t="shared" si="23"/>
        <v>数学734</v>
      </c>
    </row>
    <row r="733" spans="1:23" ht="24.95" customHeight="1" x14ac:dyDescent="0.15">
      <c r="A733" s="20" t="str">
        <f t="shared" si="22"/>
        <v>104004</v>
      </c>
      <c r="B733" s="41" t="s">
        <v>750</v>
      </c>
      <c r="C733" s="40" t="s">
        <v>664</v>
      </c>
      <c r="D733" s="39">
        <v>4</v>
      </c>
      <c r="E733" s="38" t="s">
        <v>347</v>
      </c>
      <c r="F733" s="30" t="s">
        <v>284</v>
      </c>
      <c r="G733" s="37" t="s">
        <v>102</v>
      </c>
      <c r="H733" s="36">
        <v>32</v>
      </c>
      <c r="I733" s="36" t="s">
        <v>249</v>
      </c>
      <c r="J733" s="36" t="s">
        <v>754</v>
      </c>
      <c r="K733" s="35" t="s">
        <v>756</v>
      </c>
      <c r="L733" s="33">
        <v>3</v>
      </c>
      <c r="M733" s="34" t="s">
        <v>429</v>
      </c>
      <c r="N733" s="33" t="s">
        <v>428</v>
      </c>
      <c r="O733" s="32" t="s">
        <v>396</v>
      </c>
      <c r="P733" s="31" t="s">
        <v>395</v>
      </c>
      <c r="Q733" s="49"/>
      <c r="R733" s="21" t="s">
        <v>748</v>
      </c>
      <c r="S733" s="21" t="s">
        <v>747</v>
      </c>
      <c r="T733" s="21" t="s">
        <v>746</v>
      </c>
      <c r="U733" s="21" t="s">
        <v>745</v>
      </c>
      <c r="V733" s="21" t="s">
        <v>744</v>
      </c>
      <c r="W733" s="21" t="str">
        <f t="shared" si="23"/>
        <v>数学834</v>
      </c>
    </row>
    <row r="734" spans="1:23" ht="24.95" customHeight="1" x14ac:dyDescent="0.15">
      <c r="A734" s="20" t="str">
        <f t="shared" si="22"/>
        <v>104005</v>
      </c>
      <c r="B734" s="41" t="s">
        <v>750</v>
      </c>
      <c r="C734" s="40" t="s">
        <v>664</v>
      </c>
      <c r="D734" s="39">
        <v>5</v>
      </c>
      <c r="E734" s="38" t="s">
        <v>347</v>
      </c>
      <c r="F734" s="30" t="s">
        <v>284</v>
      </c>
      <c r="G734" s="37" t="s">
        <v>102</v>
      </c>
      <c r="H734" s="36">
        <v>32</v>
      </c>
      <c r="I734" s="36" t="s">
        <v>249</v>
      </c>
      <c r="J734" s="36" t="s">
        <v>754</v>
      </c>
      <c r="K734" s="35" t="s">
        <v>755</v>
      </c>
      <c r="L734" s="33">
        <v>3</v>
      </c>
      <c r="M734" s="34" t="s">
        <v>346</v>
      </c>
      <c r="N734" s="33" t="s">
        <v>345</v>
      </c>
      <c r="O734" s="32" t="s">
        <v>396</v>
      </c>
      <c r="P734" s="31" t="s">
        <v>395</v>
      </c>
      <c r="Q734" s="49"/>
      <c r="R734" s="21" t="s">
        <v>748</v>
      </c>
      <c r="S734" s="21" t="s">
        <v>747</v>
      </c>
      <c r="T734" s="21" t="s">
        <v>746</v>
      </c>
      <c r="U734" s="21" t="s">
        <v>745</v>
      </c>
      <c r="V734" s="21" t="s">
        <v>744</v>
      </c>
      <c r="W734" s="21" t="str">
        <f t="shared" si="23"/>
        <v>数学834</v>
      </c>
    </row>
    <row r="735" spans="1:23" ht="24.95" customHeight="1" x14ac:dyDescent="0.15">
      <c r="A735" s="20" t="str">
        <f t="shared" si="22"/>
        <v>104006</v>
      </c>
      <c r="B735" s="41" t="s">
        <v>750</v>
      </c>
      <c r="C735" s="40" t="s">
        <v>664</v>
      </c>
      <c r="D735" s="39">
        <v>6</v>
      </c>
      <c r="E735" s="38" t="s">
        <v>347</v>
      </c>
      <c r="F735" s="30" t="s">
        <v>284</v>
      </c>
      <c r="G735" s="37" t="s">
        <v>102</v>
      </c>
      <c r="H735" s="36">
        <v>32</v>
      </c>
      <c r="I735" s="36" t="s">
        <v>249</v>
      </c>
      <c r="J735" s="36" t="s">
        <v>754</v>
      </c>
      <c r="K735" s="35" t="s">
        <v>753</v>
      </c>
      <c r="L735" s="33">
        <v>3</v>
      </c>
      <c r="M735" s="34" t="s">
        <v>398</v>
      </c>
      <c r="N735" s="33" t="s">
        <v>397</v>
      </c>
      <c r="O735" s="32" t="s">
        <v>396</v>
      </c>
      <c r="P735" s="31" t="s">
        <v>395</v>
      </c>
      <c r="Q735" s="49"/>
      <c r="R735" s="21" t="s">
        <v>748</v>
      </c>
      <c r="S735" s="21" t="s">
        <v>747</v>
      </c>
      <c r="T735" s="21" t="s">
        <v>746</v>
      </c>
      <c r="U735" s="21" t="s">
        <v>745</v>
      </c>
      <c r="V735" s="21" t="s">
        <v>744</v>
      </c>
      <c r="W735" s="21" t="str">
        <f t="shared" si="23"/>
        <v>数学834</v>
      </c>
    </row>
    <row r="736" spans="1:23" ht="24.95" customHeight="1" x14ac:dyDescent="0.15">
      <c r="A736" s="20" t="str">
        <f t="shared" si="22"/>
        <v>104007</v>
      </c>
      <c r="B736" s="41" t="s">
        <v>750</v>
      </c>
      <c r="C736" s="40" t="s">
        <v>664</v>
      </c>
      <c r="D736" s="39">
        <v>7</v>
      </c>
      <c r="E736" s="38" t="s">
        <v>347</v>
      </c>
      <c r="F736" s="30" t="s">
        <v>284</v>
      </c>
      <c r="G736" s="37" t="s">
        <v>99</v>
      </c>
      <c r="H736" s="36">
        <v>32</v>
      </c>
      <c r="I736" s="36" t="s">
        <v>249</v>
      </c>
      <c r="J736" s="36" t="s">
        <v>400</v>
      </c>
      <c r="K736" s="35" t="s">
        <v>752</v>
      </c>
      <c r="L736" s="33">
        <v>4</v>
      </c>
      <c r="M736" s="34" t="s">
        <v>429</v>
      </c>
      <c r="N736" s="33" t="s">
        <v>428</v>
      </c>
      <c r="O736" s="32" t="s">
        <v>396</v>
      </c>
      <c r="P736" s="31" t="s">
        <v>395</v>
      </c>
      <c r="Q736" s="49"/>
      <c r="R736" s="21" t="s">
        <v>748</v>
      </c>
      <c r="S736" s="21" t="s">
        <v>747</v>
      </c>
      <c r="T736" s="21" t="s">
        <v>746</v>
      </c>
      <c r="U736" s="21" t="s">
        <v>745</v>
      </c>
      <c r="V736" s="21" t="s">
        <v>744</v>
      </c>
      <c r="W736" s="21" t="str">
        <f t="shared" si="23"/>
        <v>数学934</v>
      </c>
    </row>
    <row r="737" spans="1:23" ht="24.95" customHeight="1" x14ac:dyDescent="0.15">
      <c r="A737" s="20" t="str">
        <f t="shared" si="22"/>
        <v>104008</v>
      </c>
      <c r="B737" s="41" t="s">
        <v>750</v>
      </c>
      <c r="C737" s="40" t="s">
        <v>664</v>
      </c>
      <c r="D737" s="39">
        <v>8</v>
      </c>
      <c r="E737" s="38" t="s">
        <v>347</v>
      </c>
      <c r="F737" s="30" t="s">
        <v>284</v>
      </c>
      <c r="G737" s="37" t="s">
        <v>99</v>
      </c>
      <c r="H737" s="36">
        <v>32</v>
      </c>
      <c r="I737" s="36" t="s">
        <v>249</v>
      </c>
      <c r="J737" s="36" t="s">
        <v>400</v>
      </c>
      <c r="K737" s="35" t="s">
        <v>751</v>
      </c>
      <c r="L737" s="33">
        <v>4</v>
      </c>
      <c r="M737" s="34" t="s">
        <v>346</v>
      </c>
      <c r="N737" s="33" t="s">
        <v>345</v>
      </c>
      <c r="O737" s="32" t="s">
        <v>396</v>
      </c>
      <c r="P737" s="31" t="s">
        <v>395</v>
      </c>
      <c r="Q737" s="49"/>
      <c r="R737" s="21" t="s">
        <v>748</v>
      </c>
      <c r="S737" s="21" t="s">
        <v>747</v>
      </c>
      <c r="T737" s="21" t="s">
        <v>746</v>
      </c>
      <c r="U737" s="21" t="s">
        <v>745</v>
      </c>
      <c r="V737" s="21" t="s">
        <v>744</v>
      </c>
      <c r="W737" s="21" t="str">
        <f t="shared" si="23"/>
        <v>数学934</v>
      </c>
    </row>
    <row r="738" spans="1:23" ht="24.95" customHeight="1" x14ac:dyDescent="0.15">
      <c r="A738" s="20" t="str">
        <f t="shared" si="22"/>
        <v>104009</v>
      </c>
      <c r="B738" s="41" t="s">
        <v>750</v>
      </c>
      <c r="C738" s="40" t="s">
        <v>664</v>
      </c>
      <c r="D738" s="39">
        <v>9</v>
      </c>
      <c r="E738" s="38" t="s">
        <v>347</v>
      </c>
      <c r="F738" s="30" t="s">
        <v>284</v>
      </c>
      <c r="G738" s="37" t="s">
        <v>99</v>
      </c>
      <c r="H738" s="36">
        <v>32</v>
      </c>
      <c r="I738" s="36" t="s">
        <v>249</v>
      </c>
      <c r="J738" s="36" t="s">
        <v>400</v>
      </c>
      <c r="K738" s="35" t="s">
        <v>749</v>
      </c>
      <c r="L738" s="33">
        <v>4</v>
      </c>
      <c r="M738" s="34" t="s">
        <v>398</v>
      </c>
      <c r="N738" s="33" t="s">
        <v>397</v>
      </c>
      <c r="O738" s="32" t="s">
        <v>396</v>
      </c>
      <c r="P738" s="31" t="s">
        <v>395</v>
      </c>
      <c r="Q738" s="49"/>
      <c r="R738" s="21" t="s">
        <v>748</v>
      </c>
      <c r="S738" s="21" t="s">
        <v>747</v>
      </c>
      <c r="T738" s="21" t="s">
        <v>746</v>
      </c>
      <c r="U738" s="21" t="s">
        <v>745</v>
      </c>
      <c r="V738" s="21" t="s">
        <v>744</v>
      </c>
      <c r="W738" s="21" t="str">
        <f t="shared" si="23"/>
        <v>数学934</v>
      </c>
    </row>
    <row r="739" spans="1:23" ht="24.95" customHeight="1" x14ac:dyDescent="0.15">
      <c r="A739" s="20" t="str">
        <f t="shared" si="22"/>
        <v>116001</v>
      </c>
      <c r="B739" s="61" t="s">
        <v>515</v>
      </c>
      <c r="C739" s="62" t="s">
        <v>514</v>
      </c>
      <c r="D739" s="38">
        <v>1</v>
      </c>
      <c r="E739" s="38" t="s">
        <v>347</v>
      </c>
      <c r="F739" s="61" t="s">
        <v>367</v>
      </c>
      <c r="G739" s="62" t="s">
        <v>105</v>
      </c>
      <c r="H739" s="62">
        <v>32</v>
      </c>
      <c r="I739" s="61" t="s">
        <v>729</v>
      </c>
      <c r="J739" s="61" t="s">
        <v>742</v>
      </c>
      <c r="K739" s="60" t="s">
        <v>743</v>
      </c>
      <c r="L739" s="45">
        <v>1</v>
      </c>
      <c r="M739" s="43" t="s">
        <v>346</v>
      </c>
      <c r="N739" s="44">
        <v>26</v>
      </c>
      <c r="O739" s="43" t="s">
        <v>389</v>
      </c>
      <c r="P739" s="42" t="s">
        <v>1658</v>
      </c>
      <c r="Q739" s="49"/>
      <c r="R739" s="21" t="s">
        <v>511</v>
      </c>
      <c r="S739" s="21" t="s">
        <v>510</v>
      </c>
      <c r="T739" s="21" t="s">
        <v>509</v>
      </c>
      <c r="U739" s="21" t="s">
        <v>508</v>
      </c>
      <c r="V739" s="21" t="s">
        <v>507</v>
      </c>
      <c r="W739" s="21" t="str">
        <f t="shared" si="23"/>
        <v>書写105</v>
      </c>
    </row>
    <row r="740" spans="1:23" ht="24.95" customHeight="1" x14ac:dyDescent="0.15">
      <c r="A740" s="20" t="str">
        <f t="shared" si="22"/>
        <v>116002</v>
      </c>
      <c r="B740" s="61" t="s">
        <v>515</v>
      </c>
      <c r="C740" s="62" t="s">
        <v>514</v>
      </c>
      <c r="D740" s="38">
        <v>2</v>
      </c>
      <c r="E740" s="38" t="s">
        <v>347</v>
      </c>
      <c r="F740" s="61" t="s">
        <v>367</v>
      </c>
      <c r="G740" s="62" t="s">
        <v>105</v>
      </c>
      <c r="H740" s="62">
        <v>32</v>
      </c>
      <c r="I740" s="61" t="s">
        <v>729</v>
      </c>
      <c r="J740" s="61" t="s">
        <v>742</v>
      </c>
      <c r="K740" s="60" t="s">
        <v>741</v>
      </c>
      <c r="L740" s="45">
        <v>1</v>
      </c>
      <c r="M740" s="43" t="s">
        <v>398</v>
      </c>
      <c r="N740" s="44">
        <v>30</v>
      </c>
      <c r="O740" s="43" t="s">
        <v>389</v>
      </c>
      <c r="P740" s="42" t="s">
        <v>1658</v>
      </c>
      <c r="Q740" s="49"/>
      <c r="R740" s="21" t="s">
        <v>511</v>
      </c>
      <c r="S740" s="21" t="s">
        <v>510</v>
      </c>
      <c r="T740" s="21" t="s">
        <v>509</v>
      </c>
      <c r="U740" s="21" t="s">
        <v>508</v>
      </c>
      <c r="V740" s="21" t="s">
        <v>507</v>
      </c>
      <c r="W740" s="21" t="str">
        <f t="shared" si="23"/>
        <v>書写105</v>
      </c>
    </row>
    <row r="741" spans="1:23" ht="24.95" customHeight="1" x14ac:dyDescent="0.15">
      <c r="A741" s="20" t="str">
        <f t="shared" si="22"/>
        <v>116003</v>
      </c>
      <c r="B741" s="61" t="s">
        <v>515</v>
      </c>
      <c r="C741" s="62" t="s">
        <v>514</v>
      </c>
      <c r="D741" s="38">
        <v>3</v>
      </c>
      <c r="E741" s="38" t="s">
        <v>347</v>
      </c>
      <c r="F741" s="61" t="s">
        <v>367</v>
      </c>
      <c r="G741" s="62" t="s">
        <v>102</v>
      </c>
      <c r="H741" s="62">
        <v>32</v>
      </c>
      <c r="I741" s="61" t="s">
        <v>729</v>
      </c>
      <c r="J741" s="61" t="s">
        <v>739</v>
      </c>
      <c r="K741" s="60" t="s">
        <v>740</v>
      </c>
      <c r="L741" s="45">
        <v>1</v>
      </c>
      <c r="M741" s="43" t="s">
        <v>346</v>
      </c>
      <c r="N741" s="44">
        <v>26</v>
      </c>
      <c r="O741" s="43" t="s">
        <v>389</v>
      </c>
      <c r="P741" s="42" t="s">
        <v>1658</v>
      </c>
      <c r="Q741" s="49"/>
      <c r="R741" s="21" t="s">
        <v>511</v>
      </c>
      <c r="S741" s="21" t="s">
        <v>510</v>
      </c>
      <c r="T741" s="21" t="s">
        <v>509</v>
      </c>
      <c r="U741" s="21" t="s">
        <v>508</v>
      </c>
      <c r="V741" s="21" t="s">
        <v>507</v>
      </c>
      <c r="W741" s="21" t="str">
        <f t="shared" si="23"/>
        <v>書写205</v>
      </c>
    </row>
    <row r="742" spans="1:23" ht="24.95" customHeight="1" x14ac:dyDescent="0.15">
      <c r="A742" s="20" t="str">
        <f t="shared" si="22"/>
        <v>116004</v>
      </c>
      <c r="B742" s="61" t="s">
        <v>515</v>
      </c>
      <c r="C742" s="62" t="s">
        <v>514</v>
      </c>
      <c r="D742" s="38">
        <v>4</v>
      </c>
      <c r="E742" s="38" t="s">
        <v>347</v>
      </c>
      <c r="F742" s="61" t="s">
        <v>367</v>
      </c>
      <c r="G742" s="62" t="s">
        <v>102</v>
      </c>
      <c r="H742" s="62">
        <v>32</v>
      </c>
      <c r="I742" s="61" t="s">
        <v>729</v>
      </c>
      <c r="J742" s="61" t="s">
        <v>739</v>
      </c>
      <c r="K742" s="60" t="s">
        <v>738</v>
      </c>
      <c r="L742" s="45">
        <v>1</v>
      </c>
      <c r="M742" s="43" t="s">
        <v>398</v>
      </c>
      <c r="N742" s="44">
        <v>30</v>
      </c>
      <c r="O742" s="43" t="s">
        <v>389</v>
      </c>
      <c r="P742" s="42" t="s">
        <v>1658</v>
      </c>
      <c r="Q742" s="49"/>
      <c r="R742" s="21" t="s">
        <v>511</v>
      </c>
      <c r="S742" s="21" t="s">
        <v>510</v>
      </c>
      <c r="T742" s="21" t="s">
        <v>509</v>
      </c>
      <c r="U742" s="21" t="s">
        <v>508</v>
      </c>
      <c r="V742" s="21" t="s">
        <v>507</v>
      </c>
      <c r="W742" s="21" t="str">
        <f t="shared" si="23"/>
        <v>書写205</v>
      </c>
    </row>
    <row r="743" spans="1:23" ht="24.95" customHeight="1" x14ac:dyDescent="0.15">
      <c r="A743" s="20" t="str">
        <f t="shared" si="22"/>
        <v>116005</v>
      </c>
      <c r="B743" s="61" t="s">
        <v>515</v>
      </c>
      <c r="C743" s="62" t="s">
        <v>514</v>
      </c>
      <c r="D743" s="38">
        <v>5</v>
      </c>
      <c r="E743" s="38" t="s">
        <v>347</v>
      </c>
      <c r="F743" s="61" t="s">
        <v>367</v>
      </c>
      <c r="G743" s="62" t="s">
        <v>99</v>
      </c>
      <c r="H743" s="62">
        <v>32</v>
      </c>
      <c r="I743" s="61" t="s">
        <v>729</v>
      </c>
      <c r="J743" s="61" t="s">
        <v>454</v>
      </c>
      <c r="K743" s="60" t="s">
        <v>737</v>
      </c>
      <c r="L743" s="45">
        <v>1</v>
      </c>
      <c r="M743" s="43" t="s">
        <v>346</v>
      </c>
      <c r="N743" s="44">
        <v>22</v>
      </c>
      <c r="O743" s="43" t="s">
        <v>389</v>
      </c>
      <c r="P743" s="42" t="s">
        <v>1658</v>
      </c>
      <c r="Q743" s="49"/>
      <c r="R743" s="21" t="s">
        <v>511</v>
      </c>
      <c r="S743" s="21" t="s">
        <v>510</v>
      </c>
      <c r="T743" s="21" t="s">
        <v>509</v>
      </c>
      <c r="U743" s="21" t="s">
        <v>508</v>
      </c>
      <c r="V743" s="21" t="s">
        <v>507</v>
      </c>
      <c r="W743" s="21" t="str">
        <f t="shared" si="23"/>
        <v>書写305</v>
      </c>
    </row>
    <row r="744" spans="1:23" ht="24.95" customHeight="1" x14ac:dyDescent="0.15">
      <c r="A744" s="20" t="str">
        <f t="shared" si="22"/>
        <v>116006</v>
      </c>
      <c r="B744" s="61" t="s">
        <v>515</v>
      </c>
      <c r="C744" s="62" t="s">
        <v>514</v>
      </c>
      <c r="D744" s="38">
        <v>6</v>
      </c>
      <c r="E744" s="38" t="s">
        <v>347</v>
      </c>
      <c r="F744" s="61" t="s">
        <v>367</v>
      </c>
      <c r="G744" s="62" t="s">
        <v>99</v>
      </c>
      <c r="H744" s="62">
        <v>32</v>
      </c>
      <c r="I744" s="61" t="s">
        <v>729</v>
      </c>
      <c r="J744" s="61" t="s">
        <v>454</v>
      </c>
      <c r="K744" s="60" t="s">
        <v>736</v>
      </c>
      <c r="L744" s="45">
        <v>1</v>
      </c>
      <c r="M744" s="43" t="s">
        <v>398</v>
      </c>
      <c r="N744" s="44">
        <v>26</v>
      </c>
      <c r="O744" s="43" t="s">
        <v>389</v>
      </c>
      <c r="P744" s="42" t="s">
        <v>1658</v>
      </c>
      <c r="Q744" s="49"/>
      <c r="R744" s="21" t="s">
        <v>511</v>
      </c>
      <c r="S744" s="21" t="s">
        <v>510</v>
      </c>
      <c r="T744" s="21" t="s">
        <v>509</v>
      </c>
      <c r="U744" s="21" t="s">
        <v>508</v>
      </c>
      <c r="V744" s="21" t="s">
        <v>507</v>
      </c>
      <c r="W744" s="21" t="str">
        <f t="shared" si="23"/>
        <v>書写305</v>
      </c>
    </row>
    <row r="745" spans="1:23" ht="24.95" customHeight="1" x14ac:dyDescent="0.15">
      <c r="A745" s="20" t="str">
        <f t="shared" si="22"/>
        <v>116007</v>
      </c>
      <c r="B745" s="61" t="s">
        <v>515</v>
      </c>
      <c r="C745" s="62" t="s">
        <v>514</v>
      </c>
      <c r="D745" s="38">
        <v>7</v>
      </c>
      <c r="E745" s="38" t="s">
        <v>347</v>
      </c>
      <c r="F745" s="61" t="s">
        <v>367</v>
      </c>
      <c r="G745" s="62" t="s">
        <v>96</v>
      </c>
      <c r="H745" s="62">
        <v>32</v>
      </c>
      <c r="I745" s="61" t="s">
        <v>729</v>
      </c>
      <c r="J745" s="61" t="s">
        <v>734</v>
      </c>
      <c r="K745" s="60" t="s">
        <v>735</v>
      </c>
      <c r="L745" s="45">
        <v>1</v>
      </c>
      <c r="M745" s="43" t="s">
        <v>346</v>
      </c>
      <c r="N745" s="44">
        <v>22</v>
      </c>
      <c r="O745" s="43" t="s">
        <v>389</v>
      </c>
      <c r="P745" s="42" t="s">
        <v>1658</v>
      </c>
      <c r="Q745" s="49"/>
      <c r="R745" s="21" t="s">
        <v>511</v>
      </c>
      <c r="S745" s="21" t="s">
        <v>510</v>
      </c>
      <c r="T745" s="21" t="s">
        <v>509</v>
      </c>
      <c r="U745" s="21" t="s">
        <v>508</v>
      </c>
      <c r="V745" s="21" t="s">
        <v>507</v>
      </c>
      <c r="W745" s="21" t="str">
        <f t="shared" si="23"/>
        <v>書写405</v>
      </c>
    </row>
    <row r="746" spans="1:23" ht="24.95" customHeight="1" x14ac:dyDescent="0.15">
      <c r="A746" s="20" t="str">
        <f t="shared" si="22"/>
        <v>116008</v>
      </c>
      <c r="B746" s="61" t="s">
        <v>515</v>
      </c>
      <c r="C746" s="62" t="s">
        <v>514</v>
      </c>
      <c r="D746" s="38">
        <v>8</v>
      </c>
      <c r="E746" s="38" t="s">
        <v>347</v>
      </c>
      <c r="F746" s="61" t="s">
        <v>367</v>
      </c>
      <c r="G746" s="62" t="s">
        <v>96</v>
      </c>
      <c r="H746" s="62">
        <v>32</v>
      </c>
      <c r="I746" s="61" t="s">
        <v>729</v>
      </c>
      <c r="J746" s="61" t="s">
        <v>734</v>
      </c>
      <c r="K746" s="60" t="s">
        <v>733</v>
      </c>
      <c r="L746" s="45">
        <v>1</v>
      </c>
      <c r="M746" s="43" t="s">
        <v>398</v>
      </c>
      <c r="N746" s="44">
        <v>26</v>
      </c>
      <c r="O746" s="43" t="s">
        <v>389</v>
      </c>
      <c r="P746" s="42" t="s">
        <v>1658</v>
      </c>
      <c r="Q746" s="49"/>
      <c r="R746" s="21" t="s">
        <v>511</v>
      </c>
      <c r="S746" s="21" t="s">
        <v>510</v>
      </c>
      <c r="T746" s="21" t="s">
        <v>509</v>
      </c>
      <c r="U746" s="21" t="s">
        <v>508</v>
      </c>
      <c r="V746" s="21" t="s">
        <v>507</v>
      </c>
      <c r="W746" s="21" t="str">
        <f t="shared" si="23"/>
        <v>書写405</v>
      </c>
    </row>
    <row r="747" spans="1:23" ht="24.95" customHeight="1" x14ac:dyDescent="0.15">
      <c r="A747" s="20" t="str">
        <f t="shared" si="22"/>
        <v>116009</v>
      </c>
      <c r="B747" s="61" t="s">
        <v>515</v>
      </c>
      <c r="C747" s="62" t="s">
        <v>514</v>
      </c>
      <c r="D747" s="38">
        <v>9</v>
      </c>
      <c r="E747" s="38" t="s">
        <v>347</v>
      </c>
      <c r="F747" s="61" t="s">
        <v>367</v>
      </c>
      <c r="G747" s="62" t="s">
        <v>90</v>
      </c>
      <c r="H747" s="62">
        <v>32</v>
      </c>
      <c r="I747" s="61" t="s">
        <v>729</v>
      </c>
      <c r="J747" s="61" t="s">
        <v>451</v>
      </c>
      <c r="K747" s="60" t="s">
        <v>732</v>
      </c>
      <c r="L747" s="45">
        <v>1</v>
      </c>
      <c r="M747" s="43" t="s">
        <v>346</v>
      </c>
      <c r="N747" s="44">
        <v>22</v>
      </c>
      <c r="O747" s="43" t="s">
        <v>389</v>
      </c>
      <c r="P747" s="42" t="s">
        <v>1658</v>
      </c>
      <c r="Q747" s="49"/>
      <c r="R747" s="21" t="s">
        <v>511</v>
      </c>
      <c r="S747" s="21" t="s">
        <v>510</v>
      </c>
      <c r="T747" s="21" t="s">
        <v>509</v>
      </c>
      <c r="U747" s="21" t="s">
        <v>508</v>
      </c>
      <c r="V747" s="21" t="s">
        <v>507</v>
      </c>
      <c r="W747" s="21" t="str">
        <f t="shared" si="23"/>
        <v>書写505</v>
      </c>
    </row>
    <row r="748" spans="1:23" ht="24.95" customHeight="1" x14ac:dyDescent="0.15">
      <c r="A748" s="20" t="str">
        <f t="shared" si="22"/>
        <v>116010</v>
      </c>
      <c r="B748" s="61" t="s">
        <v>515</v>
      </c>
      <c r="C748" s="62" t="s">
        <v>514</v>
      </c>
      <c r="D748" s="38">
        <v>10</v>
      </c>
      <c r="E748" s="38" t="s">
        <v>347</v>
      </c>
      <c r="F748" s="61" t="s">
        <v>367</v>
      </c>
      <c r="G748" s="62" t="s">
        <v>90</v>
      </c>
      <c r="H748" s="62">
        <v>32</v>
      </c>
      <c r="I748" s="61" t="s">
        <v>729</v>
      </c>
      <c r="J748" s="61" t="s">
        <v>451</v>
      </c>
      <c r="K748" s="60" t="s">
        <v>731</v>
      </c>
      <c r="L748" s="45">
        <v>1</v>
      </c>
      <c r="M748" s="43" t="s">
        <v>398</v>
      </c>
      <c r="N748" s="44">
        <v>26</v>
      </c>
      <c r="O748" s="43" t="s">
        <v>389</v>
      </c>
      <c r="P748" s="42" t="s">
        <v>1658</v>
      </c>
      <c r="Q748" s="49"/>
      <c r="R748" s="21" t="s">
        <v>511</v>
      </c>
      <c r="S748" s="21" t="s">
        <v>510</v>
      </c>
      <c r="T748" s="21" t="s">
        <v>509</v>
      </c>
      <c r="U748" s="21" t="s">
        <v>508</v>
      </c>
      <c r="V748" s="21" t="s">
        <v>507</v>
      </c>
      <c r="W748" s="21" t="str">
        <f t="shared" si="23"/>
        <v>書写505</v>
      </c>
    </row>
    <row r="749" spans="1:23" ht="24.95" customHeight="1" x14ac:dyDescent="0.15">
      <c r="A749" s="20" t="str">
        <f t="shared" si="22"/>
        <v>116011</v>
      </c>
      <c r="B749" s="61" t="s">
        <v>515</v>
      </c>
      <c r="C749" s="62" t="s">
        <v>514</v>
      </c>
      <c r="D749" s="38">
        <v>11</v>
      </c>
      <c r="E749" s="38" t="s">
        <v>347</v>
      </c>
      <c r="F749" s="61" t="s">
        <v>367</v>
      </c>
      <c r="G749" s="62" t="s">
        <v>84</v>
      </c>
      <c r="H749" s="62">
        <v>32</v>
      </c>
      <c r="I749" s="61" t="s">
        <v>729</v>
      </c>
      <c r="J749" s="61" t="s">
        <v>728</v>
      </c>
      <c r="K749" s="60" t="s">
        <v>730</v>
      </c>
      <c r="L749" s="45">
        <v>1</v>
      </c>
      <c r="M749" s="43" t="s">
        <v>346</v>
      </c>
      <c r="N749" s="44">
        <v>22</v>
      </c>
      <c r="O749" s="43" t="s">
        <v>389</v>
      </c>
      <c r="P749" s="42" t="s">
        <v>1658</v>
      </c>
      <c r="Q749" s="49"/>
      <c r="R749" s="21" t="s">
        <v>511</v>
      </c>
      <c r="S749" s="21" t="s">
        <v>510</v>
      </c>
      <c r="T749" s="21" t="s">
        <v>509</v>
      </c>
      <c r="U749" s="21" t="s">
        <v>508</v>
      </c>
      <c r="V749" s="21" t="s">
        <v>507</v>
      </c>
      <c r="W749" s="21" t="str">
        <f t="shared" si="23"/>
        <v>書写605</v>
      </c>
    </row>
    <row r="750" spans="1:23" ht="24.95" customHeight="1" x14ac:dyDescent="0.15">
      <c r="A750" s="20" t="str">
        <f t="shared" si="22"/>
        <v>116012</v>
      </c>
      <c r="B750" s="61" t="s">
        <v>515</v>
      </c>
      <c r="C750" s="62" t="s">
        <v>514</v>
      </c>
      <c r="D750" s="38">
        <v>12</v>
      </c>
      <c r="E750" s="38" t="s">
        <v>347</v>
      </c>
      <c r="F750" s="61" t="s">
        <v>367</v>
      </c>
      <c r="G750" s="62" t="s">
        <v>84</v>
      </c>
      <c r="H750" s="62">
        <v>32</v>
      </c>
      <c r="I750" s="61" t="s">
        <v>729</v>
      </c>
      <c r="J750" s="61" t="s">
        <v>728</v>
      </c>
      <c r="K750" s="60" t="s">
        <v>727</v>
      </c>
      <c r="L750" s="45">
        <v>1</v>
      </c>
      <c r="M750" s="43" t="s">
        <v>398</v>
      </c>
      <c r="N750" s="44">
        <v>26</v>
      </c>
      <c r="O750" s="43" t="s">
        <v>389</v>
      </c>
      <c r="P750" s="42" t="s">
        <v>1658</v>
      </c>
      <c r="Q750" s="49"/>
      <c r="R750" s="21" t="s">
        <v>511</v>
      </c>
      <c r="S750" s="21" t="s">
        <v>510</v>
      </c>
      <c r="T750" s="21" t="s">
        <v>509</v>
      </c>
      <c r="U750" s="21" t="s">
        <v>508</v>
      </c>
      <c r="V750" s="21" t="s">
        <v>507</v>
      </c>
      <c r="W750" s="21" t="str">
        <f t="shared" si="23"/>
        <v>書写605</v>
      </c>
    </row>
    <row r="751" spans="1:23" ht="24.95" customHeight="1" x14ac:dyDescent="0.15">
      <c r="A751" s="20" t="str">
        <f t="shared" si="22"/>
        <v>116013</v>
      </c>
      <c r="B751" s="42" t="s">
        <v>714</v>
      </c>
      <c r="C751" s="47" t="s">
        <v>514</v>
      </c>
      <c r="D751" s="38">
        <v>13</v>
      </c>
      <c r="E751" s="38" t="s">
        <v>347</v>
      </c>
      <c r="F751" s="42" t="s">
        <v>367</v>
      </c>
      <c r="G751" s="47" t="s">
        <v>99</v>
      </c>
      <c r="H751" s="47">
        <v>32</v>
      </c>
      <c r="I751" s="42" t="s">
        <v>119</v>
      </c>
      <c r="J751" s="42" t="s">
        <v>492</v>
      </c>
      <c r="K751" s="46" t="s">
        <v>726</v>
      </c>
      <c r="L751" s="42">
        <v>3</v>
      </c>
      <c r="M751" s="43" t="s">
        <v>429</v>
      </c>
      <c r="N751" s="57">
        <v>22</v>
      </c>
      <c r="O751" s="43" t="s">
        <v>599</v>
      </c>
      <c r="P751" s="42" t="s">
        <v>1658</v>
      </c>
      <c r="Q751" s="49"/>
      <c r="R751" s="21" t="s">
        <v>511</v>
      </c>
      <c r="S751" s="21" t="s">
        <v>510</v>
      </c>
      <c r="T751" s="21" t="s">
        <v>509</v>
      </c>
      <c r="U751" s="21" t="s">
        <v>508</v>
      </c>
      <c r="V751" s="21" t="s">
        <v>507</v>
      </c>
      <c r="W751" s="21" t="str">
        <f t="shared" si="23"/>
        <v>社会304</v>
      </c>
    </row>
    <row r="752" spans="1:23" ht="24.95" customHeight="1" x14ac:dyDescent="0.15">
      <c r="A752" s="20" t="str">
        <f t="shared" si="22"/>
        <v>116014</v>
      </c>
      <c r="B752" s="42" t="s">
        <v>714</v>
      </c>
      <c r="C752" s="47" t="s">
        <v>514</v>
      </c>
      <c r="D752" s="38">
        <v>14</v>
      </c>
      <c r="E752" s="38" t="s">
        <v>347</v>
      </c>
      <c r="F752" s="42" t="s">
        <v>367</v>
      </c>
      <c r="G752" s="47" t="s">
        <v>99</v>
      </c>
      <c r="H752" s="47">
        <v>32</v>
      </c>
      <c r="I752" s="42" t="s">
        <v>119</v>
      </c>
      <c r="J752" s="42" t="s">
        <v>492</v>
      </c>
      <c r="K752" s="46" t="s">
        <v>725</v>
      </c>
      <c r="L752" s="42">
        <v>3</v>
      </c>
      <c r="M752" s="43" t="s">
        <v>346</v>
      </c>
      <c r="N752" s="57">
        <v>26</v>
      </c>
      <c r="O752" s="43" t="s">
        <v>599</v>
      </c>
      <c r="P752" s="42" t="s">
        <v>1658</v>
      </c>
      <c r="Q752" s="49"/>
      <c r="R752" s="21" t="s">
        <v>511</v>
      </c>
      <c r="S752" s="21" t="s">
        <v>510</v>
      </c>
      <c r="T752" s="21" t="s">
        <v>509</v>
      </c>
      <c r="U752" s="21" t="s">
        <v>508</v>
      </c>
      <c r="V752" s="21" t="s">
        <v>507</v>
      </c>
      <c r="W752" s="21" t="str">
        <f t="shared" si="23"/>
        <v>社会304</v>
      </c>
    </row>
    <row r="753" spans="1:23" ht="24.95" customHeight="1" x14ac:dyDescent="0.15">
      <c r="A753" s="20" t="str">
        <f t="shared" si="22"/>
        <v>116015</v>
      </c>
      <c r="B753" s="42" t="s">
        <v>714</v>
      </c>
      <c r="C753" s="47" t="s">
        <v>514</v>
      </c>
      <c r="D753" s="38">
        <v>15</v>
      </c>
      <c r="E753" s="38" t="s">
        <v>347</v>
      </c>
      <c r="F753" s="42" t="s">
        <v>367</v>
      </c>
      <c r="G753" s="47" t="s">
        <v>99</v>
      </c>
      <c r="H753" s="47">
        <v>32</v>
      </c>
      <c r="I753" s="42" t="s">
        <v>119</v>
      </c>
      <c r="J753" s="42" t="s">
        <v>492</v>
      </c>
      <c r="K753" s="46" t="s">
        <v>724</v>
      </c>
      <c r="L753" s="42">
        <v>3</v>
      </c>
      <c r="M753" s="43" t="s">
        <v>398</v>
      </c>
      <c r="N753" s="57">
        <v>30</v>
      </c>
      <c r="O753" s="43" t="s">
        <v>599</v>
      </c>
      <c r="P753" s="42" t="s">
        <v>1658</v>
      </c>
      <c r="Q753" s="49"/>
      <c r="R753" s="21" t="s">
        <v>511</v>
      </c>
      <c r="S753" s="21" t="s">
        <v>510</v>
      </c>
      <c r="T753" s="21" t="s">
        <v>509</v>
      </c>
      <c r="U753" s="21" t="s">
        <v>508</v>
      </c>
      <c r="V753" s="21" t="s">
        <v>507</v>
      </c>
      <c r="W753" s="21" t="str">
        <f t="shared" si="23"/>
        <v>社会304</v>
      </c>
    </row>
    <row r="754" spans="1:23" ht="24.95" customHeight="1" x14ac:dyDescent="0.15">
      <c r="A754" s="20" t="str">
        <f t="shared" si="22"/>
        <v>116016</v>
      </c>
      <c r="B754" s="42" t="s">
        <v>714</v>
      </c>
      <c r="C754" s="47" t="s">
        <v>514</v>
      </c>
      <c r="D754" s="38">
        <v>16</v>
      </c>
      <c r="E754" s="38" t="s">
        <v>347</v>
      </c>
      <c r="F754" s="42" t="s">
        <v>367</v>
      </c>
      <c r="G754" s="47" t="s">
        <v>96</v>
      </c>
      <c r="H754" s="47">
        <v>32</v>
      </c>
      <c r="I754" s="42" t="s">
        <v>119</v>
      </c>
      <c r="J754" s="42" t="s">
        <v>721</v>
      </c>
      <c r="K754" s="46" t="s">
        <v>723</v>
      </c>
      <c r="L754" s="42">
        <v>4</v>
      </c>
      <c r="M754" s="43" t="s">
        <v>429</v>
      </c>
      <c r="N754" s="57">
        <v>22</v>
      </c>
      <c r="O754" s="43" t="s">
        <v>599</v>
      </c>
      <c r="P754" s="42" t="s">
        <v>1658</v>
      </c>
      <c r="Q754" s="49"/>
      <c r="R754" s="21" t="s">
        <v>511</v>
      </c>
      <c r="S754" s="21" t="s">
        <v>510</v>
      </c>
      <c r="T754" s="21" t="s">
        <v>509</v>
      </c>
      <c r="U754" s="21" t="s">
        <v>508</v>
      </c>
      <c r="V754" s="21" t="s">
        <v>507</v>
      </c>
      <c r="W754" s="21" t="str">
        <f t="shared" si="23"/>
        <v>社会404</v>
      </c>
    </row>
    <row r="755" spans="1:23" ht="24.95" customHeight="1" x14ac:dyDescent="0.15">
      <c r="A755" s="20" t="str">
        <f t="shared" si="22"/>
        <v>116017</v>
      </c>
      <c r="B755" s="42" t="s">
        <v>714</v>
      </c>
      <c r="C755" s="47" t="s">
        <v>514</v>
      </c>
      <c r="D755" s="38">
        <v>17</v>
      </c>
      <c r="E755" s="38" t="s">
        <v>347</v>
      </c>
      <c r="F755" s="42" t="s">
        <v>367</v>
      </c>
      <c r="G755" s="47" t="s">
        <v>96</v>
      </c>
      <c r="H755" s="47">
        <v>32</v>
      </c>
      <c r="I755" s="42" t="s">
        <v>119</v>
      </c>
      <c r="J755" s="42" t="s">
        <v>721</v>
      </c>
      <c r="K755" s="46" t="s">
        <v>722</v>
      </c>
      <c r="L755" s="42">
        <v>4</v>
      </c>
      <c r="M755" s="43" t="s">
        <v>346</v>
      </c>
      <c r="N755" s="57">
        <v>26</v>
      </c>
      <c r="O755" s="43" t="s">
        <v>599</v>
      </c>
      <c r="P755" s="42" t="s">
        <v>1658</v>
      </c>
      <c r="Q755" s="49"/>
      <c r="R755" s="21" t="s">
        <v>511</v>
      </c>
      <c r="S755" s="21" t="s">
        <v>510</v>
      </c>
      <c r="T755" s="21" t="s">
        <v>509</v>
      </c>
      <c r="U755" s="21" t="s">
        <v>508</v>
      </c>
      <c r="V755" s="21" t="s">
        <v>507</v>
      </c>
      <c r="W755" s="21" t="str">
        <f t="shared" si="23"/>
        <v>社会404</v>
      </c>
    </row>
    <row r="756" spans="1:23" ht="24.95" customHeight="1" x14ac:dyDescent="0.15">
      <c r="A756" s="20" t="str">
        <f t="shared" si="22"/>
        <v>116018</v>
      </c>
      <c r="B756" s="42" t="s">
        <v>714</v>
      </c>
      <c r="C756" s="47" t="s">
        <v>514</v>
      </c>
      <c r="D756" s="38">
        <v>18</v>
      </c>
      <c r="E756" s="38" t="s">
        <v>347</v>
      </c>
      <c r="F756" s="42" t="s">
        <v>367</v>
      </c>
      <c r="G756" s="47" t="s">
        <v>96</v>
      </c>
      <c r="H756" s="47">
        <v>32</v>
      </c>
      <c r="I756" s="42" t="s">
        <v>119</v>
      </c>
      <c r="J756" s="42" t="s">
        <v>721</v>
      </c>
      <c r="K756" s="46" t="s">
        <v>720</v>
      </c>
      <c r="L756" s="42">
        <v>4</v>
      </c>
      <c r="M756" s="43" t="s">
        <v>398</v>
      </c>
      <c r="N756" s="57">
        <v>30</v>
      </c>
      <c r="O756" s="43" t="s">
        <v>599</v>
      </c>
      <c r="P756" s="42" t="s">
        <v>1658</v>
      </c>
      <c r="Q756" s="49"/>
      <c r="R756" s="21" t="s">
        <v>511</v>
      </c>
      <c r="S756" s="21" t="s">
        <v>510</v>
      </c>
      <c r="T756" s="21" t="s">
        <v>509</v>
      </c>
      <c r="U756" s="21" t="s">
        <v>508</v>
      </c>
      <c r="V756" s="21" t="s">
        <v>507</v>
      </c>
      <c r="W756" s="21" t="str">
        <f t="shared" si="23"/>
        <v>社会404</v>
      </c>
    </row>
    <row r="757" spans="1:23" ht="24.95" customHeight="1" x14ac:dyDescent="0.15">
      <c r="A757" s="20" t="str">
        <f t="shared" si="22"/>
        <v>116019</v>
      </c>
      <c r="B757" s="42" t="s">
        <v>714</v>
      </c>
      <c r="C757" s="47" t="s">
        <v>514</v>
      </c>
      <c r="D757" s="38">
        <v>19</v>
      </c>
      <c r="E757" s="38" t="s">
        <v>347</v>
      </c>
      <c r="F757" s="42" t="s">
        <v>367</v>
      </c>
      <c r="G757" s="47" t="s">
        <v>90</v>
      </c>
      <c r="H757" s="47">
        <v>32</v>
      </c>
      <c r="I757" s="42" t="s">
        <v>119</v>
      </c>
      <c r="J757" s="42" t="s">
        <v>489</v>
      </c>
      <c r="K757" s="46" t="s">
        <v>719</v>
      </c>
      <c r="L757" s="42">
        <v>5</v>
      </c>
      <c r="M757" s="43" t="s">
        <v>429</v>
      </c>
      <c r="N757" s="57">
        <v>18</v>
      </c>
      <c r="O757" s="43" t="s">
        <v>599</v>
      </c>
      <c r="P757" s="42" t="s">
        <v>1658</v>
      </c>
      <c r="Q757" s="49"/>
      <c r="R757" s="21" t="s">
        <v>511</v>
      </c>
      <c r="S757" s="21" t="s">
        <v>510</v>
      </c>
      <c r="T757" s="21" t="s">
        <v>509</v>
      </c>
      <c r="U757" s="21" t="s">
        <v>508</v>
      </c>
      <c r="V757" s="21" t="s">
        <v>507</v>
      </c>
      <c r="W757" s="21" t="str">
        <f t="shared" si="23"/>
        <v>社会504</v>
      </c>
    </row>
    <row r="758" spans="1:23" ht="24.95" customHeight="1" x14ac:dyDescent="0.15">
      <c r="A758" s="20" t="str">
        <f t="shared" si="22"/>
        <v>116020</v>
      </c>
      <c r="B758" s="42" t="s">
        <v>714</v>
      </c>
      <c r="C758" s="47" t="s">
        <v>514</v>
      </c>
      <c r="D758" s="38">
        <v>20</v>
      </c>
      <c r="E758" s="38" t="s">
        <v>347</v>
      </c>
      <c r="F758" s="42" t="s">
        <v>367</v>
      </c>
      <c r="G758" s="47" t="s">
        <v>90</v>
      </c>
      <c r="H758" s="47">
        <v>32</v>
      </c>
      <c r="I758" s="42" t="s">
        <v>119</v>
      </c>
      <c r="J758" s="42" t="s">
        <v>489</v>
      </c>
      <c r="K758" s="46" t="s">
        <v>718</v>
      </c>
      <c r="L758" s="42">
        <v>5</v>
      </c>
      <c r="M758" s="43" t="s">
        <v>346</v>
      </c>
      <c r="N758" s="57">
        <v>22</v>
      </c>
      <c r="O758" s="43" t="s">
        <v>599</v>
      </c>
      <c r="P758" s="42" t="s">
        <v>1658</v>
      </c>
      <c r="Q758" s="49"/>
      <c r="R758" s="21" t="s">
        <v>511</v>
      </c>
      <c r="S758" s="21" t="s">
        <v>510</v>
      </c>
      <c r="T758" s="21" t="s">
        <v>509</v>
      </c>
      <c r="U758" s="21" t="s">
        <v>508</v>
      </c>
      <c r="V758" s="21" t="s">
        <v>507</v>
      </c>
      <c r="W758" s="21" t="str">
        <f t="shared" si="23"/>
        <v>社会504</v>
      </c>
    </row>
    <row r="759" spans="1:23" ht="24.95" customHeight="1" x14ac:dyDescent="0.15">
      <c r="A759" s="20" t="str">
        <f t="shared" si="22"/>
        <v>116021</v>
      </c>
      <c r="B759" s="42" t="s">
        <v>714</v>
      </c>
      <c r="C759" s="47" t="s">
        <v>514</v>
      </c>
      <c r="D759" s="38">
        <v>21</v>
      </c>
      <c r="E759" s="38" t="s">
        <v>347</v>
      </c>
      <c r="F759" s="42" t="s">
        <v>367</v>
      </c>
      <c r="G759" s="47" t="s">
        <v>90</v>
      </c>
      <c r="H759" s="47">
        <v>32</v>
      </c>
      <c r="I759" s="42" t="s">
        <v>119</v>
      </c>
      <c r="J759" s="42" t="s">
        <v>489</v>
      </c>
      <c r="K759" s="46" t="s">
        <v>717</v>
      </c>
      <c r="L759" s="42">
        <v>5</v>
      </c>
      <c r="M759" s="43" t="s">
        <v>398</v>
      </c>
      <c r="N759" s="57">
        <v>26</v>
      </c>
      <c r="O759" s="43" t="s">
        <v>599</v>
      </c>
      <c r="P759" s="42" t="s">
        <v>1658</v>
      </c>
      <c r="Q759" s="49"/>
      <c r="R759" s="21" t="s">
        <v>511</v>
      </c>
      <c r="S759" s="21" t="s">
        <v>510</v>
      </c>
      <c r="T759" s="21" t="s">
        <v>509</v>
      </c>
      <c r="U759" s="21" t="s">
        <v>508</v>
      </c>
      <c r="V759" s="21" t="s">
        <v>507</v>
      </c>
      <c r="W759" s="21" t="str">
        <f t="shared" si="23"/>
        <v>社会504</v>
      </c>
    </row>
    <row r="760" spans="1:23" ht="24.95" customHeight="1" x14ac:dyDescent="0.15">
      <c r="A760" s="20" t="str">
        <f t="shared" si="22"/>
        <v>116022</v>
      </c>
      <c r="B760" s="42" t="s">
        <v>714</v>
      </c>
      <c r="C760" s="47" t="s">
        <v>514</v>
      </c>
      <c r="D760" s="38">
        <v>22</v>
      </c>
      <c r="E760" s="38" t="s">
        <v>347</v>
      </c>
      <c r="F760" s="42" t="s">
        <v>367</v>
      </c>
      <c r="G760" s="47" t="s">
        <v>84</v>
      </c>
      <c r="H760" s="47">
        <v>32</v>
      </c>
      <c r="I760" s="42" t="s">
        <v>119</v>
      </c>
      <c r="J760" s="42" t="s">
        <v>713</v>
      </c>
      <c r="K760" s="46" t="s">
        <v>716</v>
      </c>
      <c r="L760" s="42">
        <v>6</v>
      </c>
      <c r="M760" s="43" t="s">
        <v>429</v>
      </c>
      <c r="N760" s="57">
        <v>18</v>
      </c>
      <c r="O760" s="43" t="s">
        <v>599</v>
      </c>
      <c r="P760" s="42" t="s">
        <v>1658</v>
      </c>
      <c r="Q760" s="49"/>
      <c r="R760" s="21" t="s">
        <v>511</v>
      </c>
      <c r="S760" s="21" t="s">
        <v>510</v>
      </c>
      <c r="T760" s="21" t="s">
        <v>509</v>
      </c>
      <c r="U760" s="21" t="s">
        <v>508</v>
      </c>
      <c r="V760" s="21" t="s">
        <v>507</v>
      </c>
      <c r="W760" s="21" t="str">
        <f t="shared" si="23"/>
        <v>社会604</v>
      </c>
    </row>
    <row r="761" spans="1:23" ht="24.95" customHeight="1" x14ac:dyDescent="0.15">
      <c r="A761" s="20" t="str">
        <f t="shared" si="22"/>
        <v>116023</v>
      </c>
      <c r="B761" s="42" t="s">
        <v>714</v>
      </c>
      <c r="C761" s="47" t="s">
        <v>514</v>
      </c>
      <c r="D761" s="38">
        <v>23</v>
      </c>
      <c r="E761" s="38" t="s">
        <v>347</v>
      </c>
      <c r="F761" s="42" t="s">
        <v>367</v>
      </c>
      <c r="G761" s="47" t="s">
        <v>84</v>
      </c>
      <c r="H761" s="47">
        <v>32</v>
      </c>
      <c r="I761" s="42" t="s">
        <v>119</v>
      </c>
      <c r="J761" s="42" t="s">
        <v>713</v>
      </c>
      <c r="K761" s="46" t="s">
        <v>715</v>
      </c>
      <c r="L761" s="42">
        <v>6</v>
      </c>
      <c r="M761" s="43" t="s">
        <v>346</v>
      </c>
      <c r="N761" s="57">
        <v>22</v>
      </c>
      <c r="O761" s="43" t="s">
        <v>599</v>
      </c>
      <c r="P761" s="42" t="s">
        <v>1658</v>
      </c>
      <c r="Q761" s="49"/>
      <c r="R761" s="21" t="s">
        <v>511</v>
      </c>
      <c r="S761" s="21" t="s">
        <v>510</v>
      </c>
      <c r="T761" s="21" t="s">
        <v>509</v>
      </c>
      <c r="U761" s="21" t="s">
        <v>508</v>
      </c>
      <c r="V761" s="21" t="s">
        <v>507</v>
      </c>
      <c r="W761" s="21" t="str">
        <f t="shared" si="23"/>
        <v>社会604</v>
      </c>
    </row>
    <row r="762" spans="1:23" ht="24.95" customHeight="1" x14ac:dyDescent="0.15">
      <c r="A762" s="20" t="str">
        <f t="shared" si="22"/>
        <v>116024</v>
      </c>
      <c r="B762" s="42" t="s">
        <v>714</v>
      </c>
      <c r="C762" s="47" t="s">
        <v>514</v>
      </c>
      <c r="D762" s="38">
        <v>24</v>
      </c>
      <c r="E762" s="38" t="s">
        <v>347</v>
      </c>
      <c r="F762" s="42" t="s">
        <v>367</v>
      </c>
      <c r="G762" s="47" t="s">
        <v>84</v>
      </c>
      <c r="H762" s="47">
        <v>32</v>
      </c>
      <c r="I762" s="42" t="s">
        <v>119</v>
      </c>
      <c r="J762" s="42" t="s">
        <v>713</v>
      </c>
      <c r="K762" s="46" t="s">
        <v>712</v>
      </c>
      <c r="L762" s="42">
        <v>6</v>
      </c>
      <c r="M762" s="43" t="s">
        <v>398</v>
      </c>
      <c r="N762" s="57">
        <v>26</v>
      </c>
      <c r="O762" s="43" t="s">
        <v>599</v>
      </c>
      <c r="P762" s="42" t="s">
        <v>1658</v>
      </c>
      <c r="Q762" s="49"/>
      <c r="R762" s="21" t="s">
        <v>511</v>
      </c>
      <c r="S762" s="21" t="s">
        <v>510</v>
      </c>
      <c r="T762" s="21" t="s">
        <v>509</v>
      </c>
      <c r="U762" s="21" t="s">
        <v>508</v>
      </c>
      <c r="V762" s="21" t="s">
        <v>507</v>
      </c>
      <c r="W762" s="21" t="str">
        <f t="shared" si="23"/>
        <v>社会604</v>
      </c>
    </row>
    <row r="763" spans="1:23" ht="24.95" customHeight="1" x14ac:dyDescent="0.15">
      <c r="A763" s="20" t="str">
        <f t="shared" si="22"/>
        <v>116025</v>
      </c>
      <c r="B763" s="42" t="s">
        <v>515</v>
      </c>
      <c r="C763" s="47" t="s">
        <v>514</v>
      </c>
      <c r="D763" s="38">
        <v>25</v>
      </c>
      <c r="E763" s="38" t="s">
        <v>347</v>
      </c>
      <c r="F763" s="42" t="s">
        <v>367</v>
      </c>
      <c r="G763" s="47" t="s">
        <v>105</v>
      </c>
      <c r="H763" s="47">
        <v>32</v>
      </c>
      <c r="I763" s="42" t="s">
        <v>112</v>
      </c>
      <c r="J763" s="42" t="s">
        <v>709</v>
      </c>
      <c r="K763" s="58" t="s">
        <v>711</v>
      </c>
      <c r="L763" s="43">
        <v>2</v>
      </c>
      <c r="M763" s="42" t="s">
        <v>429</v>
      </c>
      <c r="N763" s="57">
        <v>22</v>
      </c>
      <c r="O763" s="43" t="s">
        <v>389</v>
      </c>
      <c r="P763" s="42" t="s">
        <v>1658</v>
      </c>
      <c r="Q763" s="49"/>
      <c r="R763" s="21" t="s">
        <v>511</v>
      </c>
      <c r="S763" s="21" t="s">
        <v>510</v>
      </c>
      <c r="T763" s="21" t="s">
        <v>509</v>
      </c>
      <c r="U763" s="21" t="s">
        <v>508</v>
      </c>
      <c r="V763" s="21" t="s">
        <v>507</v>
      </c>
      <c r="W763" s="21" t="str">
        <f t="shared" si="23"/>
        <v>算数110</v>
      </c>
    </row>
    <row r="764" spans="1:23" ht="24.95" customHeight="1" x14ac:dyDescent="0.15">
      <c r="A764" s="20" t="str">
        <f t="shared" si="22"/>
        <v>116026</v>
      </c>
      <c r="B764" s="42" t="s">
        <v>515</v>
      </c>
      <c r="C764" s="47" t="s">
        <v>514</v>
      </c>
      <c r="D764" s="38">
        <v>26</v>
      </c>
      <c r="E764" s="38" t="s">
        <v>347</v>
      </c>
      <c r="F764" s="42" t="s">
        <v>367</v>
      </c>
      <c r="G764" s="47" t="s">
        <v>105</v>
      </c>
      <c r="H764" s="47">
        <v>32</v>
      </c>
      <c r="I764" s="42" t="s">
        <v>112</v>
      </c>
      <c r="J764" s="42" t="s">
        <v>709</v>
      </c>
      <c r="K764" s="58" t="s">
        <v>710</v>
      </c>
      <c r="L764" s="43">
        <v>2</v>
      </c>
      <c r="M764" s="42" t="s">
        <v>346</v>
      </c>
      <c r="N764" s="57">
        <v>26</v>
      </c>
      <c r="O764" s="43" t="s">
        <v>389</v>
      </c>
      <c r="P764" s="42" t="s">
        <v>1658</v>
      </c>
      <c r="Q764" s="49"/>
      <c r="R764" s="21" t="s">
        <v>511</v>
      </c>
      <c r="S764" s="21" t="s">
        <v>510</v>
      </c>
      <c r="T764" s="21" t="s">
        <v>509</v>
      </c>
      <c r="U764" s="21" t="s">
        <v>508</v>
      </c>
      <c r="V764" s="21" t="s">
        <v>507</v>
      </c>
      <c r="W764" s="21" t="str">
        <f t="shared" si="23"/>
        <v>算数110</v>
      </c>
    </row>
    <row r="765" spans="1:23" ht="24.95" customHeight="1" x14ac:dyDescent="0.15">
      <c r="A765" s="20" t="str">
        <f t="shared" si="22"/>
        <v>116027</v>
      </c>
      <c r="B765" s="42" t="s">
        <v>515</v>
      </c>
      <c r="C765" s="47" t="s">
        <v>514</v>
      </c>
      <c r="D765" s="38">
        <v>27</v>
      </c>
      <c r="E765" s="38" t="s">
        <v>347</v>
      </c>
      <c r="F765" s="42" t="s">
        <v>367</v>
      </c>
      <c r="G765" s="47" t="s">
        <v>105</v>
      </c>
      <c r="H765" s="47">
        <v>32</v>
      </c>
      <c r="I765" s="42" t="s">
        <v>112</v>
      </c>
      <c r="J765" s="42" t="s">
        <v>709</v>
      </c>
      <c r="K765" s="58" t="s">
        <v>708</v>
      </c>
      <c r="L765" s="43">
        <v>2</v>
      </c>
      <c r="M765" s="42" t="s">
        <v>398</v>
      </c>
      <c r="N765" s="57">
        <v>30</v>
      </c>
      <c r="O765" s="43" t="s">
        <v>389</v>
      </c>
      <c r="P765" s="42" t="s">
        <v>1658</v>
      </c>
      <c r="Q765" s="49"/>
      <c r="R765" s="21" t="s">
        <v>511</v>
      </c>
      <c r="S765" s="21" t="s">
        <v>510</v>
      </c>
      <c r="T765" s="21" t="s">
        <v>509</v>
      </c>
      <c r="U765" s="21" t="s">
        <v>508</v>
      </c>
      <c r="V765" s="21" t="s">
        <v>507</v>
      </c>
      <c r="W765" s="21" t="str">
        <f t="shared" si="23"/>
        <v>算数110</v>
      </c>
    </row>
    <row r="766" spans="1:23" ht="24.95" customHeight="1" x14ac:dyDescent="0.15">
      <c r="A766" s="20" t="str">
        <f t="shared" si="22"/>
        <v>116028</v>
      </c>
      <c r="B766" s="42" t="s">
        <v>515</v>
      </c>
      <c r="C766" s="47" t="s">
        <v>514</v>
      </c>
      <c r="D766" s="38">
        <v>28</v>
      </c>
      <c r="E766" s="38" t="s">
        <v>347</v>
      </c>
      <c r="F766" s="42" t="s">
        <v>367</v>
      </c>
      <c r="G766" s="47" t="s">
        <v>105</v>
      </c>
      <c r="H766" s="47">
        <v>32</v>
      </c>
      <c r="I766" s="42" t="s">
        <v>112</v>
      </c>
      <c r="J766" s="42" t="s">
        <v>387</v>
      </c>
      <c r="K766" s="58" t="s">
        <v>707</v>
      </c>
      <c r="L766" s="43">
        <v>2</v>
      </c>
      <c r="M766" s="42" t="s">
        <v>429</v>
      </c>
      <c r="N766" s="57">
        <v>22</v>
      </c>
      <c r="O766" s="43" t="s">
        <v>389</v>
      </c>
      <c r="P766" s="42" t="s">
        <v>1658</v>
      </c>
      <c r="Q766" s="49"/>
      <c r="R766" s="21" t="s">
        <v>511</v>
      </c>
      <c r="S766" s="21" t="s">
        <v>510</v>
      </c>
      <c r="T766" s="21" t="s">
        <v>509</v>
      </c>
      <c r="U766" s="21" t="s">
        <v>508</v>
      </c>
      <c r="V766" s="21" t="s">
        <v>507</v>
      </c>
      <c r="W766" s="21" t="str">
        <f t="shared" si="23"/>
        <v>算数111</v>
      </c>
    </row>
    <row r="767" spans="1:23" ht="24.95" customHeight="1" x14ac:dyDescent="0.15">
      <c r="A767" s="20" t="str">
        <f t="shared" ref="A767:A830" si="24">CONCATENATE(TEXT(C767,"000"),(TEXT(D767,"000")))</f>
        <v>116029</v>
      </c>
      <c r="B767" s="42" t="s">
        <v>515</v>
      </c>
      <c r="C767" s="47" t="s">
        <v>514</v>
      </c>
      <c r="D767" s="38">
        <v>29</v>
      </c>
      <c r="E767" s="38" t="s">
        <v>347</v>
      </c>
      <c r="F767" s="42" t="s">
        <v>367</v>
      </c>
      <c r="G767" s="47" t="s">
        <v>105</v>
      </c>
      <c r="H767" s="47">
        <v>32</v>
      </c>
      <c r="I767" s="42" t="s">
        <v>112</v>
      </c>
      <c r="J767" s="42" t="s">
        <v>387</v>
      </c>
      <c r="K767" s="58" t="s">
        <v>706</v>
      </c>
      <c r="L767" s="43">
        <v>2</v>
      </c>
      <c r="M767" s="42" t="s">
        <v>346</v>
      </c>
      <c r="N767" s="57">
        <v>26</v>
      </c>
      <c r="O767" s="43" t="s">
        <v>389</v>
      </c>
      <c r="P767" s="42" t="s">
        <v>1658</v>
      </c>
      <c r="Q767" s="49"/>
      <c r="R767" s="21" t="s">
        <v>511</v>
      </c>
      <c r="S767" s="21" t="s">
        <v>510</v>
      </c>
      <c r="T767" s="21" t="s">
        <v>509</v>
      </c>
      <c r="U767" s="21" t="s">
        <v>508</v>
      </c>
      <c r="V767" s="21" t="s">
        <v>507</v>
      </c>
      <c r="W767" s="21" t="str">
        <f t="shared" ref="W767:W830" si="25">CONCATENATE(I767,J767)</f>
        <v>算数111</v>
      </c>
    </row>
    <row r="768" spans="1:23" ht="24.95" customHeight="1" x14ac:dyDescent="0.15">
      <c r="A768" s="20" t="str">
        <f t="shared" si="24"/>
        <v>116030</v>
      </c>
      <c r="B768" s="42" t="s">
        <v>515</v>
      </c>
      <c r="C768" s="47" t="s">
        <v>514</v>
      </c>
      <c r="D768" s="38">
        <v>30</v>
      </c>
      <c r="E768" s="38" t="s">
        <v>347</v>
      </c>
      <c r="F768" s="42" t="s">
        <v>367</v>
      </c>
      <c r="G768" s="47" t="s">
        <v>105</v>
      </c>
      <c r="H768" s="47">
        <v>32</v>
      </c>
      <c r="I768" s="42" t="s">
        <v>112</v>
      </c>
      <c r="J768" s="42" t="s">
        <v>387</v>
      </c>
      <c r="K768" s="58" t="s">
        <v>705</v>
      </c>
      <c r="L768" s="43">
        <v>2</v>
      </c>
      <c r="M768" s="42" t="s">
        <v>398</v>
      </c>
      <c r="N768" s="57">
        <v>30</v>
      </c>
      <c r="O768" s="43" t="s">
        <v>389</v>
      </c>
      <c r="P768" s="42" t="s">
        <v>1658</v>
      </c>
      <c r="Q768" s="49"/>
      <c r="R768" s="21" t="s">
        <v>511</v>
      </c>
      <c r="S768" s="21" t="s">
        <v>510</v>
      </c>
      <c r="T768" s="21" t="s">
        <v>509</v>
      </c>
      <c r="U768" s="21" t="s">
        <v>508</v>
      </c>
      <c r="V768" s="21" t="s">
        <v>507</v>
      </c>
      <c r="W768" s="21" t="str">
        <f t="shared" si="25"/>
        <v>算数111</v>
      </c>
    </row>
    <row r="769" spans="1:23" ht="24.95" customHeight="1" x14ac:dyDescent="0.15">
      <c r="A769" s="20" t="str">
        <f t="shared" si="24"/>
        <v>116031</v>
      </c>
      <c r="B769" s="42" t="s">
        <v>515</v>
      </c>
      <c r="C769" s="47" t="s">
        <v>514</v>
      </c>
      <c r="D769" s="38">
        <v>31</v>
      </c>
      <c r="E769" s="38" t="s">
        <v>347</v>
      </c>
      <c r="F769" s="42" t="s">
        <v>367</v>
      </c>
      <c r="G769" s="47" t="s">
        <v>102</v>
      </c>
      <c r="H769" s="47">
        <v>32</v>
      </c>
      <c r="I769" s="42" t="s">
        <v>112</v>
      </c>
      <c r="J769" s="42" t="s">
        <v>385</v>
      </c>
      <c r="K769" s="58" t="s">
        <v>704</v>
      </c>
      <c r="L769" s="43">
        <v>2</v>
      </c>
      <c r="M769" s="42" t="s">
        <v>429</v>
      </c>
      <c r="N769" s="57">
        <v>22</v>
      </c>
      <c r="O769" s="43" t="s">
        <v>389</v>
      </c>
      <c r="P769" s="42" t="s">
        <v>1658</v>
      </c>
      <c r="Q769" s="49"/>
      <c r="R769" s="21" t="s">
        <v>511</v>
      </c>
      <c r="S769" s="21" t="s">
        <v>510</v>
      </c>
      <c r="T769" s="21" t="s">
        <v>509</v>
      </c>
      <c r="U769" s="21" t="s">
        <v>508</v>
      </c>
      <c r="V769" s="21" t="s">
        <v>507</v>
      </c>
      <c r="W769" s="21" t="str">
        <f t="shared" si="25"/>
        <v>算数210</v>
      </c>
    </row>
    <row r="770" spans="1:23" ht="24.95" customHeight="1" x14ac:dyDescent="0.15">
      <c r="A770" s="20" t="str">
        <f t="shared" si="24"/>
        <v>116032</v>
      </c>
      <c r="B770" s="42" t="s">
        <v>515</v>
      </c>
      <c r="C770" s="47" t="s">
        <v>514</v>
      </c>
      <c r="D770" s="38">
        <v>32</v>
      </c>
      <c r="E770" s="38" t="s">
        <v>347</v>
      </c>
      <c r="F770" s="42" t="s">
        <v>367</v>
      </c>
      <c r="G770" s="47" t="s">
        <v>102</v>
      </c>
      <c r="H770" s="47">
        <v>32</v>
      </c>
      <c r="I770" s="42" t="s">
        <v>112</v>
      </c>
      <c r="J770" s="42" t="s">
        <v>385</v>
      </c>
      <c r="K770" s="58" t="s">
        <v>703</v>
      </c>
      <c r="L770" s="43">
        <v>2</v>
      </c>
      <c r="M770" s="42" t="s">
        <v>346</v>
      </c>
      <c r="N770" s="57">
        <v>26</v>
      </c>
      <c r="O770" s="43" t="s">
        <v>389</v>
      </c>
      <c r="P770" s="42" t="s">
        <v>1658</v>
      </c>
      <c r="Q770" s="49"/>
      <c r="R770" s="21" t="s">
        <v>511</v>
      </c>
      <c r="S770" s="21" t="s">
        <v>510</v>
      </c>
      <c r="T770" s="21" t="s">
        <v>509</v>
      </c>
      <c r="U770" s="21" t="s">
        <v>508</v>
      </c>
      <c r="V770" s="21" t="s">
        <v>507</v>
      </c>
      <c r="W770" s="21" t="str">
        <f t="shared" si="25"/>
        <v>算数210</v>
      </c>
    </row>
    <row r="771" spans="1:23" ht="24.95" customHeight="1" x14ac:dyDescent="0.15">
      <c r="A771" s="20" t="str">
        <f t="shared" si="24"/>
        <v>116033</v>
      </c>
      <c r="B771" s="42" t="s">
        <v>515</v>
      </c>
      <c r="C771" s="47" t="s">
        <v>514</v>
      </c>
      <c r="D771" s="38">
        <v>33</v>
      </c>
      <c r="E771" s="38" t="s">
        <v>347</v>
      </c>
      <c r="F771" s="42" t="s">
        <v>367</v>
      </c>
      <c r="G771" s="47" t="s">
        <v>102</v>
      </c>
      <c r="H771" s="47">
        <v>32</v>
      </c>
      <c r="I771" s="42" t="s">
        <v>112</v>
      </c>
      <c r="J771" s="42" t="s">
        <v>385</v>
      </c>
      <c r="K771" s="58" t="s">
        <v>702</v>
      </c>
      <c r="L771" s="43">
        <v>2</v>
      </c>
      <c r="M771" s="42" t="s">
        <v>398</v>
      </c>
      <c r="N771" s="57">
        <v>30</v>
      </c>
      <c r="O771" s="43" t="s">
        <v>389</v>
      </c>
      <c r="P771" s="42" t="s">
        <v>1658</v>
      </c>
      <c r="Q771" s="49"/>
      <c r="R771" s="21" t="s">
        <v>511</v>
      </c>
      <c r="S771" s="21" t="s">
        <v>510</v>
      </c>
      <c r="T771" s="21" t="s">
        <v>509</v>
      </c>
      <c r="U771" s="21" t="s">
        <v>508</v>
      </c>
      <c r="V771" s="21" t="s">
        <v>507</v>
      </c>
      <c r="W771" s="21" t="str">
        <f t="shared" si="25"/>
        <v>算数210</v>
      </c>
    </row>
    <row r="772" spans="1:23" ht="24.95" customHeight="1" x14ac:dyDescent="0.15">
      <c r="A772" s="20" t="str">
        <f t="shared" si="24"/>
        <v>116034</v>
      </c>
      <c r="B772" s="42" t="s">
        <v>515</v>
      </c>
      <c r="C772" s="47" t="s">
        <v>514</v>
      </c>
      <c r="D772" s="38">
        <v>34</v>
      </c>
      <c r="E772" s="38" t="s">
        <v>347</v>
      </c>
      <c r="F772" s="42" t="s">
        <v>367</v>
      </c>
      <c r="G772" s="47" t="s">
        <v>102</v>
      </c>
      <c r="H772" s="47">
        <v>32</v>
      </c>
      <c r="I772" s="42" t="s">
        <v>112</v>
      </c>
      <c r="J772" s="42" t="s">
        <v>383</v>
      </c>
      <c r="K772" s="58" t="s">
        <v>701</v>
      </c>
      <c r="L772" s="43">
        <v>2</v>
      </c>
      <c r="M772" s="42" t="s">
        <v>429</v>
      </c>
      <c r="N772" s="57">
        <v>22</v>
      </c>
      <c r="O772" s="43" t="s">
        <v>389</v>
      </c>
      <c r="P772" s="42" t="s">
        <v>1658</v>
      </c>
      <c r="Q772" s="49"/>
      <c r="R772" s="21" t="s">
        <v>511</v>
      </c>
      <c r="S772" s="21" t="s">
        <v>510</v>
      </c>
      <c r="T772" s="21" t="s">
        <v>509</v>
      </c>
      <c r="U772" s="21" t="s">
        <v>508</v>
      </c>
      <c r="V772" s="21" t="s">
        <v>507</v>
      </c>
      <c r="W772" s="21" t="str">
        <f t="shared" si="25"/>
        <v>算数211</v>
      </c>
    </row>
    <row r="773" spans="1:23" ht="24.95" customHeight="1" x14ac:dyDescent="0.15">
      <c r="A773" s="20" t="str">
        <f t="shared" si="24"/>
        <v>116035</v>
      </c>
      <c r="B773" s="42" t="s">
        <v>515</v>
      </c>
      <c r="C773" s="47" t="s">
        <v>514</v>
      </c>
      <c r="D773" s="38">
        <v>35</v>
      </c>
      <c r="E773" s="38" t="s">
        <v>347</v>
      </c>
      <c r="F773" s="42" t="s">
        <v>367</v>
      </c>
      <c r="G773" s="47" t="s">
        <v>102</v>
      </c>
      <c r="H773" s="47">
        <v>32</v>
      </c>
      <c r="I773" s="42" t="s">
        <v>112</v>
      </c>
      <c r="J773" s="42" t="s">
        <v>383</v>
      </c>
      <c r="K773" s="58" t="s">
        <v>700</v>
      </c>
      <c r="L773" s="43">
        <v>2</v>
      </c>
      <c r="M773" s="42" t="s">
        <v>346</v>
      </c>
      <c r="N773" s="57">
        <v>26</v>
      </c>
      <c r="O773" s="43" t="s">
        <v>389</v>
      </c>
      <c r="P773" s="42" t="s">
        <v>1658</v>
      </c>
      <c r="Q773" s="49"/>
      <c r="R773" s="21" t="s">
        <v>511</v>
      </c>
      <c r="S773" s="21" t="s">
        <v>510</v>
      </c>
      <c r="T773" s="21" t="s">
        <v>509</v>
      </c>
      <c r="U773" s="21" t="s">
        <v>508</v>
      </c>
      <c r="V773" s="21" t="s">
        <v>507</v>
      </c>
      <c r="W773" s="21" t="str">
        <f t="shared" si="25"/>
        <v>算数211</v>
      </c>
    </row>
    <row r="774" spans="1:23" ht="24.95" customHeight="1" x14ac:dyDescent="0.15">
      <c r="A774" s="20" t="str">
        <f t="shared" si="24"/>
        <v>116036</v>
      </c>
      <c r="B774" s="42" t="s">
        <v>515</v>
      </c>
      <c r="C774" s="47" t="s">
        <v>514</v>
      </c>
      <c r="D774" s="38">
        <v>36</v>
      </c>
      <c r="E774" s="38" t="s">
        <v>347</v>
      </c>
      <c r="F774" s="42" t="s">
        <v>367</v>
      </c>
      <c r="G774" s="47" t="s">
        <v>102</v>
      </c>
      <c r="H774" s="47">
        <v>32</v>
      </c>
      <c r="I774" s="42" t="s">
        <v>112</v>
      </c>
      <c r="J774" s="42" t="s">
        <v>383</v>
      </c>
      <c r="K774" s="58" t="s">
        <v>699</v>
      </c>
      <c r="L774" s="43">
        <v>2</v>
      </c>
      <c r="M774" s="42" t="s">
        <v>398</v>
      </c>
      <c r="N774" s="57">
        <v>30</v>
      </c>
      <c r="O774" s="43" t="s">
        <v>389</v>
      </c>
      <c r="P774" s="42" t="s">
        <v>1658</v>
      </c>
      <c r="Q774" s="49"/>
      <c r="R774" s="21" t="s">
        <v>511</v>
      </c>
      <c r="S774" s="21" t="s">
        <v>510</v>
      </c>
      <c r="T774" s="21" t="s">
        <v>509</v>
      </c>
      <c r="U774" s="21" t="s">
        <v>508</v>
      </c>
      <c r="V774" s="21" t="s">
        <v>507</v>
      </c>
      <c r="W774" s="21" t="str">
        <f t="shared" si="25"/>
        <v>算数211</v>
      </c>
    </row>
    <row r="775" spans="1:23" ht="24.95" customHeight="1" x14ac:dyDescent="0.15">
      <c r="A775" s="20" t="str">
        <f t="shared" si="24"/>
        <v>116037</v>
      </c>
      <c r="B775" s="42" t="s">
        <v>515</v>
      </c>
      <c r="C775" s="47" t="s">
        <v>514</v>
      </c>
      <c r="D775" s="38">
        <v>37</v>
      </c>
      <c r="E775" s="38" t="s">
        <v>347</v>
      </c>
      <c r="F775" s="42" t="s">
        <v>367</v>
      </c>
      <c r="G775" s="47" t="s">
        <v>99</v>
      </c>
      <c r="H775" s="47">
        <v>32</v>
      </c>
      <c r="I775" s="42" t="s">
        <v>112</v>
      </c>
      <c r="J775" s="42" t="s">
        <v>381</v>
      </c>
      <c r="K775" s="58" t="s">
        <v>698</v>
      </c>
      <c r="L775" s="43">
        <v>2</v>
      </c>
      <c r="M775" s="42" t="s">
        <v>429</v>
      </c>
      <c r="N775" s="57">
        <v>22</v>
      </c>
      <c r="O775" s="43" t="s">
        <v>389</v>
      </c>
      <c r="P775" s="42" t="s">
        <v>1658</v>
      </c>
      <c r="Q775" s="49"/>
      <c r="R775" s="21" t="s">
        <v>511</v>
      </c>
      <c r="S775" s="21" t="s">
        <v>510</v>
      </c>
      <c r="T775" s="21" t="s">
        <v>509</v>
      </c>
      <c r="U775" s="21" t="s">
        <v>508</v>
      </c>
      <c r="V775" s="21" t="s">
        <v>507</v>
      </c>
      <c r="W775" s="21" t="str">
        <f t="shared" si="25"/>
        <v>算数310</v>
      </c>
    </row>
    <row r="776" spans="1:23" ht="24.95" customHeight="1" x14ac:dyDescent="0.15">
      <c r="A776" s="20" t="str">
        <f t="shared" si="24"/>
        <v>116038</v>
      </c>
      <c r="B776" s="42" t="s">
        <v>515</v>
      </c>
      <c r="C776" s="47" t="s">
        <v>514</v>
      </c>
      <c r="D776" s="38">
        <v>38</v>
      </c>
      <c r="E776" s="38" t="s">
        <v>347</v>
      </c>
      <c r="F776" s="42" t="s">
        <v>367</v>
      </c>
      <c r="G776" s="47" t="s">
        <v>99</v>
      </c>
      <c r="H776" s="47">
        <v>32</v>
      </c>
      <c r="I776" s="42" t="s">
        <v>112</v>
      </c>
      <c r="J776" s="42" t="s">
        <v>381</v>
      </c>
      <c r="K776" s="58" t="s">
        <v>697</v>
      </c>
      <c r="L776" s="43">
        <v>2</v>
      </c>
      <c r="M776" s="42" t="s">
        <v>346</v>
      </c>
      <c r="N776" s="57">
        <v>26</v>
      </c>
      <c r="O776" s="43" t="s">
        <v>389</v>
      </c>
      <c r="P776" s="42" t="s">
        <v>1658</v>
      </c>
      <c r="Q776" s="49"/>
      <c r="R776" s="21" t="s">
        <v>511</v>
      </c>
      <c r="S776" s="21" t="s">
        <v>510</v>
      </c>
      <c r="T776" s="21" t="s">
        <v>509</v>
      </c>
      <c r="U776" s="21" t="s">
        <v>508</v>
      </c>
      <c r="V776" s="21" t="s">
        <v>507</v>
      </c>
      <c r="W776" s="21" t="str">
        <f t="shared" si="25"/>
        <v>算数310</v>
      </c>
    </row>
    <row r="777" spans="1:23" ht="24.95" customHeight="1" x14ac:dyDescent="0.15">
      <c r="A777" s="20" t="str">
        <f t="shared" si="24"/>
        <v>116039</v>
      </c>
      <c r="B777" s="42" t="s">
        <v>515</v>
      </c>
      <c r="C777" s="47" t="s">
        <v>514</v>
      </c>
      <c r="D777" s="38">
        <v>39</v>
      </c>
      <c r="E777" s="38" t="s">
        <v>347</v>
      </c>
      <c r="F777" s="42" t="s">
        <v>367</v>
      </c>
      <c r="G777" s="47" t="s">
        <v>99</v>
      </c>
      <c r="H777" s="47">
        <v>32</v>
      </c>
      <c r="I777" s="42" t="s">
        <v>112</v>
      </c>
      <c r="J777" s="42" t="s">
        <v>381</v>
      </c>
      <c r="K777" s="58" t="s">
        <v>696</v>
      </c>
      <c r="L777" s="43">
        <v>2</v>
      </c>
      <c r="M777" s="42" t="s">
        <v>398</v>
      </c>
      <c r="N777" s="57">
        <v>30</v>
      </c>
      <c r="O777" s="43" t="s">
        <v>389</v>
      </c>
      <c r="P777" s="42" t="s">
        <v>1658</v>
      </c>
      <c r="Q777" s="49"/>
      <c r="R777" s="21" t="s">
        <v>511</v>
      </c>
      <c r="S777" s="21" t="s">
        <v>510</v>
      </c>
      <c r="T777" s="21" t="s">
        <v>509</v>
      </c>
      <c r="U777" s="21" t="s">
        <v>508</v>
      </c>
      <c r="V777" s="21" t="s">
        <v>507</v>
      </c>
      <c r="W777" s="21" t="str">
        <f t="shared" si="25"/>
        <v>算数310</v>
      </c>
    </row>
    <row r="778" spans="1:23" ht="24.95" customHeight="1" x14ac:dyDescent="0.15">
      <c r="A778" s="20" t="str">
        <f t="shared" si="24"/>
        <v>116040</v>
      </c>
      <c r="B778" s="42" t="s">
        <v>515</v>
      </c>
      <c r="C778" s="47" t="s">
        <v>514</v>
      </c>
      <c r="D778" s="38">
        <v>40</v>
      </c>
      <c r="E778" s="38" t="s">
        <v>347</v>
      </c>
      <c r="F778" s="42" t="s">
        <v>367</v>
      </c>
      <c r="G778" s="47" t="s">
        <v>99</v>
      </c>
      <c r="H778" s="47">
        <v>32</v>
      </c>
      <c r="I778" s="42" t="s">
        <v>112</v>
      </c>
      <c r="J778" s="42" t="s">
        <v>379</v>
      </c>
      <c r="K778" s="58" t="s">
        <v>695</v>
      </c>
      <c r="L778" s="43">
        <v>2</v>
      </c>
      <c r="M778" s="42" t="s">
        <v>429</v>
      </c>
      <c r="N778" s="57">
        <v>22</v>
      </c>
      <c r="O778" s="43" t="s">
        <v>389</v>
      </c>
      <c r="P778" s="42" t="s">
        <v>1658</v>
      </c>
      <c r="Q778" s="49"/>
      <c r="R778" s="21" t="s">
        <v>511</v>
      </c>
      <c r="S778" s="21" t="s">
        <v>510</v>
      </c>
      <c r="T778" s="21" t="s">
        <v>509</v>
      </c>
      <c r="U778" s="21" t="s">
        <v>508</v>
      </c>
      <c r="V778" s="21" t="s">
        <v>507</v>
      </c>
      <c r="W778" s="21" t="str">
        <f t="shared" si="25"/>
        <v>算数311</v>
      </c>
    </row>
    <row r="779" spans="1:23" ht="24.95" customHeight="1" x14ac:dyDescent="0.15">
      <c r="A779" s="20" t="str">
        <f t="shared" si="24"/>
        <v>116041</v>
      </c>
      <c r="B779" s="42" t="s">
        <v>515</v>
      </c>
      <c r="C779" s="47" t="s">
        <v>514</v>
      </c>
      <c r="D779" s="38">
        <v>41</v>
      </c>
      <c r="E779" s="38" t="s">
        <v>347</v>
      </c>
      <c r="F779" s="42" t="s">
        <v>367</v>
      </c>
      <c r="G779" s="47" t="s">
        <v>99</v>
      </c>
      <c r="H779" s="47">
        <v>32</v>
      </c>
      <c r="I779" s="42" t="s">
        <v>112</v>
      </c>
      <c r="J779" s="42" t="s">
        <v>379</v>
      </c>
      <c r="K779" s="58" t="s">
        <v>694</v>
      </c>
      <c r="L779" s="43">
        <v>2</v>
      </c>
      <c r="M779" s="42" t="s">
        <v>346</v>
      </c>
      <c r="N779" s="57">
        <v>26</v>
      </c>
      <c r="O779" s="43" t="s">
        <v>389</v>
      </c>
      <c r="P779" s="42" t="s">
        <v>1658</v>
      </c>
      <c r="Q779" s="49"/>
      <c r="R779" s="21" t="s">
        <v>511</v>
      </c>
      <c r="S779" s="21" t="s">
        <v>510</v>
      </c>
      <c r="T779" s="21" t="s">
        <v>509</v>
      </c>
      <c r="U779" s="21" t="s">
        <v>508</v>
      </c>
      <c r="V779" s="21" t="s">
        <v>507</v>
      </c>
      <c r="W779" s="21" t="str">
        <f t="shared" si="25"/>
        <v>算数311</v>
      </c>
    </row>
    <row r="780" spans="1:23" ht="24.95" customHeight="1" x14ac:dyDescent="0.15">
      <c r="A780" s="20" t="str">
        <f t="shared" si="24"/>
        <v>116042</v>
      </c>
      <c r="B780" s="42" t="s">
        <v>515</v>
      </c>
      <c r="C780" s="47" t="s">
        <v>514</v>
      </c>
      <c r="D780" s="38">
        <v>42</v>
      </c>
      <c r="E780" s="38" t="s">
        <v>347</v>
      </c>
      <c r="F780" s="42" t="s">
        <v>367</v>
      </c>
      <c r="G780" s="47" t="s">
        <v>99</v>
      </c>
      <c r="H780" s="47">
        <v>32</v>
      </c>
      <c r="I780" s="42" t="s">
        <v>112</v>
      </c>
      <c r="J780" s="42" t="s">
        <v>379</v>
      </c>
      <c r="K780" s="58" t="s">
        <v>693</v>
      </c>
      <c r="L780" s="43">
        <v>2</v>
      </c>
      <c r="M780" s="42" t="s">
        <v>398</v>
      </c>
      <c r="N780" s="57">
        <v>30</v>
      </c>
      <c r="O780" s="43" t="s">
        <v>389</v>
      </c>
      <c r="P780" s="42" t="s">
        <v>1658</v>
      </c>
      <c r="Q780" s="49"/>
      <c r="R780" s="21" t="s">
        <v>511</v>
      </c>
      <c r="S780" s="21" t="s">
        <v>510</v>
      </c>
      <c r="T780" s="21" t="s">
        <v>509</v>
      </c>
      <c r="U780" s="21" t="s">
        <v>508</v>
      </c>
      <c r="V780" s="21" t="s">
        <v>507</v>
      </c>
      <c r="W780" s="21" t="str">
        <f t="shared" si="25"/>
        <v>算数311</v>
      </c>
    </row>
    <row r="781" spans="1:23" ht="24.95" customHeight="1" x14ac:dyDescent="0.15">
      <c r="A781" s="20" t="str">
        <f t="shared" si="24"/>
        <v>116043</v>
      </c>
      <c r="B781" s="42" t="s">
        <v>515</v>
      </c>
      <c r="C781" s="47" t="s">
        <v>514</v>
      </c>
      <c r="D781" s="38">
        <v>43</v>
      </c>
      <c r="E781" s="38" t="s">
        <v>347</v>
      </c>
      <c r="F781" s="42" t="s">
        <v>367</v>
      </c>
      <c r="G781" s="47" t="s">
        <v>96</v>
      </c>
      <c r="H781" s="47">
        <v>32</v>
      </c>
      <c r="I781" s="42" t="s">
        <v>112</v>
      </c>
      <c r="J781" s="42" t="s">
        <v>378</v>
      </c>
      <c r="K781" s="58" t="s">
        <v>692</v>
      </c>
      <c r="L781" s="43">
        <v>2</v>
      </c>
      <c r="M781" s="42" t="s">
        <v>429</v>
      </c>
      <c r="N781" s="57">
        <v>18</v>
      </c>
      <c r="O781" s="43" t="s">
        <v>389</v>
      </c>
      <c r="P781" s="42" t="s">
        <v>1658</v>
      </c>
      <c r="Q781" s="49"/>
      <c r="R781" s="21" t="s">
        <v>511</v>
      </c>
      <c r="S781" s="21" t="s">
        <v>510</v>
      </c>
      <c r="T781" s="21" t="s">
        <v>509</v>
      </c>
      <c r="U781" s="21" t="s">
        <v>508</v>
      </c>
      <c r="V781" s="21" t="s">
        <v>507</v>
      </c>
      <c r="W781" s="21" t="str">
        <f t="shared" si="25"/>
        <v>算数410</v>
      </c>
    </row>
    <row r="782" spans="1:23" ht="24.95" customHeight="1" x14ac:dyDescent="0.15">
      <c r="A782" s="20" t="str">
        <f t="shared" si="24"/>
        <v>116044</v>
      </c>
      <c r="B782" s="42" t="s">
        <v>515</v>
      </c>
      <c r="C782" s="47" t="s">
        <v>514</v>
      </c>
      <c r="D782" s="38">
        <v>44</v>
      </c>
      <c r="E782" s="38" t="s">
        <v>347</v>
      </c>
      <c r="F782" s="42" t="s">
        <v>367</v>
      </c>
      <c r="G782" s="47" t="s">
        <v>96</v>
      </c>
      <c r="H782" s="47">
        <v>32</v>
      </c>
      <c r="I782" s="42" t="s">
        <v>112</v>
      </c>
      <c r="J782" s="42" t="s">
        <v>378</v>
      </c>
      <c r="K782" s="58" t="s">
        <v>691</v>
      </c>
      <c r="L782" s="43">
        <v>2</v>
      </c>
      <c r="M782" s="42" t="s">
        <v>346</v>
      </c>
      <c r="N782" s="57">
        <v>22</v>
      </c>
      <c r="O782" s="43" t="s">
        <v>389</v>
      </c>
      <c r="P782" s="42" t="s">
        <v>1658</v>
      </c>
      <c r="Q782" s="49"/>
      <c r="R782" s="21" t="s">
        <v>511</v>
      </c>
      <c r="S782" s="21" t="s">
        <v>510</v>
      </c>
      <c r="T782" s="21" t="s">
        <v>509</v>
      </c>
      <c r="U782" s="21" t="s">
        <v>508</v>
      </c>
      <c r="V782" s="21" t="s">
        <v>507</v>
      </c>
      <c r="W782" s="21" t="str">
        <f t="shared" si="25"/>
        <v>算数410</v>
      </c>
    </row>
    <row r="783" spans="1:23" ht="24.95" customHeight="1" x14ac:dyDescent="0.15">
      <c r="A783" s="20" t="str">
        <f t="shared" si="24"/>
        <v>116045</v>
      </c>
      <c r="B783" s="42" t="s">
        <v>515</v>
      </c>
      <c r="C783" s="47" t="s">
        <v>514</v>
      </c>
      <c r="D783" s="38">
        <v>45</v>
      </c>
      <c r="E783" s="38" t="s">
        <v>347</v>
      </c>
      <c r="F783" s="42" t="s">
        <v>367</v>
      </c>
      <c r="G783" s="47" t="s">
        <v>96</v>
      </c>
      <c r="H783" s="47">
        <v>32</v>
      </c>
      <c r="I783" s="42" t="s">
        <v>112</v>
      </c>
      <c r="J783" s="42" t="s">
        <v>378</v>
      </c>
      <c r="K783" s="58" t="s">
        <v>690</v>
      </c>
      <c r="L783" s="43">
        <v>2</v>
      </c>
      <c r="M783" s="42" t="s">
        <v>398</v>
      </c>
      <c r="N783" s="57">
        <v>26</v>
      </c>
      <c r="O783" s="43" t="s">
        <v>389</v>
      </c>
      <c r="P783" s="42" t="s">
        <v>1658</v>
      </c>
      <c r="Q783" s="49"/>
      <c r="R783" s="21" t="s">
        <v>511</v>
      </c>
      <c r="S783" s="21" t="s">
        <v>510</v>
      </c>
      <c r="T783" s="21" t="s">
        <v>509</v>
      </c>
      <c r="U783" s="21" t="s">
        <v>508</v>
      </c>
      <c r="V783" s="21" t="s">
        <v>507</v>
      </c>
      <c r="W783" s="21" t="str">
        <f t="shared" si="25"/>
        <v>算数410</v>
      </c>
    </row>
    <row r="784" spans="1:23" ht="24.95" customHeight="1" x14ac:dyDescent="0.15">
      <c r="A784" s="20" t="str">
        <f t="shared" si="24"/>
        <v>116046</v>
      </c>
      <c r="B784" s="42" t="s">
        <v>515</v>
      </c>
      <c r="C784" s="47" t="s">
        <v>514</v>
      </c>
      <c r="D784" s="38">
        <v>46</v>
      </c>
      <c r="E784" s="38" t="s">
        <v>347</v>
      </c>
      <c r="F784" s="42" t="s">
        <v>367</v>
      </c>
      <c r="G784" s="47" t="s">
        <v>96</v>
      </c>
      <c r="H784" s="47">
        <v>32</v>
      </c>
      <c r="I784" s="42" t="s">
        <v>112</v>
      </c>
      <c r="J784" s="42" t="s">
        <v>376</v>
      </c>
      <c r="K784" s="58" t="s">
        <v>689</v>
      </c>
      <c r="L784" s="43">
        <v>2</v>
      </c>
      <c r="M784" s="43" t="s">
        <v>429</v>
      </c>
      <c r="N784" s="57">
        <v>18</v>
      </c>
      <c r="O784" s="43" t="s">
        <v>389</v>
      </c>
      <c r="P784" s="42" t="s">
        <v>1658</v>
      </c>
      <c r="Q784" s="49"/>
      <c r="R784" s="21" t="s">
        <v>511</v>
      </c>
      <c r="S784" s="21" t="s">
        <v>510</v>
      </c>
      <c r="T784" s="21" t="s">
        <v>509</v>
      </c>
      <c r="U784" s="21" t="s">
        <v>508</v>
      </c>
      <c r="V784" s="21" t="s">
        <v>507</v>
      </c>
      <c r="W784" s="21" t="str">
        <f t="shared" si="25"/>
        <v>算数411</v>
      </c>
    </row>
    <row r="785" spans="1:23" ht="24.95" customHeight="1" x14ac:dyDescent="0.15">
      <c r="A785" s="20" t="str">
        <f t="shared" si="24"/>
        <v>116047</v>
      </c>
      <c r="B785" s="42" t="s">
        <v>515</v>
      </c>
      <c r="C785" s="47" t="s">
        <v>514</v>
      </c>
      <c r="D785" s="38">
        <v>47</v>
      </c>
      <c r="E785" s="38" t="s">
        <v>347</v>
      </c>
      <c r="F785" s="42" t="s">
        <v>367</v>
      </c>
      <c r="G785" s="47" t="s">
        <v>96</v>
      </c>
      <c r="H785" s="47">
        <v>32</v>
      </c>
      <c r="I785" s="42" t="s">
        <v>112</v>
      </c>
      <c r="J785" s="42" t="s">
        <v>376</v>
      </c>
      <c r="K785" s="58" t="s">
        <v>688</v>
      </c>
      <c r="L785" s="43">
        <v>2</v>
      </c>
      <c r="M785" s="43" t="s">
        <v>346</v>
      </c>
      <c r="N785" s="57">
        <v>22</v>
      </c>
      <c r="O785" s="43" t="s">
        <v>389</v>
      </c>
      <c r="P785" s="42" t="s">
        <v>1658</v>
      </c>
      <c r="Q785" s="49"/>
      <c r="R785" s="21" t="s">
        <v>511</v>
      </c>
      <c r="S785" s="21" t="s">
        <v>510</v>
      </c>
      <c r="T785" s="21" t="s">
        <v>509</v>
      </c>
      <c r="U785" s="21" t="s">
        <v>508</v>
      </c>
      <c r="V785" s="21" t="s">
        <v>507</v>
      </c>
      <c r="W785" s="21" t="str">
        <f t="shared" si="25"/>
        <v>算数411</v>
      </c>
    </row>
    <row r="786" spans="1:23" ht="24.95" customHeight="1" x14ac:dyDescent="0.15">
      <c r="A786" s="20" t="str">
        <f t="shared" si="24"/>
        <v>116048</v>
      </c>
      <c r="B786" s="42" t="s">
        <v>515</v>
      </c>
      <c r="C786" s="47" t="s">
        <v>514</v>
      </c>
      <c r="D786" s="38">
        <v>48</v>
      </c>
      <c r="E786" s="38" t="s">
        <v>347</v>
      </c>
      <c r="F786" s="42" t="s">
        <v>367</v>
      </c>
      <c r="G786" s="47" t="s">
        <v>96</v>
      </c>
      <c r="H786" s="47">
        <v>32</v>
      </c>
      <c r="I786" s="42" t="s">
        <v>112</v>
      </c>
      <c r="J786" s="42" t="s">
        <v>376</v>
      </c>
      <c r="K786" s="58" t="s">
        <v>687</v>
      </c>
      <c r="L786" s="43">
        <v>2</v>
      </c>
      <c r="M786" s="43" t="s">
        <v>398</v>
      </c>
      <c r="N786" s="57">
        <v>26</v>
      </c>
      <c r="O786" s="43" t="s">
        <v>389</v>
      </c>
      <c r="P786" s="42" t="s">
        <v>1658</v>
      </c>
      <c r="Q786" s="49"/>
      <c r="R786" s="21" t="s">
        <v>511</v>
      </c>
      <c r="S786" s="21" t="s">
        <v>510</v>
      </c>
      <c r="T786" s="21" t="s">
        <v>509</v>
      </c>
      <c r="U786" s="21" t="s">
        <v>508</v>
      </c>
      <c r="V786" s="21" t="s">
        <v>507</v>
      </c>
      <c r="W786" s="21" t="str">
        <f t="shared" si="25"/>
        <v>算数411</v>
      </c>
    </row>
    <row r="787" spans="1:23" ht="24.95" customHeight="1" x14ac:dyDescent="0.15">
      <c r="A787" s="20" t="str">
        <f t="shared" si="24"/>
        <v>116049</v>
      </c>
      <c r="B787" s="42" t="s">
        <v>515</v>
      </c>
      <c r="C787" s="47" t="s">
        <v>514</v>
      </c>
      <c r="D787" s="38">
        <v>49</v>
      </c>
      <c r="E787" s="38" t="s">
        <v>347</v>
      </c>
      <c r="F787" s="42" t="s">
        <v>367</v>
      </c>
      <c r="G787" s="47" t="s">
        <v>90</v>
      </c>
      <c r="H787" s="47">
        <v>32</v>
      </c>
      <c r="I787" s="42" t="s">
        <v>112</v>
      </c>
      <c r="J787" s="42" t="s">
        <v>374</v>
      </c>
      <c r="K787" s="58" t="s">
        <v>686</v>
      </c>
      <c r="L787" s="43">
        <v>2</v>
      </c>
      <c r="M787" s="43" t="s">
        <v>429</v>
      </c>
      <c r="N787" s="57">
        <v>18</v>
      </c>
      <c r="O787" s="43" t="s">
        <v>389</v>
      </c>
      <c r="P787" s="42" t="s">
        <v>1658</v>
      </c>
      <c r="Q787" s="49"/>
      <c r="R787" s="21" t="s">
        <v>511</v>
      </c>
      <c r="S787" s="21" t="s">
        <v>510</v>
      </c>
      <c r="T787" s="21" t="s">
        <v>509</v>
      </c>
      <c r="U787" s="21" t="s">
        <v>508</v>
      </c>
      <c r="V787" s="21" t="s">
        <v>507</v>
      </c>
      <c r="W787" s="21" t="str">
        <f t="shared" si="25"/>
        <v>算数510</v>
      </c>
    </row>
    <row r="788" spans="1:23" ht="24.95" customHeight="1" x14ac:dyDescent="0.15">
      <c r="A788" s="20" t="str">
        <f t="shared" si="24"/>
        <v>116050</v>
      </c>
      <c r="B788" s="42" t="s">
        <v>515</v>
      </c>
      <c r="C788" s="47" t="s">
        <v>514</v>
      </c>
      <c r="D788" s="38">
        <v>50</v>
      </c>
      <c r="E788" s="38" t="s">
        <v>347</v>
      </c>
      <c r="F788" s="42" t="s">
        <v>367</v>
      </c>
      <c r="G788" s="47" t="s">
        <v>90</v>
      </c>
      <c r="H788" s="47">
        <v>32</v>
      </c>
      <c r="I788" s="42" t="s">
        <v>112</v>
      </c>
      <c r="J788" s="42" t="s">
        <v>374</v>
      </c>
      <c r="K788" s="58" t="s">
        <v>685</v>
      </c>
      <c r="L788" s="43">
        <v>2</v>
      </c>
      <c r="M788" s="43" t="s">
        <v>346</v>
      </c>
      <c r="N788" s="57">
        <v>22</v>
      </c>
      <c r="O788" s="43" t="s">
        <v>389</v>
      </c>
      <c r="P788" s="42" t="s">
        <v>1658</v>
      </c>
      <c r="Q788" s="49"/>
      <c r="R788" s="21" t="s">
        <v>511</v>
      </c>
      <c r="S788" s="21" t="s">
        <v>510</v>
      </c>
      <c r="T788" s="21" t="s">
        <v>509</v>
      </c>
      <c r="U788" s="21" t="s">
        <v>508</v>
      </c>
      <c r="V788" s="21" t="s">
        <v>507</v>
      </c>
      <c r="W788" s="21" t="str">
        <f t="shared" si="25"/>
        <v>算数510</v>
      </c>
    </row>
    <row r="789" spans="1:23" ht="24.95" customHeight="1" x14ac:dyDescent="0.15">
      <c r="A789" s="20" t="str">
        <f t="shared" si="24"/>
        <v>116051</v>
      </c>
      <c r="B789" s="42" t="s">
        <v>515</v>
      </c>
      <c r="C789" s="47" t="s">
        <v>514</v>
      </c>
      <c r="D789" s="38">
        <v>51</v>
      </c>
      <c r="E789" s="38" t="s">
        <v>347</v>
      </c>
      <c r="F789" s="42" t="s">
        <v>367</v>
      </c>
      <c r="G789" s="47" t="s">
        <v>90</v>
      </c>
      <c r="H789" s="47">
        <v>32</v>
      </c>
      <c r="I789" s="42" t="s">
        <v>112</v>
      </c>
      <c r="J789" s="42" t="s">
        <v>374</v>
      </c>
      <c r="K789" s="58" t="s">
        <v>684</v>
      </c>
      <c r="L789" s="43">
        <v>2</v>
      </c>
      <c r="M789" s="43" t="s">
        <v>398</v>
      </c>
      <c r="N789" s="57">
        <v>26</v>
      </c>
      <c r="O789" s="43" t="s">
        <v>389</v>
      </c>
      <c r="P789" s="42" t="s">
        <v>1658</v>
      </c>
      <c r="Q789" s="49"/>
      <c r="R789" s="21" t="s">
        <v>511</v>
      </c>
      <c r="S789" s="21" t="s">
        <v>510</v>
      </c>
      <c r="T789" s="21" t="s">
        <v>509</v>
      </c>
      <c r="U789" s="21" t="s">
        <v>508</v>
      </c>
      <c r="V789" s="21" t="s">
        <v>507</v>
      </c>
      <c r="W789" s="21" t="str">
        <f t="shared" si="25"/>
        <v>算数510</v>
      </c>
    </row>
    <row r="790" spans="1:23" ht="24.95" customHeight="1" x14ac:dyDescent="0.15">
      <c r="A790" s="20" t="str">
        <f t="shared" si="24"/>
        <v>116052</v>
      </c>
      <c r="B790" s="42" t="s">
        <v>515</v>
      </c>
      <c r="C790" s="47" t="s">
        <v>514</v>
      </c>
      <c r="D790" s="38">
        <v>52</v>
      </c>
      <c r="E790" s="38" t="s">
        <v>347</v>
      </c>
      <c r="F790" s="42" t="s">
        <v>367</v>
      </c>
      <c r="G790" s="47" t="s">
        <v>90</v>
      </c>
      <c r="H790" s="47">
        <v>32</v>
      </c>
      <c r="I790" s="42" t="s">
        <v>112</v>
      </c>
      <c r="J790" s="42" t="s">
        <v>372</v>
      </c>
      <c r="K790" s="58" t="s">
        <v>683</v>
      </c>
      <c r="L790" s="43">
        <v>2</v>
      </c>
      <c r="M790" s="43" t="s">
        <v>429</v>
      </c>
      <c r="N790" s="57">
        <v>18</v>
      </c>
      <c r="O790" s="43" t="s">
        <v>389</v>
      </c>
      <c r="P790" s="42" t="s">
        <v>1658</v>
      </c>
      <c r="Q790" s="49"/>
      <c r="R790" s="21" t="s">
        <v>511</v>
      </c>
      <c r="S790" s="21" t="s">
        <v>510</v>
      </c>
      <c r="T790" s="21" t="s">
        <v>509</v>
      </c>
      <c r="U790" s="21" t="s">
        <v>508</v>
      </c>
      <c r="V790" s="21" t="s">
        <v>507</v>
      </c>
      <c r="W790" s="21" t="str">
        <f t="shared" si="25"/>
        <v>算数511</v>
      </c>
    </row>
    <row r="791" spans="1:23" ht="24.95" customHeight="1" x14ac:dyDescent="0.15">
      <c r="A791" s="20" t="str">
        <f t="shared" si="24"/>
        <v>116053</v>
      </c>
      <c r="B791" s="42" t="s">
        <v>515</v>
      </c>
      <c r="C791" s="47" t="s">
        <v>514</v>
      </c>
      <c r="D791" s="38">
        <v>53</v>
      </c>
      <c r="E791" s="38" t="s">
        <v>347</v>
      </c>
      <c r="F791" s="42" t="s">
        <v>367</v>
      </c>
      <c r="G791" s="47" t="s">
        <v>90</v>
      </c>
      <c r="H791" s="47">
        <v>32</v>
      </c>
      <c r="I791" s="42" t="s">
        <v>112</v>
      </c>
      <c r="J791" s="42" t="s">
        <v>372</v>
      </c>
      <c r="K791" s="58" t="s">
        <v>682</v>
      </c>
      <c r="L791" s="43">
        <v>2</v>
      </c>
      <c r="M791" s="43" t="s">
        <v>346</v>
      </c>
      <c r="N791" s="57">
        <v>22</v>
      </c>
      <c r="O791" s="43" t="s">
        <v>389</v>
      </c>
      <c r="P791" s="42" t="s">
        <v>1658</v>
      </c>
      <c r="Q791" s="49"/>
      <c r="R791" s="21" t="s">
        <v>511</v>
      </c>
      <c r="S791" s="21" t="s">
        <v>510</v>
      </c>
      <c r="T791" s="21" t="s">
        <v>509</v>
      </c>
      <c r="U791" s="21" t="s">
        <v>508</v>
      </c>
      <c r="V791" s="21" t="s">
        <v>507</v>
      </c>
      <c r="W791" s="21" t="str">
        <f t="shared" si="25"/>
        <v>算数511</v>
      </c>
    </row>
    <row r="792" spans="1:23" ht="24.95" customHeight="1" x14ac:dyDescent="0.15">
      <c r="A792" s="20" t="str">
        <f t="shared" si="24"/>
        <v>116054</v>
      </c>
      <c r="B792" s="42" t="s">
        <v>515</v>
      </c>
      <c r="C792" s="47" t="s">
        <v>514</v>
      </c>
      <c r="D792" s="38">
        <v>54</v>
      </c>
      <c r="E792" s="38" t="s">
        <v>347</v>
      </c>
      <c r="F792" s="42" t="s">
        <v>367</v>
      </c>
      <c r="G792" s="47" t="s">
        <v>90</v>
      </c>
      <c r="H792" s="47">
        <v>32</v>
      </c>
      <c r="I792" s="42" t="s">
        <v>112</v>
      </c>
      <c r="J792" s="42" t="s">
        <v>372</v>
      </c>
      <c r="K792" s="58" t="s">
        <v>681</v>
      </c>
      <c r="L792" s="43">
        <v>2</v>
      </c>
      <c r="M792" s="43" t="s">
        <v>398</v>
      </c>
      <c r="N792" s="57">
        <v>26</v>
      </c>
      <c r="O792" s="43" t="s">
        <v>389</v>
      </c>
      <c r="P792" s="42" t="s">
        <v>1658</v>
      </c>
      <c r="Q792" s="49"/>
      <c r="R792" s="21" t="s">
        <v>511</v>
      </c>
      <c r="S792" s="21" t="s">
        <v>510</v>
      </c>
      <c r="T792" s="21" t="s">
        <v>509</v>
      </c>
      <c r="U792" s="21" t="s">
        <v>508</v>
      </c>
      <c r="V792" s="21" t="s">
        <v>507</v>
      </c>
      <c r="W792" s="21" t="str">
        <f t="shared" si="25"/>
        <v>算数511</v>
      </c>
    </row>
    <row r="793" spans="1:23" ht="24.95" customHeight="1" x14ac:dyDescent="0.15">
      <c r="A793" s="20" t="str">
        <f t="shared" si="24"/>
        <v>116055</v>
      </c>
      <c r="B793" s="42" t="s">
        <v>515</v>
      </c>
      <c r="C793" s="47" t="s">
        <v>514</v>
      </c>
      <c r="D793" s="38">
        <v>55</v>
      </c>
      <c r="E793" s="38" t="s">
        <v>347</v>
      </c>
      <c r="F793" s="42" t="s">
        <v>367</v>
      </c>
      <c r="G793" s="47" t="s">
        <v>84</v>
      </c>
      <c r="H793" s="47">
        <v>32</v>
      </c>
      <c r="I793" s="42" t="s">
        <v>112</v>
      </c>
      <c r="J793" s="42" t="s">
        <v>370</v>
      </c>
      <c r="K793" s="58" t="s">
        <v>680</v>
      </c>
      <c r="L793" s="43">
        <v>2</v>
      </c>
      <c r="M793" s="43" t="s">
        <v>429</v>
      </c>
      <c r="N793" s="57">
        <v>18</v>
      </c>
      <c r="O793" s="43" t="s">
        <v>389</v>
      </c>
      <c r="P793" s="42" t="s">
        <v>1658</v>
      </c>
      <c r="Q793" s="49"/>
      <c r="R793" s="21" t="s">
        <v>511</v>
      </c>
      <c r="S793" s="21" t="s">
        <v>510</v>
      </c>
      <c r="T793" s="21" t="s">
        <v>509</v>
      </c>
      <c r="U793" s="21" t="s">
        <v>508</v>
      </c>
      <c r="V793" s="21" t="s">
        <v>507</v>
      </c>
      <c r="W793" s="21" t="str">
        <f t="shared" si="25"/>
        <v>算数610</v>
      </c>
    </row>
    <row r="794" spans="1:23" ht="24.95" customHeight="1" x14ac:dyDescent="0.15">
      <c r="A794" s="20" t="str">
        <f t="shared" si="24"/>
        <v>116056</v>
      </c>
      <c r="B794" s="42" t="s">
        <v>515</v>
      </c>
      <c r="C794" s="47" t="s">
        <v>514</v>
      </c>
      <c r="D794" s="38">
        <v>56</v>
      </c>
      <c r="E794" s="38" t="s">
        <v>347</v>
      </c>
      <c r="F794" s="42" t="s">
        <v>367</v>
      </c>
      <c r="G794" s="47" t="s">
        <v>84</v>
      </c>
      <c r="H794" s="47">
        <v>32</v>
      </c>
      <c r="I794" s="42" t="s">
        <v>112</v>
      </c>
      <c r="J794" s="42" t="s">
        <v>370</v>
      </c>
      <c r="K794" s="58" t="s">
        <v>679</v>
      </c>
      <c r="L794" s="43">
        <v>2</v>
      </c>
      <c r="M794" s="43" t="s">
        <v>346</v>
      </c>
      <c r="N794" s="57">
        <v>22</v>
      </c>
      <c r="O794" s="43" t="s">
        <v>389</v>
      </c>
      <c r="P794" s="42" t="s">
        <v>1658</v>
      </c>
      <c r="Q794" s="49"/>
      <c r="R794" s="21" t="s">
        <v>511</v>
      </c>
      <c r="S794" s="21" t="s">
        <v>510</v>
      </c>
      <c r="T794" s="21" t="s">
        <v>509</v>
      </c>
      <c r="U794" s="21" t="s">
        <v>508</v>
      </c>
      <c r="V794" s="21" t="s">
        <v>507</v>
      </c>
      <c r="W794" s="21" t="str">
        <f t="shared" si="25"/>
        <v>算数610</v>
      </c>
    </row>
    <row r="795" spans="1:23" ht="24.95" customHeight="1" x14ac:dyDescent="0.15">
      <c r="A795" s="20" t="str">
        <f t="shared" si="24"/>
        <v>116057</v>
      </c>
      <c r="B795" s="42" t="s">
        <v>515</v>
      </c>
      <c r="C795" s="47" t="s">
        <v>514</v>
      </c>
      <c r="D795" s="38">
        <v>57</v>
      </c>
      <c r="E795" s="38" t="s">
        <v>347</v>
      </c>
      <c r="F795" s="42" t="s">
        <v>367</v>
      </c>
      <c r="G795" s="47" t="s">
        <v>84</v>
      </c>
      <c r="H795" s="47">
        <v>32</v>
      </c>
      <c r="I795" s="42" t="s">
        <v>112</v>
      </c>
      <c r="J795" s="42" t="s">
        <v>370</v>
      </c>
      <c r="K795" s="58" t="s">
        <v>678</v>
      </c>
      <c r="L795" s="43">
        <v>2</v>
      </c>
      <c r="M795" s="43" t="s">
        <v>398</v>
      </c>
      <c r="N795" s="57">
        <v>26</v>
      </c>
      <c r="O795" s="43" t="s">
        <v>389</v>
      </c>
      <c r="P795" s="42" t="s">
        <v>1658</v>
      </c>
      <c r="Q795" s="49"/>
      <c r="R795" s="21" t="s">
        <v>511</v>
      </c>
      <c r="S795" s="21" t="s">
        <v>510</v>
      </c>
      <c r="T795" s="21" t="s">
        <v>509</v>
      </c>
      <c r="U795" s="21" t="s">
        <v>508</v>
      </c>
      <c r="V795" s="21" t="s">
        <v>507</v>
      </c>
      <c r="W795" s="21" t="str">
        <f t="shared" si="25"/>
        <v>算数610</v>
      </c>
    </row>
    <row r="796" spans="1:23" ht="24.95" customHeight="1" x14ac:dyDescent="0.15">
      <c r="A796" s="20" t="str">
        <f t="shared" si="24"/>
        <v>116058</v>
      </c>
      <c r="B796" s="42" t="s">
        <v>515</v>
      </c>
      <c r="C796" s="47" t="s">
        <v>514</v>
      </c>
      <c r="D796" s="38">
        <v>58</v>
      </c>
      <c r="E796" s="38" t="s">
        <v>347</v>
      </c>
      <c r="F796" s="42" t="s">
        <v>367</v>
      </c>
      <c r="G796" s="47" t="s">
        <v>164</v>
      </c>
      <c r="H796" s="47">
        <v>32</v>
      </c>
      <c r="I796" s="42" t="s">
        <v>593</v>
      </c>
      <c r="J796" s="42" t="s">
        <v>675</v>
      </c>
      <c r="K796" s="58" t="s">
        <v>677</v>
      </c>
      <c r="L796" s="42">
        <v>3</v>
      </c>
      <c r="M796" s="42" t="s">
        <v>429</v>
      </c>
      <c r="N796" s="57">
        <v>22</v>
      </c>
      <c r="O796" s="43" t="s">
        <v>389</v>
      </c>
      <c r="P796" s="42" t="s">
        <v>1658</v>
      </c>
      <c r="Q796" s="49"/>
      <c r="R796" s="21" t="s">
        <v>511</v>
      </c>
      <c r="S796" s="21" t="s">
        <v>510</v>
      </c>
      <c r="T796" s="21" t="s">
        <v>509</v>
      </c>
      <c r="U796" s="21" t="s">
        <v>508</v>
      </c>
      <c r="V796" s="21" t="s">
        <v>507</v>
      </c>
      <c r="W796" s="21" t="str">
        <f t="shared" si="25"/>
        <v>生活115</v>
      </c>
    </row>
    <row r="797" spans="1:23" ht="24.95" customHeight="1" x14ac:dyDescent="0.15">
      <c r="A797" s="20" t="str">
        <f t="shared" si="24"/>
        <v>116059</v>
      </c>
      <c r="B797" s="42" t="s">
        <v>515</v>
      </c>
      <c r="C797" s="47" t="s">
        <v>514</v>
      </c>
      <c r="D797" s="38">
        <v>59</v>
      </c>
      <c r="E797" s="38" t="s">
        <v>347</v>
      </c>
      <c r="F797" s="42" t="s">
        <v>367</v>
      </c>
      <c r="G797" s="47" t="s">
        <v>164</v>
      </c>
      <c r="H797" s="47">
        <v>32</v>
      </c>
      <c r="I797" s="42" t="s">
        <v>593</v>
      </c>
      <c r="J797" s="42" t="s">
        <v>675</v>
      </c>
      <c r="K797" s="58" t="s">
        <v>676</v>
      </c>
      <c r="L797" s="42">
        <v>3</v>
      </c>
      <c r="M797" s="42" t="s">
        <v>346</v>
      </c>
      <c r="N797" s="57">
        <v>26</v>
      </c>
      <c r="O797" s="43" t="s">
        <v>389</v>
      </c>
      <c r="P797" s="42" t="s">
        <v>1658</v>
      </c>
      <c r="Q797" s="49"/>
      <c r="R797" s="21" t="s">
        <v>511</v>
      </c>
      <c r="S797" s="21" t="s">
        <v>510</v>
      </c>
      <c r="T797" s="21" t="s">
        <v>509</v>
      </c>
      <c r="U797" s="21" t="s">
        <v>508</v>
      </c>
      <c r="V797" s="21" t="s">
        <v>507</v>
      </c>
      <c r="W797" s="21" t="str">
        <f t="shared" si="25"/>
        <v>生活115</v>
      </c>
    </row>
    <row r="798" spans="1:23" ht="24.95" customHeight="1" x14ac:dyDescent="0.15">
      <c r="A798" s="20" t="str">
        <f t="shared" si="24"/>
        <v>116060</v>
      </c>
      <c r="B798" s="42" t="s">
        <v>515</v>
      </c>
      <c r="C798" s="47" t="s">
        <v>514</v>
      </c>
      <c r="D798" s="38">
        <v>60</v>
      </c>
      <c r="E798" s="38" t="s">
        <v>347</v>
      </c>
      <c r="F798" s="42" t="s">
        <v>367</v>
      </c>
      <c r="G798" s="47" t="s">
        <v>164</v>
      </c>
      <c r="H798" s="47">
        <v>32</v>
      </c>
      <c r="I798" s="42" t="s">
        <v>593</v>
      </c>
      <c r="J798" s="42" t="s">
        <v>675</v>
      </c>
      <c r="K798" s="58" t="s">
        <v>674</v>
      </c>
      <c r="L798" s="42">
        <v>3</v>
      </c>
      <c r="M798" s="42" t="s">
        <v>398</v>
      </c>
      <c r="N798" s="57">
        <v>30</v>
      </c>
      <c r="O798" s="43" t="s">
        <v>389</v>
      </c>
      <c r="P798" s="42" t="s">
        <v>1658</v>
      </c>
      <c r="Q798" s="49"/>
      <c r="R798" s="21" t="s">
        <v>511</v>
      </c>
      <c r="S798" s="21" t="s">
        <v>510</v>
      </c>
      <c r="T798" s="21" t="s">
        <v>509</v>
      </c>
      <c r="U798" s="21" t="s">
        <v>508</v>
      </c>
      <c r="V798" s="21" t="s">
        <v>507</v>
      </c>
      <c r="W798" s="21" t="str">
        <f t="shared" si="25"/>
        <v>生活115</v>
      </c>
    </row>
    <row r="799" spans="1:23" ht="24.95" customHeight="1" x14ac:dyDescent="0.15">
      <c r="A799" s="20" t="str">
        <f t="shared" si="24"/>
        <v>116061</v>
      </c>
      <c r="B799" s="42" t="s">
        <v>515</v>
      </c>
      <c r="C799" s="47" t="s">
        <v>514</v>
      </c>
      <c r="D799" s="38">
        <v>61</v>
      </c>
      <c r="E799" s="38" t="s">
        <v>347</v>
      </c>
      <c r="F799" s="42" t="s">
        <v>367</v>
      </c>
      <c r="G799" s="47" t="s">
        <v>164</v>
      </c>
      <c r="H799" s="47">
        <v>32</v>
      </c>
      <c r="I799" s="42" t="s">
        <v>593</v>
      </c>
      <c r="J799" s="42" t="s">
        <v>514</v>
      </c>
      <c r="K799" s="58" t="s">
        <v>673</v>
      </c>
      <c r="L799" s="42">
        <v>3</v>
      </c>
      <c r="M799" s="42" t="s">
        <v>429</v>
      </c>
      <c r="N799" s="57">
        <v>22</v>
      </c>
      <c r="O799" s="43" t="s">
        <v>389</v>
      </c>
      <c r="P799" s="42" t="s">
        <v>1658</v>
      </c>
      <c r="Q799" s="49"/>
      <c r="R799" s="21" t="s">
        <v>511</v>
      </c>
      <c r="S799" s="21" t="s">
        <v>510</v>
      </c>
      <c r="T799" s="21" t="s">
        <v>509</v>
      </c>
      <c r="U799" s="21" t="s">
        <v>508</v>
      </c>
      <c r="V799" s="21" t="s">
        <v>507</v>
      </c>
      <c r="W799" s="21" t="str">
        <f t="shared" si="25"/>
        <v>生活116</v>
      </c>
    </row>
    <row r="800" spans="1:23" ht="24.95" customHeight="1" x14ac:dyDescent="0.15">
      <c r="A800" s="20" t="str">
        <f t="shared" si="24"/>
        <v>116062</v>
      </c>
      <c r="B800" s="42" t="s">
        <v>515</v>
      </c>
      <c r="C800" s="47" t="s">
        <v>514</v>
      </c>
      <c r="D800" s="38">
        <v>62</v>
      </c>
      <c r="E800" s="38" t="s">
        <v>347</v>
      </c>
      <c r="F800" s="42" t="s">
        <v>367</v>
      </c>
      <c r="G800" s="47" t="s">
        <v>164</v>
      </c>
      <c r="H800" s="47">
        <v>32</v>
      </c>
      <c r="I800" s="42" t="s">
        <v>593</v>
      </c>
      <c r="J800" s="42" t="s">
        <v>514</v>
      </c>
      <c r="K800" s="58" t="s">
        <v>672</v>
      </c>
      <c r="L800" s="42">
        <v>3</v>
      </c>
      <c r="M800" s="42" t="s">
        <v>346</v>
      </c>
      <c r="N800" s="57">
        <v>26</v>
      </c>
      <c r="O800" s="43" t="s">
        <v>389</v>
      </c>
      <c r="P800" s="42" t="s">
        <v>1658</v>
      </c>
      <c r="Q800" s="49"/>
      <c r="R800" s="21" t="s">
        <v>511</v>
      </c>
      <c r="S800" s="21" t="s">
        <v>510</v>
      </c>
      <c r="T800" s="21" t="s">
        <v>509</v>
      </c>
      <c r="U800" s="21" t="s">
        <v>508</v>
      </c>
      <c r="V800" s="21" t="s">
        <v>507</v>
      </c>
      <c r="W800" s="21" t="str">
        <f t="shared" si="25"/>
        <v>生活116</v>
      </c>
    </row>
    <row r="801" spans="1:23" ht="24.95" customHeight="1" x14ac:dyDescent="0.15">
      <c r="A801" s="20" t="str">
        <f t="shared" si="24"/>
        <v>116063</v>
      </c>
      <c r="B801" s="42" t="s">
        <v>515</v>
      </c>
      <c r="C801" s="47" t="s">
        <v>514</v>
      </c>
      <c r="D801" s="38">
        <v>63</v>
      </c>
      <c r="E801" s="38" t="s">
        <v>347</v>
      </c>
      <c r="F801" s="42" t="s">
        <v>367</v>
      </c>
      <c r="G801" s="47" t="s">
        <v>164</v>
      </c>
      <c r="H801" s="47">
        <v>32</v>
      </c>
      <c r="I801" s="42" t="s">
        <v>593</v>
      </c>
      <c r="J801" s="42" t="s">
        <v>514</v>
      </c>
      <c r="K801" s="58" t="s">
        <v>671</v>
      </c>
      <c r="L801" s="42">
        <v>3</v>
      </c>
      <c r="M801" s="42" t="s">
        <v>398</v>
      </c>
      <c r="N801" s="57">
        <v>30</v>
      </c>
      <c r="O801" s="43" t="s">
        <v>389</v>
      </c>
      <c r="P801" s="42" t="s">
        <v>1658</v>
      </c>
      <c r="Q801" s="49"/>
      <c r="R801" s="21" t="s">
        <v>511</v>
      </c>
      <c r="S801" s="21" t="s">
        <v>510</v>
      </c>
      <c r="T801" s="21" t="s">
        <v>509</v>
      </c>
      <c r="U801" s="21" t="s">
        <v>508</v>
      </c>
      <c r="V801" s="21" t="s">
        <v>507</v>
      </c>
      <c r="W801" s="21" t="str">
        <f t="shared" si="25"/>
        <v>生活116</v>
      </c>
    </row>
    <row r="802" spans="1:23" ht="24.95" customHeight="1" x14ac:dyDescent="0.15">
      <c r="A802" s="20" t="str">
        <f t="shared" si="24"/>
        <v>116064</v>
      </c>
      <c r="B802" s="42" t="s">
        <v>515</v>
      </c>
      <c r="C802" s="47" t="s">
        <v>514</v>
      </c>
      <c r="D802" s="38">
        <v>64</v>
      </c>
      <c r="E802" s="38" t="s">
        <v>347</v>
      </c>
      <c r="F802" s="42" t="s">
        <v>367</v>
      </c>
      <c r="G802" s="47" t="s">
        <v>164</v>
      </c>
      <c r="H802" s="47">
        <v>32</v>
      </c>
      <c r="I802" s="42" t="s">
        <v>574</v>
      </c>
      <c r="J802" s="42" t="s">
        <v>668</v>
      </c>
      <c r="K802" s="58" t="s">
        <v>670</v>
      </c>
      <c r="L802" s="42">
        <v>1</v>
      </c>
      <c r="M802" s="42" t="s">
        <v>346</v>
      </c>
      <c r="N802" s="57">
        <v>22</v>
      </c>
      <c r="O802" s="43" t="s">
        <v>389</v>
      </c>
      <c r="P802" s="42" t="s">
        <v>1658</v>
      </c>
      <c r="Q802" s="49"/>
      <c r="R802" s="21" t="s">
        <v>511</v>
      </c>
      <c r="S802" s="21" t="s">
        <v>510</v>
      </c>
      <c r="T802" s="21" t="s">
        <v>509</v>
      </c>
      <c r="U802" s="21" t="s">
        <v>508</v>
      </c>
      <c r="V802" s="21" t="s">
        <v>507</v>
      </c>
      <c r="W802" s="21" t="str">
        <f t="shared" si="25"/>
        <v>図工103</v>
      </c>
    </row>
    <row r="803" spans="1:23" ht="24.95" customHeight="1" x14ac:dyDescent="0.15">
      <c r="A803" s="20" t="str">
        <f t="shared" si="24"/>
        <v>116065</v>
      </c>
      <c r="B803" s="42" t="s">
        <v>515</v>
      </c>
      <c r="C803" s="47" t="s">
        <v>514</v>
      </c>
      <c r="D803" s="38">
        <v>65</v>
      </c>
      <c r="E803" s="38" t="s">
        <v>347</v>
      </c>
      <c r="F803" s="42" t="s">
        <v>367</v>
      </c>
      <c r="G803" s="47" t="s">
        <v>164</v>
      </c>
      <c r="H803" s="47">
        <v>32</v>
      </c>
      <c r="I803" s="42" t="s">
        <v>574</v>
      </c>
      <c r="J803" s="42" t="s">
        <v>668</v>
      </c>
      <c r="K803" s="58" t="s">
        <v>669</v>
      </c>
      <c r="L803" s="42">
        <v>1</v>
      </c>
      <c r="M803" s="42" t="s">
        <v>398</v>
      </c>
      <c r="N803" s="57">
        <v>26</v>
      </c>
      <c r="O803" s="43" t="s">
        <v>389</v>
      </c>
      <c r="P803" s="42" t="s">
        <v>1658</v>
      </c>
      <c r="Q803" s="49"/>
      <c r="R803" s="21" t="s">
        <v>511</v>
      </c>
      <c r="S803" s="21" t="s">
        <v>510</v>
      </c>
      <c r="T803" s="21" t="s">
        <v>509</v>
      </c>
      <c r="U803" s="21" t="s">
        <v>508</v>
      </c>
      <c r="V803" s="21" t="s">
        <v>507</v>
      </c>
      <c r="W803" s="21" t="str">
        <f t="shared" si="25"/>
        <v>図工103</v>
      </c>
    </row>
    <row r="804" spans="1:23" ht="24.95" customHeight="1" x14ac:dyDescent="0.15">
      <c r="A804" s="20" t="str">
        <f t="shared" si="24"/>
        <v>116066</v>
      </c>
      <c r="B804" s="42" t="s">
        <v>515</v>
      </c>
      <c r="C804" s="47" t="s">
        <v>514</v>
      </c>
      <c r="D804" s="38">
        <v>66</v>
      </c>
      <c r="E804" s="38" t="s">
        <v>347</v>
      </c>
      <c r="F804" s="42" t="s">
        <v>367</v>
      </c>
      <c r="G804" s="47" t="s">
        <v>164</v>
      </c>
      <c r="H804" s="47">
        <v>32</v>
      </c>
      <c r="I804" s="42" t="s">
        <v>574</v>
      </c>
      <c r="J804" s="42" t="s">
        <v>668</v>
      </c>
      <c r="K804" s="58" t="s">
        <v>667</v>
      </c>
      <c r="L804" s="42">
        <v>1</v>
      </c>
      <c r="M804" s="42" t="s">
        <v>535</v>
      </c>
      <c r="N804" s="57">
        <v>30</v>
      </c>
      <c r="O804" s="43" t="s">
        <v>389</v>
      </c>
      <c r="P804" s="42" t="s">
        <v>1658</v>
      </c>
      <c r="Q804" s="49"/>
      <c r="R804" s="21" t="s">
        <v>511</v>
      </c>
      <c r="S804" s="21" t="s">
        <v>510</v>
      </c>
      <c r="T804" s="21" t="s">
        <v>509</v>
      </c>
      <c r="U804" s="21" t="s">
        <v>508</v>
      </c>
      <c r="V804" s="21" t="s">
        <v>507</v>
      </c>
      <c r="W804" s="21" t="str">
        <f t="shared" si="25"/>
        <v>図工103</v>
      </c>
    </row>
    <row r="805" spans="1:23" ht="24.95" customHeight="1" x14ac:dyDescent="0.15">
      <c r="A805" s="20" t="str">
        <f t="shared" si="24"/>
        <v>116067</v>
      </c>
      <c r="B805" s="42" t="s">
        <v>515</v>
      </c>
      <c r="C805" s="47" t="s">
        <v>514</v>
      </c>
      <c r="D805" s="38">
        <v>67</v>
      </c>
      <c r="E805" s="38" t="s">
        <v>347</v>
      </c>
      <c r="F805" s="42" t="s">
        <v>367</v>
      </c>
      <c r="G805" s="47" t="s">
        <v>164</v>
      </c>
      <c r="H805" s="47">
        <v>32</v>
      </c>
      <c r="I805" s="42" t="s">
        <v>574</v>
      </c>
      <c r="J805" s="42" t="s">
        <v>664</v>
      </c>
      <c r="K805" s="58" t="s">
        <v>666</v>
      </c>
      <c r="L805" s="42">
        <v>1</v>
      </c>
      <c r="M805" s="42" t="s">
        <v>346</v>
      </c>
      <c r="N805" s="57">
        <v>22</v>
      </c>
      <c r="O805" s="43" t="s">
        <v>389</v>
      </c>
      <c r="P805" s="42" t="s">
        <v>1658</v>
      </c>
      <c r="Q805" s="49"/>
      <c r="R805" s="21" t="s">
        <v>511</v>
      </c>
      <c r="S805" s="21" t="s">
        <v>510</v>
      </c>
      <c r="T805" s="21" t="s">
        <v>509</v>
      </c>
      <c r="U805" s="21" t="s">
        <v>508</v>
      </c>
      <c r="V805" s="21" t="s">
        <v>507</v>
      </c>
      <c r="W805" s="21" t="str">
        <f t="shared" si="25"/>
        <v>図工104</v>
      </c>
    </row>
    <row r="806" spans="1:23" ht="24.95" customHeight="1" x14ac:dyDescent="0.15">
      <c r="A806" s="20" t="str">
        <f t="shared" si="24"/>
        <v>116068</v>
      </c>
      <c r="B806" s="42" t="s">
        <v>515</v>
      </c>
      <c r="C806" s="47" t="s">
        <v>514</v>
      </c>
      <c r="D806" s="38">
        <v>68</v>
      </c>
      <c r="E806" s="38" t="s">
        <v>347</v>
      </c>
      <c r="F806" s="42" t="s">
        <v>367</v>
      </c>
      <c r="G806" s="47" t="s">
        <v>164</v>
      </c>
      <c r="H806" s="47">
        <v>32</v>
      </c>
      <c r="I806" s="42" t="s">
        <v>574</v>
      </c>
      <c r="J806" s="42" t="s">
        <v>664</v>
      </c>
      <c r="K806" s="58" t="s">
        <v>665</v>
      </c>
      <c r="L806" s="42">
        <v>1</v>
      </c>
      <c r="M806" s="42" t="s">
        <v>398</v>
      </c>
      <c r="N806" s="57">
        <v>26</v>
      </c>
      <c r="O806" s="43" t="s">
        <v>389</v>
      </c>
      <c r="P806" s="42" t="s">
        <v>1658</v>
      </c>
      <c r="Q806" s="49"/>
      <c r="R806" s="21" t="s">
        <v>511</v>
      </c>
      <c r="S806" s="21" t="s">
        <v>510</v>
      </c>
      <c r="T806" s="21" t="s">
        <v>509</v>
      </c>
      <c r="U806" s="21" t="s">
        <v>508</v>
      </c>
      <c r="V806" s="21" t="s">
        <v>507</v>
      </c>
      <c r="W806" s="21" t="str">
        <f t="shared" si="25"/>
        <v>図工104</v>
      </c>
    </row>
    <row r="807" spans="1:23" ht="24.95" customHeight="1" x14ac:dyDescent="0.15">
      <c r="A807" s="20" t="str">
        <f t="shared" si="24"/>
        <v>116069</v>
      </c>
      <c r="B807" s="42" t="s">
        <v>515</v>
      </c>
      <c r="C807" s="47" t="s">
        <v>514</v>
      </c>
      <c r="D807" s="38">
        <v>69</v>
      </c>
      <c r="E807" s="38" t="s">
        <v>347</v>
      </c>
      <c r="F807" s="42" t="s">
        <v>367</v>
      </c>
      <c r="G807" s="47" t="s">
        <v>164</v>
      </c>
      <c r="H807" s="47">
        <v>32</v>
      </c>
      <c r="I807" s="42" t="s">
        <v>574</v>
      </c>
      <c r="J807" s="42" t="s">
        <v>664</v>
      </c>
      <c r="K807" s="58" t="s">
        <v>663</v>
      </c>
      <c r="L807" s="42">
        <v>1</v>
      </c>
      <c r="M807" s="42" t="s">
        <v>535</v>
      </c>
      <c r="N807" s="57">
        <v>30</v>
      </c>
      <c r="O807" s="43" t="s">
        <v>389</v>
      </c>
      <c r="P807" s="42" t="s">
        <v>1658</v>
      </c>
      <c r="Q807" s="49"/>
      <c r="R807" s="21" t="s">
        <v>511</v>
      </c>
      <c r="S807" s="21" t="s">
        <v>510</v>
      </c>
      <c r="T807" s="21" t="s">
        <v>509</v>
      </c>
      <c r="U807" s="21" t="s">
        <v>508</v>
      </c>
      <c r="V807" s="21" t="s">
        <v>507</v>
      </c>
      <c r="W807" s="21" t="str">
        <f t="shared" si="25"/>
        <v>図工104</v>
      </c>
    </row>
    <row r="808" spans="1:23" ht="24.95" customHeight="1" x14ac:dyDescent="0.15">
      <c r="A808" s="20" t="str">
        <f t="shared" si="24"/>
        <v>116070</v>
      </c>
      <c r="B808" s="42" t="s">
        <v>515</v>
      </c>
      <c r="C808" s="47" t="s">
        <v>514</v>
      </c>
      <c r="D808" s="38">
        <v>70</v>
      </c>
      <c r="E808" s="38" t="s">
        <v>347</v>
      </c>
      <c r="F808" s="42" t="s">
        <v>367</v>
      </c>
      <c r="G808" s="47" t="s">
        <v>437</v>
      </c>
      <c r="H808" s="47">
        <v>32</v>
      </c>
      <c r="I808" s="42" t="s">
        <v>574</v>
      </c>
      <c r="J808" s="42" t="s">
        <v>506</v>
      </c>
      <c r="K808" s="58" t="s">
        <v>662</v>
      </c>
      <c r="L808" s="42">
        <v>1</v>
      </c>
      <c r="M808" s="42" t="s">
        <v>346</v>
      </c>
      <c r="N808" s="57">
        <v>22</v>
      </c>
      <c r="O808" s="43" t="s">
        <v>389</v>
      </c>
      <c r="P808" s="42" t="s">
        <v>1658</v>
      </c>
      <c r="Q808" s="49"/>
      <c r="R808" s="21" t="s">
        <v>511</v>
      </c>
      <c r="S808" s="21" t="s">
        <v>510</v>
      </c>
      <c r="T808" s="21" t="s">
        <v>509</v>
      </c>
      <c r="U808" s="21" t="s">
        <v>508</v>
      </c>
      <c r="V808" s="21" t="s">
        <v>507</v>
      </c>
      <c r="W808" s="21" t="str">
        <f t="shared" si="25"/>
        <v>図工303</v>
      </c>
    </row>
    <row r="809" spans="1:23" ht="24.95" customHeight="1" x14ac:dyDescent="0.15">
      <c r="A809" s="20" t="str">
        <f t="shared" si="24"/>
        <v>116071</v>
      </c>
      <c r="B809" s="42" t="s">
        <v>515</v>
      </c>
      <c r="C809" s="47" t="s">
        <v>514</v>
      </c>
      <c r="D809" s="38">
        <v>71</v>
      </c>
      <c r="E809" s="38" t="s">
        <v>347</v>
      </c>
      <c r="F809" s="42" t="s">
        <v>367</v>
      </c>
      <c r="G809" s="47" t="s">
        <v>437</v>
      </c>
      <c r="H809" s="47">
        <v>32</v>
      </c>
      <c r="I809" s="42" t="s">
        <v>574</v>
      </c>
      <c r="J809" s="42" t="s">
        <v>506</v>
      </c>
      <c r="K809" s="58" t="s">
        <v>661</v>
      </c>
      <c r="L809" s="42">
        <v>1</v>
      </c>
      <c r="M809" s="42" t="s">
        <v>398</v>
      </c>
      <c r="N809" s="57">
        <v>26</v>
      </c>
      <c r="O809" s="43" t="s">
        <v>389</v>
      </c>
      <c r="P809" s="42" t="s">
        <v>1658</v>
      </c>
      <c r="Q809" s="49"/>
      <c r="R809" s="21" t="s">
        <v>511</v>
      </c>
      <c r="S809" s="21" t="s">
        <v>510</v>
      </c>
      <c r="T809" s="21" t="s">
        <v>509</v>
      </c>
      <c r="U809" s="21" t="s">
        <v>508</v>
      </c>
      <c r="V809" s="21" t="s">
        <v>507</v>
      </c>
      <c r="W809" s="21" t="str">
        <f t="shared" si="25"/>
        <v>図工303</v>
      </c>
    </row>
    <row r="810" spans="1:23" ht="24.95" customHeight="1" x14ac:dyDescent="0.15">
      <c r="A810" s="20" t="str">
        <f t="shared" si="24"/>
        <v>116072</v>
      </c>
      <c r="B810" s="42" t="s">
        <v>515</v>
      </c>
      <c r="C810" s="47" t="s">
        <v>514</v>
      </c>
      <c r="D810" s="38">
        <v>72</v>
      </c>
      <c r="E810" s="38" t="s">
        <v>347</v>
      </c>
      <c r="F810" s="42" t="s">
        <v>367</v>
      </c>
      <c r="G810" s="47" t="s">
        <v>437</v>
      </c>
      <c r="H810" s="47">
        <v>32</v>
      </c>
      <c r="I810" s="42" t="s">
        <v>574</v>
      </c>
      <c r="J810" s="42" t="s">
        <v>506</v>
      </c>
      <c r="K810" s="58" t="s">
        <v>660</v>
      </c>
      <c r="L810" s="42">
        <v>1</v>
      </c>
      <c r="M810" s="42" t="s">
        <v>535</v>
      </c>
      <c r="N810" s="57">
        <v>30</v>
      </c>
      <c r="O810" s="43" t="s">
        <v>389</v>
      </c>
      <c r="P810" s="42" t="s">
        <v>1658</v>
      </c>
      <c r="Q810" s="49"/>
      <c r="R810" s="21" t="s">
        <v>511</v>
      </c>
      <c r="S810" s="21" t="s">
        <v>510</v>
      </c>
      <c r="T810" s="21" t="s">
        <v>509</v>
      </c>
      <c r="U810" s="21" t="s">
        <v>508</v>
      </c>
      <c r="V810" s="21" t="s">
        <v>507</v>
      </c>
      <c r="W810" s="21" t="str">
        <f t="shared" si="25"/>
        <v>図工303</v>
      </c>
    </row>
    <row r="811" spans="1:23" ht="24.95" customHeight="1" x14ac:dyDescent="0.15">
      <c r="A811" s="20" t="str">
        <f t="shared" si="24"/>
        <v>116073</v>
      </c>
      <c r="B811" s="42" t="s">
        <v>515</v>
      </c>
      <c r="C811" s="47" t="s">
        <v>514</v>
      </c>
      <c r="D811" s="38">
        <v>73</v>
      </c>
      <c r="E811" s="38" t="s">
        <v>347</v>
      </c>
      <c r="F811" s="42" t="s">
        <v>367</v>
      </c>
      <c r="G811" s="47" t="s">
        <v>437</v>
      </c>
      <c r="H811" s="47">
        <v>32</v>
      </c>
      <c r="I811" s="42" t="s">
        <v>574</v>
      </c>
      <c r="J811" s="42" t="s">
        <v>492</v>
      </c>
      <c r="K811" s="58" t="s">
        <v>659</v>
      </c>
      <c r="L811" s="42">
        <v>1</v>
      </c>
      <c r="M811" s="42" t="s">
        <v>346</v>
      </c>
      <c r="N811" s="57">
        <v>18</v>
      </c>
      <c r="O811" s="43" t="s">
        <v>389</v>
      </c>
      <c r="P811" s="42" t="s">
        <v>1658</v>
      </c>
      <c r="Q811" s="49"/>
      <c r="R811" s="21" t="s">
        <v>511</v>
      </c>
      <c r="S811" s="21" t="s">
        <v>510</v>
      </c>
      <c r="T811" s="21" t="s">
        <v>509</v>
      </c>
      <c r="U811" s="21" t="s">
        <v>508</v>
      </c>
      <c r="V811" s="21" t="s">
        <v>507</v>
      </c>
      <c r="W811" s="21" t="str">
        <f t="shared" si="25"/>
        <v>図工304</v>
      </c>
    </row>
    <row r="812" spans="1:23" ht="24.95" customHeight="1" x14ac:dyDescent="0.15">
      <c r="A812" s="20" t="str">
        <f t="shared" si="24"/>
        <v>116074</v>
      </c>
      <c r="B812" s="42" t="s">
        <v>515</v>
      </c>
      <c r="C812" s="47" t="s">
        <v>514</v>
      </c>
      <c r="D812" s="38">
        <v>74</v>
      </c>
      <c r="E812" s="38" t="s">
        <v>347</v>
      </c>
      <c r="F812" s="42" t="s">
        <v>367</v>
      </c>
      <c r="G812" s="47" t="s">
        <v>437</v>
      </c>
      <c r="H812" s="47">
        <v>32</v>
      </c>
      <c r="I812" s="42" t="s">
        <v>574</v>
      </c>
      <c r="J812" s="42" t="s">
        <v>492</v>
      </c>
      <c r="K812" s="58" t="s">
        <v>658</v>
      </c>
      <c r="L812" s="42">
        <v>1</v>
      </c>
      <c r="M812" s="42" t="s">
        <v>398</v>
      </c>
      <c r="N812" s="57">
        <v>22</v>
      </c>
      <c r="O812" s="43" t="s">
        <v>389</v>
      </c>
      <c r="P812" s="42" t="s">
        <v>1658</v>
      </c>
      <c r="Q812" s="49"/>
      <c r="R812" s="21" t="s">
        <v>511</v>
      </c>
      <c r="S812" s="21" t="s">
        <v>510</v>
      </c>
      <c r="T812" s="21" t="s">
        <v>509</v>
      </c>
      <c r="U812" s="21" t="s">
        <v>508</v>
      </c>
      <c r="V812" s="21" t="s">
        <v>507</v>
      </c>
      <c r="W812" s="21" t="str">
        <f t="shared" si="25"/>
        <v>図工304</v>
      </c>
    </row>
    <row r="813" spans="1:23" ht="24.95" customHeight="1" x14ac:dyDescent="0.15">
      <c r="A813" s="20" t="str">
        <f t="shared" si="24"/>
        <v>116075</v>
      </c>
      <c r="B813" s="42" t="s">
        <v>515</v>
      </c>
      <c r="C813" s="47" t="s">
        <v>514</v>
      </c>
      <c r="D813" s="38">
        <v>75</v>
      </c>
      <c r="E813" s="38" t="s">
        <v>347</v>
      </c>
      <c r="F813" s="42" t="s">
        <v>367</v>
      </c>
      <c r="G813" s="47" t="s">
        <v>437</v>
      </c>
      <c r="H813" s="47">
        <v>32</v>
      </c>
      <c r="I813" s="42" t="s">
        <v>574</v>
      </c>
      <c r="J813" s="42" t="s">
        <v>492</v>
      </c>
      <c r="K813" s="58" t="s">
        <v>657</v>
      </c>
      <c r="L813" s="42">
        <v>1</v>
      </c>
      <c r="M813" s="42" t="s">
        <v>535</v>
      </c>
      <c r="N813" s="57">
        <v>26</v>
      </c>
      <c r="O813" s="43" t="s">
        <v>389</v>
      </c>
      <c r="P813" s="42" t="s">
        <v>1658</v>
      </c>
      <c r="Q813" s="49"/>
      <c r="R813" s="21" t="s">
        <v>511</v>
      </c>
      <c r="S813" s="21" t="s">
        <v>510</v>
      </c>
      <c r="T813" s="21" t="s">
        <v>509</v>
      </c>
      <c r="U813" s="21" t="s">
        <v>508</v>
      </c>
      <c r="V813" s="21" t="s">
        <v>507</v>
      </c>
      <c r="W813" s="21" t="str">
        <f t="shared" si="25"/>
        <v>図工304</v>
      </c>
    </row>
    <row r="814" spans="1:23" ht="24.95" customHeight="1" x14ac:dyDescent="0.15">
      <c r="A814" s="20" t="str">
        <f t="shared" si="24"/>
        <v>116076</v>
      </c>
      <c r="B814" s="42" t="s">
        <v>515</v>
      </c>
      <c r="C814" s="47" t="s">
        <v>514</v>
      </c>
      <c r="D814" s="38">
        <v>76</v>
      </c>
      <c r="E814" s="38" t="s">
        <v>347</v>
      </c>
      <c r="F814" s="42" t="s">
        <v>367</v>
      </c>
      <c r="G814" s="47" t="s">
        <v>435</v>
      </c>
      <c r="H814" s="47">
        <v>32</v>
      </c>
      <c r="I814" s="42" t="s">
        <v>574</v>
      </c>
      <c r="J814" s="42" t="s">
        <v>504</v>
      </c>
      <c r="K814" s="58" t="s">
        <v>656</v>
      </c>
      <c r="L814" s="42">
        <v>1</v>
      </c>
      <c r="M814" s="42" t="s">
        <v>346</v>
      </c>
      <c r="N814" s="57">
        <v>18</v>
      </c>
      <c r="O814" s="43" t="s">
        <v>389</v>
      </c>
      <c r="P814" s="42" t="s">
        <v>1658</v>
      </c>
      <c r="Q814" s="49"/>
      <c r="R814" s="21" t="s">
        <v>511</v>
      </c>
      <c r="S814" s="21" t="s">
        <v>510</v>
      </c>
      <c r="T814" s="21" t="s">
        <v>509</v>
      </c>
      <c r="U814" s="21" t="s">
        <v>508</v>
      </c>
      <c r="V814" s="21" t="s">
        <v>507</v>
      </c>
      <c r="W814" s="21" t="str">
        <f t="shared" si="25"/>
        <v>図工503</v>
      </c>
    </row>
    <row r="815" spans="1:23" ht="24.95" customHeight="1" x14ac:dyDescent="0.15">
      <c r="A815" s="20" t="str">
        <f t="shared" si="24"/>
        <v>116077</v>
      </c>
      <c r="B815" s="42" t="s">
        <v>515</v>
      </c>
      <c r="C815" s="47" t="s">
        <v>514</v>
      </c>
      <c r="D815" s="38">
        <v>77</v>
      </c>
      <c r="E815" s="38" t="s">
        <v>347</v>
      </c>
      <c r="F815" s="42" t="s">
        <v>367</v>
      </c>
      <c r="G815" s="47" t="s">
        <v>435</v>
      </c>
      <c r="H815" s="47">
        <v>32</v>
      </c>
      <c r="I815" s="42" t="s">
        <v>574</v>
      </c>
      <c r="J815" s="42" t="s">
        <v>504</v>
      </c>
      <c r="K815" s="58" t="s">
        <v>655</v>
      </c>
      <c r="L815" s="42">
        <v>1</v>
      </c>
      <c r="M815" s="42" t="s">
        <v>398</v>
      </c>
      <c r="N815" s="57">
        <v>22</v>
      </c>
      <c r="O815" s="43" t="s">
        <v>389</v>
      </c>
      <c r="P815" s="42" t="s">
        <v>1658</v>
      </c>
      <c r="Q815" s="49"/>
      <c r="R815" s="21" t="s">
        <v>511</v>
      </c>
      <c r="S815" s="21" t="s">
        <v>510</v>
      </c>
      <c r="T815" s="21" t="s">
        <v>509</v>
      </c>
      <c r="U815" s="21" t="s">
        <v>508</v>
      </c>
      <c r="V815" s="21" t="s">
        <v>507</v>
      </c>
      <c r="W815" s="21" t="str">
        <f t="shared" si="25"/>
        <v>図工503</v>
      </c>
    </row>
    <row r="816" spans="1:23" ht="24.95" customHeight="1" x14ac:dyDescent="0.15">
      <c r="A816" s="20" t="str">
        <f t="shared" si="24"/>
        <v>116078</v>
      </c>
      <c r="B816" s="42" t="s">
        <v>515</v>
      </c>
      <c r="C816" s="47" t="s">
        <v>514</v>
      </c>
      <c r="D816" s="38">
        <v>78</v>
      </c>
      <c r="E816" s="38" t="s">
        <v>347</v>
      </c>
      <c r="F816" s="42" t="s">
        <v>367</v>
      </c>
      <c r="G816" s="47" t="s">
        <v>435</v>
      </c>
      <c r="H816" s="47">
        <v>32</v>
      </c>
      <c r="I816" s="42" t="s">
        <v>574</v>
      </c>
      <c r="J816" s="42" t="s">
        <v>504</v>
      </c>
      <c r="K816" s="58" t="s">
        <v>654</v>
      </c>
      <c r="L816" s="42">
        <v>1</v>
      </c>
      <c r="M816" s="42" t="s">
        <v>535</v>
      </c>
      <c r="N816" s="57">
        <v>26</v>
      </c>
      <c r="O816" s="43" t="s">
        <v>389</v>
      </c>
      <c r="P816" s="42" t="s">
        <v>1658</v>
      </c>
      <c r="Q816" s="49"/>
      <c r="R816" s="21" t="s">
        <v>511</v>
      </c>
      <c r="S816" s="21" t="s">
        <v>510</v>
      </c>
      <c r="T816" s="21" t="s">
        <v>509</v>
      </c>
      <c r="U816" s="21" t="s">
        <v>508</v>
      </c>
      <c r="V816" s="21" t="s">
        <v>507</v>
      </c>
      <c r="W816" s="21" t="str">
        <f t="shared" si="25"/>
        <v>図工503</v>
      </c>
    </row>
    <row r="817" spans="1:23" ht="24.95" customHeight="1" x14ac:dyDescent="0.15">
      <c r="A817" s="20" t="str">
        <f t="shared" si="24"/>
        <v>116079</v>
      </c>
      <c r="B817" s="42" t="s">
        <v>515</v>
      </c>
      <c r="C817" s="47" t="s">
        <v>514</v>
      </c>
      <c r="D817" s="38">
        <v>79</v>
      </c>
      <c r="E817" s="38" t="s">
        <v>347</v>
      </c>
      <c r="F817" s="42" t="s">
        <v>367</v>
      </c>
      <c r="G817" s="47" t="s">
        <v>435</v>
      </c>
      <c r="H817" s="47">
        <v>32</v>
      </c>
      <c r="I817" s="42" t="s">
        <v>574</v>
      </c>
      <c r="J817" s="42">
        <v>504</v>
      </c>
      <c r="K817" s="58" t="s">
        <v>653</v>
      </c>
      <c r="L817" s="42">
        <v>1</v>
      </c>
      <c r="M817" s="42" t="s">
        <v>346</v>
      </c>
      <c r="N817" s="57">
        <v>18</v>
      </c>
      <c r="O817" s="43" t="s">
        <v>389</v>
      </c>
      <c r="P817" s="42" t="s">
        <v>1658</v>
      </c>
      <c r="Q817" s="49"/>
      <c r="R817" s="21" t="s">
        <v>511</v>
      </c>
      <c r="S817" s="21" t="s">
        <v>510</v>
      </c>
      <c r="T817" s="21" t="s">
        <v>509</v>
      </c>
      <c r="U817" s="21" t="s">
        <v>508</v>
      </c>
      <c r="V817" s="21" t="s">
        <v>507</v>
      </c>
      <c r="W817" s="21" t="str">
        <f t="shared" si="25"/>
        <v>図工504</v>
      </c>
    </row>
    <row r="818" spans="1:23" ht="24.95" customHeight="1" x14ac:dyDescent="0.15">
      <c r="A818" s="20" t="str">
        <f t="shared" si="24"/>
        <v>116080</v>
      </c>
      <c r="B818" s="42" t="s">
        <v>515</v>
      </c>
      <c r="C818" s="47" t="s">
        <v>514</v>
      </c>
      <c r="D818" s="38">
        <v>80</v>
      </c>
      <c r="E818" s="38" t="s">
        <v>347</v>
      </c>
      <c r="F818" s="42" t="s">
        <v>367</v>
      </c>
      <c r="G818" s="47" t="s">
        <v>435</v>
      </c>
      <c r="H818" s="47">
        <v>32</v>
      </c>
      <c r="I818" s="42" t="s">
        <v>574</v>
      </c>
      <c r="J818" s="42">
        <v>504</v>
      </c>
      <c r="K818" s="58" t="s">
        <v>652</v>
      </c>
      <c r="L818" s="42">
        <v>1</v>
      </c>
      <c r="M818" s="42" t="s">
        <v>398</v>
      </c>
      <c r="N818" s="57">
        <v>22</v>
      </c>
      <c r="O818" s="43" t="s">
        <v>389</v>
      </c>
      <c r="P818" s="42" t="s">
        <v>1658</v>
      </c>
      <c r="Q818" s="49"/>
      <c r="R818" s="21" t="s">
        <v>511</v>
      </c>
      <c r="S818" s="21" t="s">
        <v>510</v>
      </c>
      <c r="T818" s="21" t="s">
        <v>509</v>
      </c>
      <c r="U818" s="21" t="s">
        <v>508</v>
      </c>
      <c r="V818" s="21" t="s">
        <v>507</v>
      </c>
      <c r="W818" s="21" t="str">
        <f t="shared" si="25"/>
        <v>図工504</v>
      </c>
    </row>
    <row r="819" spans="1:23" ht="24.95" customHeight="1" x14ac:dyDescent="0.15">
      <c r="A819" s="20" t="str">
        <f t="shared" si="24"/>
        <v>116081</v>
      </c>
      <c r="B819" s="42" t="s">
        <v>515</v>
      </c>
      <c r="C819" s="47" t="s">
        <v>514</v>
      </c>
      <c r="D819" s="38">
        <v>81</v>
      </c>
      <c r="E819" s="38" t="s">
        <v>347</v>
      </c>
      <c r="F819" s="42" t="s">
        <v>367</v>
      </c>
      <c r="G819" s="47" t="s">
        <v>435</v>
      </c>
      <c r="H819" s="47">
        <v>32</v>
      </c>
      <c r="I819" s="42" t="s">
        <v>574</v>
      </c>
      <c r="J819" s="42">
        <v>504</v>
      </c>
      <c r="K819" s="58" t="s">
        <v>651</v>
      </c>
      <c r="L819" s="42">
        <v>1</v>
      </c>
      <c r="M819" s="42" t="s">
        <v>535</v>
      </c>
      <c r="N819" s="57">
        <v>26</v>
      </c>
      <c r="O819" s="43" t="s">
        <v>389</v>
      </c>
      <c r="P819" s="42" t="s">
        <v>1658</v>
      </c>
      <c r="Q819" s="49"/>
      <c r="R819" s="21" t="s">
        <v>511</v>
      </c>
      <c r="S819" s="21" t="s">
        <v>510</v>
      </c>
      <c r="T819" s="21" t="s">
        <v>509</v>
      </c>
      <c r="U819" s="21" t="s">
        <v>508</v>
      </c>
      <c r="V819" s="21" t="s">
        <v>507</v>
      </c>
      <c r="W819" s="21" t="str">
        <f t="shared" si="25"/>
        <v>図工504</v>
      </c>
    </row>
    <row r="820" spans="1:23" ht="24.95" customHeight="1" x14ac:dyDescent="0.15">
      <c r="A820" s="20" t="str">
        <f t="shared" si="24"/>
        <v>116082</v>
      </c>
      <c r="B820" s="42" t="s">
        <v>515</v>
      </c>
      <c r="C820" s="47" t="s">
        <v>514</v>
      </c>
      <c r="D820" s="38">
        <v>82</v>
      </c>
      <c r="E820" s="38" t="s">
        <v>347</v>
      </c>
      <c r="F820" s="42" t="s">
        <v>367</v>
      </c>
      <c r="G820" s="47" t="s">
        <v>105</v>
      </c>
      <c r="H820" s="47">
        <v>32</v>
      </c>
      <c r="I820" s="42" t="s">
        <v>92</v>
      </c>
      <c r="J820" s="42" t="s">
        <v>649</v>
      </c>
      <c r="K820" s="58" t="s">
        <v>1740</v>
      </c>
      <c r="L820" s="43">
        <v>3</v>
      </c>
      <c r="M820" s="45" t="s">
        <v>429</v>
      </c>
      <c r="N820" s="44">
        <v>22</v>
      </c>
      <c r="O820" s="43" t="s">
        <v>389</v>
      </c>
      <c r="P820" s="42" t="s">
        <v>1658</v>
      </c>
      <c r="Q820" s="49" t="s">
        <v>647</v>
      </c>
      <c r="R820" s="21" t="s">
        <v>511</v>
      </c>
      <c r="S820" s="21" t="s">
        <v>510</v>
      </c>
      <c r="T820" s="21" t="s">
        <v>509</v>
      </c>
      <c r="U820" s="21" t="s">
        <v>508</v>
      </c>
      <c r="V820" s="21" t="s">
        <v>507</v>
      </c>
      <c r="W820" s="21" t="str">
        <f t="shared" si="25"/>
        <v>道徳106</v>
      </c>
    </row>
    <row r="821" spans="1:23" ht="24.95" customHeight="1" x14ac:dyDescent="0.15">
      <c r="A821" s="20" t="str">
        <f t="shared" si="24"/>
        <v>116083</v>
      </c>
      <c r="B821" s="42" t="s">
        <v>515</v>
      </c>
      <c r="C821" s="47" t="s">
        <v>514</v>
      </c>
      <c r="D821" s="38">
        <v>83</v>
      </c>
      <c r="E821" s="38" t="s">
        <v>347</v>
      </c>
      <c r="F821" s="42" t="s">
        <v>367</v>
      </c>
      <c r="G821" s="47" t="s">
        <v>105</v>
      </c>
      <c r="H821" s="47">
        <v>32</v>
      </c>
      <c r="I821" s="42" t="s">
        <v>92</v>
      </c>
      <c r="J821" s="42" t="s">
        <v>649</v>
      </c>
      <c r="K821" s="58" t="s">
        <v>650</v>
      </c>
      <c r="L821" s="43">
        <v>3</v>
      </c>
      <c r="M821" s="45" t="s">
        <v>346</v>
      </c>
      <c r="N821" s="44">
        <v>26</v>
      </c>
      <c r="O821" s="43" t="s">
        <v>389</v>
      </c>
      <c r="P821" s="42" t="s">
        <v>1658</v>
      </c>
      <c r="Q821" s="49" t="s">
        <v>647</v>
      </c>
      <c r="R821" s="21" t="s">
        <v>511</v>
      </c>
      <c r="S821" s="21" t="s">
        <v>510</v>
      </c>
      <c r="T821" s="21" t="s">
        <v>509</v>
      </c>
      <c r="U821" s="21" t="s">
        <v>508</v>
      </c>
      <c r="V821" s="21" t="s">
        <v>507</v>
      </c>
      <c r="W821" s="21" t="str">
        <f t="shared" si="25"/>
        <v>道徳106</v>
      </c>
    </row>
    <row r="822" spans="1:23" ht="24.95" customHeight="1" x14ac:dyDescent="0.15">
      <c r="A822" s="20" t="str">
        <f t="shared" si="24"/>
        <v>116084</v>
      </c>
      <c r="B822" s="42" t="s">
        <v>515</v>
      </c>
      <c r="C822" s="47" t="s">
        <v>514</v>
      </c>
      <c r="D822" s="38">
        <v>84</v>
      </c>
      <c r="E822" s="38" t="s">
        <v>347</v>
      </c>
      <c r="F822" s="42" t="s">
        <v>367</v>
      </c>
      <c r="G822" s="47" t="s">
        <v>105</v>
      </c>
      <c r="H822" s="47">
        <v>32</v>
      </c>
      <c r="I822" s="42" t="s">
        <v>92</v>
      </c>
      <c r="J822" s="42" t="s">
        <v>649</v>
      </c>
      <c r="K822" s="58" t="s">
        <v>648</v>
      </c>
      <c r="L822" s="43">
        <v>3</v>
      </c>
      <c r="M822" s="45" t="s">
        <v>398</v>
      </c>
      <c r="N822" s="44">
        <v>30</v>
      </c>
      <c r="O822" s="43" t="s">
        <v>389</v>
      </c>
      <c r="P822" s="42" t="s">
        <v>1658</v>
      </c>
      <c r="Q822" s="49" t="s">
        <v>647</v>
      </c>
      <c r="R822" s="21" t="s">
        <v>511</v>
      </c>
      <c r="S822" s="21" t="s">
        <v>510</v>
      </c>
      <c r="T822" s="21" t="s">
        <v>509</v>
      </c>
      <c r="U822" s="21" t="s">
        <v>508</v>
      </c>
      <c r="V822" s="21" t="s">
        <v>507</v>
      </c>
      <c r="W822" s="21" t="str">
        <f t="shared" si="25"/>
        <v>道徳106</v>
      </c>
    </row>
    <row r="823" spans="1:23" ht="24.95" customHeight="1" x14ac:dyDescent="0.15">
      <c r="A823" s="20" t="str">
        <f t="shared" si="24"/>
        <v>116085</v>
      </c>
      <c r="B823" s="42" t="s">
        <v>515</v>
      </c>
      <c r="C823" s="47" t="s">
        <v>514</v>
      </c>
      <c r="D823" s="38">
        <v>85</v>
      </c>
      <c r="E823" s="38" t="s">
        <v>347</v>
      </c>
      <c r="F823" s="42" t="s">
        <v>367</v>
      </c>
      <c r="G823" s="47" t="s">
        <v>105</v>
      </c>
      <c r="H823" s="47">
        <v>32</v>
      </c>
      <c r="I823" s="42" t="s">
        <v>92</v>
      </c>
      <c r="J823" s="42" t="s">
        <v>645</v>
      </c>
      <c r="K823" s="58" t="s">
        <v>1741</v>
      </c>
      <c r="L823" s="43">
        <v>1</v>
      </c>
      <c r="M823" s="45" t="s">
        <v>429</v>
      </c>
      <c r="N823" s="44">
        <v>22</v>
      </c>
      <c r="O823" s="43" t="s">
        <v>389</v>
      </c>
      <c r="P823" s="42" t="s">
        <v>1658</v>
      </c>
      <c r="Q823" s="49" t="s">
        <v>1742</v>
      </c>
      <c r="R823" s="21" t="s">
        <v>511</v>
      </c>
      <c r="S823" s="21" t="s">
        <v>510</v>
      </c>
      <c r="T823" s="21" t="s">
        <v>509</v>
      </c>
      <c r="U823" s="21" t="s">
        <v>508</v>
      </c>
      <c r="V823" s="21" t="s">
        <v>507</v>
      </c>
      <c r="W823" s="21" t="str">
        <f t="shared" si="25"/>
        <v>道徳107</v>
      </c>
    </row>
    <row r="824" spans="1:23" ht="24.95" customHeight="1" x14ac:dyDescent="0.15">
      <c r="A824" s="20" t="str">
        <f t="shared" si="24"/>
        <v>116086</v>
      </c>
      <c r="B824" s="42" t="s">
        <v>515</v>
      </c>
      <c r="C824" s="47" t="s">
        <v>514</v>
      </c>
      <c r="D824" s="38">
        <v>86</v>
      </c>
      <c r="E824" s="38" t="s">
        <v>347</v>
      </c>
      <c r="F824" s="42" t="s">
        <v>367</v>
      </c>
      <c r="G824" s="47" t="s">
        <v>105</v>
      </c>
      <c r="H824" s="47">
        <v>32</v>
      </c>
      <c r="I824" s="42" t="s">
        <v>92</v>
      </c>
      <c r="J824" s="42" t="s">
        <v>645</v>
      </c>
      <c r="K824" s="58" t="s">
        <v>646</v>
      </c>
      <c r="L824" s="43">
        <v>1</v>
      </c>
      <c r="M824" s="45" t="s">
        <v>346</v>
      </c>
      <c r="N824" s="44">
        <v>26</v>
      </c>
      <c r="O824" s="43" t="s">
        <v>389</v>
      </c>
      <c r="P824" s="42" t="s">
        <v>1658</v>
      </c>
      <c r="Q824" s="49" t="s">
        <v>1742</v>
      </c>
      <c r="R824" s="21" t="s">
        <v>511</v>
      </c>
      <c r="S824" s="21" t="s">
        <v>510</v>
      </c>
      <c r="T824" s="21" t="s">
        <v>509</v>
      </c>
      <c r="U824" s="21" t="s">
        <v>508</v>
      </c>
      <c r="V824" s="21" t="s">
        <v>507</v>
      </c>
      <c r="W824" s="21" t="str">
        <f t="shared" si="25"/>
        <v>道徳107</v>
      </c>
    </row>
    <row r="825" spans="1:23" ht="24.95" customHeight="1" x14ac:dyDescent="0.15">
      <c r="A825" s="20" t="str">
        <f t="shared" si="24"/>
        <v>116087</v>
      </c>
      <c r="B825" s="42" t="s">
        <v>515</v>
      </c>
      <c r="C825" s="47" t="s">
        <v>514</v>
      </c>
      <c r="D825" s="38">
        <v>87</v>
      </c>
      <c r="E825" s="38" t="s">
        <v>347</v>
      </c>
      <c r="F825" s="42" t="s">
        <v>367</v>
      </c>
      <c r="G825" s="47" t="s">
        <v>105</v>
      </c>
      <c r="H825" s="47">
        <v>32</v>
      </c>
      <c r="I825" s="42" t="s">
        <v>92</v>
      </c>
      <c r="J825" s="42" t="s">
        <v>645</v>
      </c>
      <c r="K825" s="58" t="s">
        <v>644</v>
      </c>
      <c r="L825" s="43">
        <v>1</v>
      </c>
      <c r="M825" s="45" t="s">
        <v>398</v>
      </c>
      <c r="N825" s="44">
        <v>30</v>
      </c>
      <c r="O825" s="43" t="s">
        <v>389</v>
      </c>
      <c r="P825" s="42" t="s">
        <v>1658</v>
      </c>
      <c r="Q825" s="49" t="s">
        <v>1742</v>
      </c>
      <c r="R825" s="21" t="s">
        <v>511</v>
      </c>
      <c r="S825" s="21" t="s">
        <v>510</v>
      </c>
      <c r="T825" s="21" t="s">
        <v>509</v>
      </c>
      <c r="U825" s="21" t="s">
        <v>508</v>
      </c>
      <c r="V825" s="21" t="s">
        <v>507</v>
      </c>
      <c r="W825" s="21" t="str">
        <f t="shared" si="25"/>
        <v>道徳107</v>
      </c>
    </row>
    <row r="826" spans="1:23" ht="24.95" customHeight="1" x14ac:dyDescent="0.15">
      <c r="A826" s="20" t="str">
        <f t="shared" si="24"/>
        <v>116088</v>
      </c>
      <c r="B826" s="42" t="s">
        <v>515</v>
      </c>
      <c r="C826" s="47" t="s">
        <v>514</v>
      </c>
      <c r="D826" s="38">
        <v>88</v>
      </c>
      <c r="E826" s="38" t="s">
        <v>347</v>
      </c>
      <c r="F826" s="42" t="s">
        <v>367</v>
      </c>
      <c r="G826" s="47" t="s">
        <v>102</v>
      </c>
      <c r="H826" s="47">
        <v>32</v>
      </c>
      <c r="I826" s="42" t="s">
        <v>92</v>
      </c>
      <c r="J826" s="42" t="s">
        <v>642</v>
      </c>
      <c r="K826" s="58" t="s">
        <v>1743</v>
      </c>
      <c r="L826" s="43">
        <v>3</v>
      </c>
      <c r="M826" s="45" t="s">
        <v>429</v>
      </c>
      <c r="N826" s="44">
        <v>22</v>
      </c>
      <c r="O826" s="43" t="s">
        <v>389</v>
      </c>
      <c r="P826" s="42" t="s">
        <v>1658</v>
      </c>
      <c r="Q826" s="49" t="s">
        <v>641</v>
      </c>
      <c r="R826" s="21" t="s">
        <v>511</v>
      </c>
      <c r="S826" s="21" t="s">
        <v>510</v>
      </c>
      <c r="T826" s="21" t="s">
        <v>509</v>
      </c>
      <c r="U826" s="21" t="s">
        <v>508</v>
      </c>
      <c r="V826" s="21" t="s">
        <v>507</v>
      </c>
      <c r="W826" s="21" t="str">
        <f t="shared" si="25"/>
        <v>道徳206</v>
      </c>
    </row>
    <row r="827" spans="1:23" ht="24.95" customHeight="1" x14ac:dyDescent="0.15">
      <c r="A827" s="20" t="str">
        <f t="shared" si="24"/>
        <v>116089</v>
      </c>
      <c r="B827" s="42" t="s">
        <v>515</v>
      </c>
      <c r="C827" s="47" t="s">
        <v>514</v>
      </c>
      <c r="D827" s="38">
        <v>89</v>
      </c>
      <c r="E827" s="38" t="s">
        <v>347</v>
      </c>
      <c r="F827" s="42" t="s">
        <v>367</v>
      </c>
      <c r="G827" s="47" t="s">
        <v>102</v>
      </c>
      <c r="H827" s="47">
        <v>32</v>
      </c>
      <c r="I827" s="42" t="s">
        <v>92</v>
      </c>
      <c r="J827" s="42" t="s">
        <v>642</v>
      </c>
      <c r="K827" s="58" t="s">
        <v>643</v>
      </c>
      <c r="L827" s="43">
        <v>3</v>
      </c>
      <c r="M827" s="45" t="s">
        <v>346</v>
      </c>
      <c r="N827" s="44">
        <v>26</v>
      </c>
      <c r="O827" s="43" t="s">
        <v>389</v>
      </c>
      <c r="P827" s="42" t="s">
        <v>1658</v>
      </c>
      <c r="Q827" s="49" t="s">
        <v>641</v>
      </c>
      <c r="R827" s="21" t="s">
        <v>511</v>
      </c>
      <c r="S827" s="21" t="s">
        <v>510</v>
      </c>
      <c r="T827" s="21" t="s">
        <v>509</v>
      </c>
      <c r="U827" s="21" t="s">
        <v>508</v>
      </c>
      <c r="V827" s="21" t="s">
        <v>507</v>
      </c>
      <c r="W827" s="21" t="str">
        <f t="shared" si="25"/>
        <v>道徳206</v>
      </c>
    </row>
    <row r="828" spans="1:23" ht="24.95" customHeight="1" x14ac:dyDescent="0.15">
      <c r="A828" s="20" t="str">
        <f t="shared" si="24"/>
        <v>116090</v>
      </c>
      <c r="B828" s="42" t="s">
        <v>515</v>
      </c>
      <c r="C828" s="47" t="s">
        <v>514</v>
      </c>
      <c r="D828" s="38">
        <v>90</v>
      </c>
      <c r="E828" s="38" t="s">
        <v>347</v>
      </c>
      <c r="F828" s="42" t="s">
        <v>367</v>
      </c>
      <c r="G828" s="47" t="s">
        <v>102</v>
      </c>
      <c r="H828" s="47">
        <v>32</v>
      </c>
      <c r="I828" s="42" t="s">
        <v>92</v>
      </c>
      <c r="J828" s="42" t="s">
        <v>642</v>
      </c>
      <c r="K828" s="58" t="s">
        <v>1744</v>
      </c>
      <c r="L828" s="43">
        <v>3</v>
      </c>
      <c r="M828" s="45" t="s">
        <v>398</v>
      </c>
      <c r="N828" s="44">
        <v>30</v>
      </c>
      <c r="O828" s="43" t="s">
        <v>389</v>
      </c>
      <c r="P828" s="42" t="s">
        <v>1658</v>
      </c>
      <c r="Q828" s="49" t="s">
        <v>641</v>
      </c>
      <c r="R828" s="21" t="s">
        <v>511</v>
      </c>
      <c r="S828" s="21" t="s">
        <v>510</v>
      </c>
      <c r="T828" s="21" t="s">
        <v>509</v>
      </c>
      <c r="U828" s="21" t="s">
        <v>508</v>
      </c>
      <c r="V828" s="21" t="s">
        <v>507</v>
      </c>
      <c r="W828" s="21" t="str">
        <f t="shared" si="25"/>
        <v>道徳206</v>
      </c>
    </row>
    <row r="829" spans="1:23" ht="24.95" customHeight="1" x14ac:dyDescent="0.15">
      <c r="A829" s="20" t="str">
        <f t="shared" si="24"/>
        <v>116091</v>
      </c>
      <c r="B829" s="42" t="s">
        <v>515</v>
      </c>
      <c r="C829" s="47" t="s">
        <v>514</v>
      </c>
      <c r="D829" s="38">
        <v>91</v>
      </c>
      <c r="E829" s="38" t="s">
        <v>347</v>
      </c>
      <c r="F829" s="42" t="s">
        <v>367</v>
      </c>
      <c r="G829" s="47" t="s">
        <v>102</v>
      </c>
      <c r="H829" s="47">
        <v>32</v>
      </c>
      <c r="I829" s="42" t="s">
        <v>92</v>
      </c>
      <c r="J829" s="42" t="s">
        <v>500</v>
      </c>
      <c r="K829" s="58" t="s">
        <v>1745</v>
      </c>
      <c r="L829" s="43">
        <v>1</v>
      </c>
      <c r="M829" s="45" t="s">
        <v>429</v>
      </c>
      <c r="N829" s="44">
        <v>22</v>
      </c>
      <c r="O829" s="43" t="s">
        <v>389</v>
      </c>
      <c r="P829" s="42" t="s">
        <v>1658</v>
      </c>
      <c r="Q829" s="49" t="s">
        <v>638</v>
      </c>
      <c r="R829" s="21" t="s">
        <v>511</v>
      </c>
      <c r="S829" s="21" t="s">
        <v>510</v>
      </c>
      <c r="T829" s="21" t="s">
        <v>509</v>
      </c>
      <c r="U829" s="21" t="s">
        <v>508</v>
      </c>
      <c r="V829" s="21" t="s">
        <v>507</v>
      </c>
      <c r="W829" s="21" t="str">
        <f t="shared" si="25"/>
        <v>道徳207</v>
      </c>
    </row>
    <row r="830" spans="1:23" ht="24.95" customHeight="1" x14ac:dyDescent="0.15">
      <c r="A830" s="20" t="str">
        <f t="shared" si="24"/>
        <v>116092</v>
      </c>
      <c r="B830" s="42" t="s">
        <v>515</v>
      </c>
      <c r="C830" s="47" t="s">
        <v>514</v>
      </c>
      <c r="D830" s="38">
        <v>92</v>
      </c>
      <c r="E830" s="38" t="s">
        <v>347</v>
      </c>
      <c r="F830" s="42" t="s">
        <v>367</v>
      </c>
      <c r="G830" s="47" t="s">
        <v>102</v>
      </c>
      <c r="H830" s="47">
        <v>32</v>
      </c>
      <c r="I830" s="42" t="s">
        <v>92</v>
      </c>
      <c r="J830" s="42" t="s">
        <v>500</v>
      </c>
      <c r="K830" s="58" t="s">
        <v>640</v>
      </c>
      <c r="L830" s="43">
        <v>1</v>
      </c>
      <c r="M830" s="45" t="s">
        <v>346</v>
      </c>
      <c r="N830" s="44">
        <v>26</v>
      </c>
      <c r="O830" s="43" t="s">
        <v>389</v>
      </c>
      <c r="P830" s="42" t="s">
        <v>1658</v>
      </c>
      <c r="Q830" s="49" t="s">
        <v>638</v>
      </c>
      <c r="R830" s="21" t="s">
        <v>511</v>
      </c>
      <c r="S830" s="21" t="s">
        <v>510</v>
      </c>
      <c r="T830" s="21" t="s">
        <v>509</v>
      </c>
      <c r="U830" s="21" t="s">
        <v>508</v>
      </c>
      <c r="V830" s="21" t="s">
        <v>507</v>
      </c>
      <c r="W830" s="21" t="str">
        <f t="shared" si="25"/>
        <v>道徳207</v>
      </c>
    </row>
    <row r="831" spans="1:23" ht="24.95" customHeight="1" x14ac:dyDescent="0.15">
      <c r="A831" s="20" t="str">
        <f t="shared" ref="A831:A894" si="26">CONCATENATE(TEXT(C831,"000"),(TEXT(D831,"000")))</f>
        <v>116093</v>
      </c>
      <c r="B831" s="42" t="s">
        <v>515</v>
      </c>
      <c r="C831" s="47" t="s">
        <v>514</v>
      </c>
      <c r="D831" s="38">
        <v>93</v>
      </c>
      <c r="E831" s="38" t="s">
        <v>347</v>
      </c>
      <c r="F831" s="42" t="s">
        <v>367</v>
      </c>
      <c r="G831" s="47" t="s">
        <v>102</v>
      </c>
      <c r="H831" s="47">
        <v>32</v>
      </c>
      <c r="I831" s="42" t="s">
        <v>92</v>
      </c>
      <c r="J831" s="42" t="s">
        <v>500</v>
      </c>
      <c r="K831" s="58" t="s">
        <v>639</v>
      </c>
      <c r="L831" s="43">
        <v>1</v>
      </c>
      <c r="M831" s="45" t="s">
        <v>398</v>
      </c>
      <c r="N831" s="44">
        <v>30</v>
      </c>
      <c r="O831" s="43" t="s">
        <v>389</v>
      </c>
      <c r="P831" s="42" t="s">
        <v>1658</v>
      </c>
      <c r="Q831" s="49" t="s">
        <v>638</v>
      </c>
      <c r="R831" s="21" t="s">
        <v>511</v>
      </c>
      <c r="S831" s="21" t="s">
        <v>510</v>
      </c>
      <c r="T831" s="21" t="s">
        <v>509</v>
      </c>
      <c r="U831" s="21" t="s">
        <v>508</v>
      </c>
      <c r="V831" s="21" t="s">
        <v>507</v>
      </c>
      <c r="W831" s="21" t="str">
        <f t="shared" ref="W831:W894" si="27">CONCATENATE(I831,J831)</f>
        <v>道徳207</v>
      </c>
    </row>
    <row r="832" spans="1:23" ht="24.95" customHeight="1" x14ac:dyDescent="0.15">
      <c r="A832" s="20" t="str">
        <f t="shared" si="26"/>
        <v>116094</v>
      </c>
      <c r="B832" s="42" t="s">
        <v>515</v>
      </c>
      <c r="C832" s="47" t="s">
        <v>514</v>
      </c>
      <c r="D832" s="38">
        <v>94</v>
      </c>
      <c r="E832" s="38" t="s">
        <v>347</v>
      </c>
      <c r="F832" s="42" t="s">
        <v>367</v>
      </c>
      <c r="G832" s="47" t="s">
        <v>99</v>
      </c>
      <c r="H832" s="47">
        <v>32</v>
      </c>
      <c r="I832" s="42" t="s">
        <v>92</v>
      </c>
      <c r="J832" s="42" t="s">
        <v>635</v>
      </c>
      <c r="K832" s="58" t="s">
        <v>637</v>
      </c>
      <c r="L832" s="43">
        <v>3</v>
      </c>
      <c r="M832" s="45" t="s">
        <v>429</v>
      </c>
      <c r="N832" s="44">
        <v>22</v>
      </c>
      <c r="O832" s="43" t="s">
        <v>389</v>
      </c>
      <c r="P832" s="42" t="s">
        <v>1658</v>
      </c>
      <c r="Q832" s="49" t="s">
        <v>634</v>
      </c>
      <c r="R832" s="21" t="s">
        <v>511</v>
      </c>
      <c r="S832" s="21" t="s">
        <v>510</v>
      </c>
      <c r="T832" s="21" t="s">
        <v>509</v>
      </c>
      <c r="U832" s="21" t="s">
        <v>508</v>
      </c>
      <c r="V832" s="21" t="s">
        <v>507</v>
      </c>
      <c r="W832" s="21" t="str">
        <f t="shared" si="27"/>
        <v>道徳306</v>
      </c>
    </row>
    <row r="833" spans="1:23" ht="24.95" customHeight="1" x14ac:dyDescent="0.15">
      <c r="A833" s="20" t="str">
        <f t="shared" si="26"/>
        <v>116095</v>
      </c>
      <c r="B833" s="42" t="s">
        <v>515</v>
      </c>
      <c r="C833" s="47" t="s">
        <v>514</v>
      </c>
      <c r="D833" s="38">
        <v>95</v>
      </c>
      <c r="E833" s="38" t="s">
        <v>347</v>
      </c>
      <c r="F833" s="42" t="s">
        <v>367</v>
      </c>
      <c r="G833" s="47" t="s">
        <v>99</v>
      </c>
      <c r="H833" s="47">
        <v>32</v>
      </c>
      <c r="I833" s="42" t="s">
        <v>92</v>
      </c>
      <c r="J833" s="42" t="s">
        <v>635</v>
      </c>
      <c r="K833" s="58" t="s">
        <v>636</v>
      </c>
      <c r="L833" s="43">
        <v>3</v>
      </c>
      <c r="M833" s="45" t="s">
        <v>346</v>
      </c>
      <c r="N833" s="44">
        <v>26</v>
      </c>
      <c r="O833" s="43" t="s">
        <v>389</v>
      </c>
      <c r="P833" s="42" t="s">
        <v>1658</v>
      </c>
      <c r="Q833" s="49" t="s">
        <v>634</v>
      </c>
      <c r="R833" s="21" t="s">
        <v>511</v>
      </c>
      <c r="S833" s="21" t="s">
        <v>510</v>
      </c>
      <c r="T833" s="21" t="s">
        <v>509</v>
      </c>
      <c r="U833" s="21" t="s">
        <v>508</v>
      </c>
      <c r="V833" s="21" t="s">
        <v>507</v>
      </c>
      <c r="W833" s="21" t="str">
        <f t="shared" si="27"/>
        <v>道徳306</v>
      </c>
    </row>
    <row r="834" spans="1:23" ht="24.95" customHeight="1" x14ac:dyDescent="0.15">
      <c r="A834" s="20" t="str">
        <f t="shared" si="26"/>
        <v>116096</v>
      </c>
      <c r="B834" s="42" t="s">
        <v>515</v>
      </c>
      <c r="C834" s="47" t="s">
        <v>514</v>
      </c>
      <c r="D834" s="38">
        <v>96</v>
      </c>
      <c r="E834" s="38" t="s">
        <v>347</v>
      </c>
      <c r="F834" s="42" t="s">
        <v>367</v>
      </c>
      <c r="G834" s="47" t="s">
        <v>99</v>
      </c>
      <c r="H834" s="47">
        <v>32</v>
      </c>
      <c r="I834" s="42" t="s">
        <v>92</v>
      </c>
      <c r="J834" s="42" t="s">
        <v>635</v>
      </c>
      <c r="K834" s="58" t="s">
        <v>1746</v>
      </c>
      <c r="L834" s="43">
        <v>3</v>
      </c>
      <c r="M834" s="45" t="s">
        <v>398</v>
      </c>
      <c r="N834" s="44">
        <v>30</v>
      </c>
      <c r="O834" s="43" t="s">
        <v>389</v>
      </c>
      <c r="P834" s="42" t="s">
        <v>1658</v>
      </c>
      <c r="Q834" s="49" t="s">
        <v>634</v>
      </c>
      <c r="R834" s="21" t="s">
        <v>511</v>
      </c>
      <c r="S834" s="21" t="s">
        <v>510</v>
      </c>
      <c r="T834" s="21" t="s">
        <v>509</v>
      </c>
      <c r="U834" s="21" t="s">
        <v>508</v>
      </c>
      <c r="V834" s="21" t="s">
        <v>507</v>
      </c>
      <c r="W834" s="21" t="str">
        <f t="shared" si="27"/>
        <v>道徳306</v>
      </c>
    </row>
    <row r="835" spans="1:23" ht="24.95" customHeight="1" x14ac:dyDescent="0.15">
      <c r="A835" s="20" t="str">
        <f t="shared" si="26"/>
        <v>116097</v>
      </c>
      <c r="B835" s="42" t="s">
        <v>515</v>
      </c>
      <c r="C835" s="47" t="s">
        <v>514</v>
      </c>
      <c r="D835" s="38">
        <v>97</v>
      </c>
      <c r="E835" s="38" t="s">
        <v>347</v>
      </c>
      <c r="F835" s="42" t="s">
        <v>367</v>
      </c>
      <c r="G835" s="47" t="s">
        <v>99</v>
      </c>
      <c r="H835" s="47">
        <v>32</v>
      </c>
      <c r="I835" s="42" t="s">
        <v>92</v>
      </c>
      <c r="J835" s="42" t="s">
        <v>632</v>
      </c>
      <c r="K835" s="58" t="s">
        <v>1747</v>
      </c>
      <c r="L835" s="43">
        <v>1</v>
      </c>
      <c r="M835" s="45" t="s">
        <v>429</v>
      </c>
      <c r="N835" s="44">
        <v>22</v>
      </c>
      <c r="O835" s="43" t="s">
        <v>389</v>
      </c>
      <c r="P835" s="42" t="s">
        <v>1658</v>
      </c>
      <c r="Q835" s="49" t="s">
        <v>630</v>
      </c>
      <c r="R835" s="21" t="s">
        <v>511</v>
      </c>
      <c r="S835" s="21" t="s">
        <v>510</v>
      </c>
      <c r="T835" s="21" t="s">
        <v>509</v>
      </c>
      <c r="U835" s="21" t="s">
        <v>508</v>
      </c>
      <c r="V835" s="21" t="s">
        <v>507</v>
      </c>
      <c r="W835" s="21" t="str">
        <f t="shared" si="27"/>
        <v>道徳307</v>
      </c>
    </row>
    <row r="836" spans="1:23" ht="24.95" customHeight="1" x14ac:dyDescent="0.15">
      <c r="A836" s="20" t="str">
        <f t="shared" si="26"/>
        <v>116098</v>
      </c>
      <c r="B836" s="42" t="s">
        <v>515</v>
      </c>
      <c r="C836" s="47" t="s">
        <v>514</v>
      </c>
      <c r="D836" s="38">
        <v>98</v>
      </c>
      <c r="E836" s="38" t="s">
        <v>347</v>
      </c>
      <c r="F836" s="42" t="s">
        <v>367</v>
      </c>
      <c r="G836" s="47" t="s">
        <v>99</v>
      </c>
      <c r="H836" s="47">
        <v>32</v>
      </c>
      <c r="I836" s="42" t="s">
        <v>92</v>
      </c>
      <c r="J836" s="42" t="s">
        <v>632</v>
      </c>
      <c r="K836" s="58" t="s">
        <v>633</v>
      </c>
      <c r="L836" s="43">
        <v>1</v>
      </c>
      <c r="M836" s="45" t="s">
        <v>346</v>
      </c>
      <c r="N836" s="44">
        <v>26</v>
      </c>
      <c r="O836" s="43" t="s">
        <v>389</v>
      </c>
      <c r="P836" s="42" t="s">
        <v>1658</v>
      </c>
      <c r="Q836" s="49" t="s">
        <v>630</v>
      </c>
      <c r="R836" s="21" t="s">
        <v>511</v>
      </c>
      <c r="S836" s="21" t="s">
        <v>510</v>
      </c>
      <c r="T836" s="21" t="s">
        <v>509</v>
      </c>
      <c r="U836" s="21" t="s">
        <v>508</v>
      </c>
      <c r="V836" s="21" t="s">
        <v>507</v>
      </c>
      <c r="W836" s="21" t="str">
        <f t="shared" si="27"/>
        <v>道徳307</v>
      </c>
    </row>
    <row r="837" spans="1:23" ht="24.95" customHeight="1" x14ac:dyDescent="0.15">
      <c r="A837" s="20" t="str">
        <f t="shared" si="26"/>
        <v>116099</v>
      </c>
      <c r="B837" s="42" t="s">
        <v>515</v>
      </c>
      <c r="C837" s="47" t="s">
        <v>514</v>
      </c>
      <c r="D837" s="38">
        <v>99</v>
      </c>
      <c r="E837" s="38" t="s">
        <v>347</v>
      </c>
      <c r="F837" s="42" t="s">
        <v>367</v>
      </c>
      <c r="G837" s="47" t="s">
        <v>99</v>
      </c>
      <c r="H837" s="47">
        <v>32</v>
      </c>
      <c r="I837" s="42" t="s">
        <v>92</v>
      </c>
      <c r="J837" s="42" t="s">
        <v>632</v>
      </c>
      <c r="K837" s="58" t="s">
        <v>631</v>
      </c>
      <c r="L837" s="43">
        <v>1</v>
      </c>
      <c r="M837" s="45" t="s">
        <v>398</v>
      </c>
      <c r="N837" s="44">
        <v>30</v>
      </c>
      <c r="O837" s="43" t="s">
        <v>389</v>
      </c>
      <c r="P837" s="42" t="s">
        <v>1658</v>
      </c>
      <c r="Q837" s="49" t="s">
        <v>630</v>
      </c>
      <c r="R837" s="21" t="s">
        <v>511</v>
      </c>
      <c r="S837" s="21" t="s">
        <v>510</v>
      </c>
      <c r="T837" s="21" t="s">
        <v>509</v>
      </c>
      <c r="U837" s="21" t="s">
        <v>508</v>
      </c>
      <c r="V837" s="21" t="s">
        <v>507</v>
      </c>
      <c r="W837" s="21" t="str">
        <f t="shared" si="27"/>
        <v>道徳307</v>
      </c>
    </row>
    <row r="838" spans="1:23" ht="24.95" customHeight="1" x14ac:dyDescent="0.15">
      <c r="A838" s="20" t="str">
        <f t="shared" si="26"/>
        <v>116100</v>
      </c>
      <c r="B838" s="42" t="s">
        <v>515</v>
      </c>
      <c r="C838" s="47" t="s">
        <v>514</v>
      </c>
      <c r="D838" s="38">
        <v>100</v>
      </c>
      <c r="E838" s="38" t="s">
        <v>347</v>
      </c>
      <c r="F838" s="42" t="s">
        <v>367</v>
      </c>
      <c r="G838" s="47" t="s">
        <v>96</v>
      </c>
      <c r="H838" s="47">
        <v>32</v>
      </c>
      <c r="I838" s="42" t="s">
        <v>92</v>
      </c>
      <c r="J838" s="42" t="s">
        <v>627</v>
      </c>
      <c r="K838" s="58" t="s">
        <v>629</v>
      </c>
      <c r="L838" s="43">
        <v>3</v>
      </c>
      <c r="M838" s="45" t="s">
        <v>429</v>
      </c>
      <c r="N838" s="44">
        <v>18</v>
      </c>
      <c r="O838" s="43" t="s">
        <v>389</v>
      </c>
      <c r="P838" s="42" t="s">
        <v>1658</v>
      </c>
      <c r="Q838" s="49" t="s">
        <v>626</v>
      </c>
      <c r="R838" s="21" t="s">
        <v>511</v>
      </c>
      <c r="S838" s="21" t="s">
        <v>510</v>
      </c>
      <c r="T838" s="21" t="s">
        <v>509</v>
      </c>
      <c r="U838" s="21" t="s">
        <v>508</v>
      </c>
      <c r="V838" s="21" t="s">
        <v>507</v>
      </c>
      <c r="W838" s="21" t="str">
        <f t="shared" si="27"/>
        <v>道徳406</v>
      </c>
    </row>
    <row r="839" spans="1:23" ht="24.95" customHeight="1" x14ac:dyDescent="0.15">
      <c r="A839" s="20" t="str">
        <f t="shared" si="26"/>
        <v>116101</v>
      </c>
      <c r="B839" s="42" t="s">
        <v>515</v>
      </c>
      <c r="C839" s="47" t="s">
        <v>514</v>
      </c>
      <c r="D839" s="38">
        <v>101</v>
      </c>
      <c r="E839" s="38" t="s">
        <v>347</v>
      </c>
      <c r="F839" s="42" t="s">
        <v>367</v>
      </c>
      <c r="G839" s="47" t="s">
        <v>96</v>
      </c>
      <c r="H839" s="47">
        <v>32</v>
      </c>
      <c r="I839" s="42" t="s">
        <v>92</v>
      </c>
      <c r="J839" s="42" t="s">
        <v>627</v>
      </c>
      <c r="K839" s="58" t="s">
        <v>628</v>
      </c>
      <c r="L839" s="43">
        <v>3</v>
      </c>
      <c r="M839" s="45" t="s">
        <v>346</v>
      </c>
      <c r="N839" s="44">
        <v>22</v>
      </c>
      <c r="O839" s="43" t="s">
        <v>389</v>
      </c>
      <c r="P839" s="42" t="s">
        <v>1658</v>
      </c>
      <c r="Q839" s="49" t="s">
        <v>626</v>
      </c>
      <c r="R839" s="21" t="s">
        <v>511</v>
      </c>
      <c r="S839" s="21" t="s">
        <v>510</v>
      </c>
      <c r="T839" s="21" t="s">
        <v>509</v>
      </c>
      <c r="U839" s="21" t="s">
        <v>508</v>
      </c>
      <c r="V839" s="21" t="s">
        <v>507</v>
      </c>
      <c r="W839" s="21" t="str">
        <f t="shared" si="27"/>
        <v>道徳406</v>
      </c>
    </row>
    <row r="840" spans="1:23" ht="24.95" customHeight="1" x14ac:dyDescent="0.15">
      <c r="A840" s="20" t="str">
        <f t="shared" si="26"/>
        <v>116102</v>
      </c>
      <c r="B840" s="42" t="s">
        <v>515</v>
      </c>
      <c r="C840" s="47" t="s">
        <v>514</v>
      </c>
      <c r="D840" s="38">
        <v>102</v>
      </c>
      <c r="E840" s="38" t="s">
        <v>347</v>
      </c>
      <c r="F840" s="42" t="s">
        <v>367</v>
      </c>
      <c r="G840" s="47" t="s">
        <v>96</v>
      </c>
      <c r="H840" s="47">
        <v>32</v>
      </c>
      <c r="I840" s="42" t="s">
        <v>92</v>
      </c>
      <c r="J840" s="42" t="s">
        <v>627</v>
      </c>
      <c r="K840" s="58" t="s">
        <v>1748</v>
      </c>
      <c r="L840" s="43">
        <v>3</v>
      </c>
      <c r="M840" s="45" t="s">
        <v>398</v>
      </c>
      <c r="N840" s="44">
        <v>26</v>
      </c>
      <c r="O840" s="43" t="s">
        <v>389</v>
      </c>
      <c r="P840" s="42" t="s">
        <v>1658</v>
      </c>
      <c r="Q840" s="49" t="s">
        <v>626</v>
      </c>
      <c r="R840" s="21" t="s">
        <v>511</v>
      </c>
      <c r="S840" s="21" t="s">
        <v>510</v>
      </c>
      <c r="T840" s="21" t="s">
        <v>509</v>
      </c>
      <c r="U840" s="21" t="s">
        <v>508</v>
      </c>
      <c r="V840" s="21" t="s">
        <v>507</v>
      </c>
      <c r="W840" s="21" t="str">
        <f t="shared" si="27"/>
        <v>道徳406</v>
      </c>
    </row>
    <row r="841" spans="1:23" ht="24.95" customHeight="1" x14ac:dyDescent="0.15">
      <c r="A841" s="20" t="str">
        <f t="shared" si="26"/>
        <v>116103</v>
      </c>
      <c r="B841" s="42" t="s">
        <v>515</v>
      </c>
      <c r="C841" s="47" t="s">
        <v>514</v>
      </c>
      <c r="D841" s="38">
        <v>103</v>
      </c>
      <c r="E841" s="38" t="s">
        <v>347</v>
      </c>
      <c r="F841" s="42" t="s">
        <v>367</v>
      </c>
      <c r="G841" s="47" t="s">
        <v>96</v>
      </c>
      <c r="H841" s="47">
        <v>32</v>
      </c>
      <c r="I841" s="42" t="s">
        <v>92</v>
      </c>
      <c r="J841" s="42" t="s">
        <v>624</v>
      </c>
      <c r="K841" s="58" t="s">
        <v>1749</v>
      </c>
      <c r="L841" s="43">
        <v>1</v>
      </c>
      <c r="M841" s="45" t="s">
        <v>429</v>
      </c>
      <c r="N841" s="44">
        <v>18</v>
      </c>
      <c r="O841" s="43" t="s">
        <v>389</v>
      </c>
      <c r="P841" s="42" t="s">
        <v>1658</v>
      </c>
      <c r="Q841" s="49" t="s">
        <v>622</v>
      </c>
      <c r="R841" s="21" t="s">
        <v>511</v>
      </c>
      <c r="S841" s="21" t="s">
        <v>510</v>
      </c>
      <c r="T841" s="21" t="s">
        <v>509</v>
      </c>
      <c r="U841" s="21" t="s">
        <v>508</v>
      </c>
      <c r="V841" s="21" t="s">
        <v>507</v>
      </c>
      <c r="W841" s="21" t="str">
        <f t="shared" si="27"/>
        <v>道徳407</v>
      </c>
    </row>
    <row r="842" spans="1:23" ht="24.95" customHeight="1" x14ac:dyDescent="0.15">
      <c r="A842" s="20" t="str">
        <f t="shared" si="26"/>
        <v>116104</v>
      </c>
      <c r="B842" s="42" t="s">
        <v>515</v>
      </c>
      <c r="C842" s="47" t="s">
        <v>514</v>
      </c>
      <c r="D842" s="38">
        <v>104</v>
      </c>
      <c r="E842" s="38" t="s">
        <v>347</v>
      </c>
      <c r="F842" s="42" t="s">
        <v>367</v>
      </c>
      <c r="G842" s="47" t="s">
        <v>96</v>
      </c>
      <c r="H842" s="47">
        <v>32</v>
      </c>
      <c r="I842" s="42" t="s">
        <v>92</v>
      </c>
      <c r="J842" s="42" t="s">
        <v>624</v>
      </c>
      <c r="K842" s="58" t="s">
        <v>625</v>
      </c>
      <c r="L842" s="43">
        <v>1</v>
      </c>
      <c r="M842" s="45" t="s">
        <v>346</v>
      </c>
      <c r="N842" s="44">
        <v>22</v>
      </c>
      <c r="O842" s="43" t="s">
        <v>389</v>
      </c>
      <c r="P842" s="42" t="s">
        <v>1658</v>
      </c>
      <c r="Q842" s="49" t="s">
        <v>622</v>
      </c>
      <c r="R842" s="21" t="s">
        <v>511</v>
      </c>
      <c r="S842" s="21" t="s">
        <v>510</v>
      </c>
      <c r="T842" s="21" t="s">
        <v>509</v>
      </c>
      <c r="U842" s="21" t="s">
        <v>508</v>
      </c>
      <c r="V842" s="21" t="s">
        <v>507</v>
      </c>
      <c r="W842" s="21" t="str">
        <f t="shared" si="27"/>
        <v>道徳407</v>
      </c>
    </row>
    <row r="843" spans="1:23" ht="24.95" customHeight="1" x14ac:dyDescent="0.15">
      <c r="A843" s="20" t="str">
        <f t="shared" si="26"/>
        <v>116105</v>
      </c>
      <c r="B843" s="42" t="s">
        <v>515</v>
      </c>
      <c r="C843" s="47" t="s">
        <v>514</v>
      </c>
      <c r="D843" s="38">
        <v>105</v>
      </c>
      <c r="E843" s="38" t="s">
        <v>347</v>
      </c>
      <c r="F843" s="42" t="s">
        <v>367</v>
      </c>
      <c r="G843" s="47" t="s">
        <v>96</v>
      </c>
      <c r="H843" s="47">
        <v>32</v>
      </c>
      <c r="I843" s="42" t="s">
        <v>92</v>
      </c>
      <c r="J843" s="42" t="s">
        <v>624</v>
      </c>
      <c r="K843" s="58" t="s">
        <v>623</v>
      </c>
      <c r="L843" s="43">
        <v>1</v>
      </c>
      <c r="M843" s="45" t="s">
        <v>398</v>
      </c>
      <c r="N843" s="44">
        <v>26</v>
      </c>
      <c r="O843" s="43" t="s">
        <v>389</v>
      </c>
      <c r="P843" s="42" t="s">
        <v>1658</v>
      </c>
      <c r="Q843" s="49" t="s">
        <v>622</v>
      </c>
      <c r="R843" s="21" t="s">
        <v>511</v>
      </c>
      <c r="S843" s="21" t="s">
        <v>510</v>
      </c>
      <c r="T843" s="21" t="s">
        <v>509</v>
      </c>
      <c r="U843" s="21" t="s">
        <v>508</v>
      </c>
      <c r="V843" s="21" t="s">
        <v>507</v>
      </c>
      <c r="W843" s="21" t="str">
        <f t="shared" si="27"/>
        <v>道徳407</v>
      </c>
    </row>
    <row r="844" spans="1:23" ht="24.95" customHeight="1" x14ac:dyDescent="0.15">
      <c r="A844" s="20" t="str">
        <f t="shared" si="26"/>
        <v>116106</v>
      </c>
      <c r="B844" s="42" t="s">
        <v>515</v>
      </c>
      <c r="C844" s="47" t="s">
        <v>514</v>
      </c>
      <c r="D844" s="38">
        <v>106</v>
      </c>
      <c r="E844" s="38" t="s">
        <v>347</v>
      </c>
      <c r="F844" s="42" t="s">
        <v>367</v>
      </c>
      <c r="G844" s="47" t="s">
        <v>90</v>
      </c>
      <c r="H844" s="47">
        <v>32</v>
      </c>
      <c r="I844" s="42" t="s">
        <v>92</v>
      </c>
      <c r="J844" s="42" t="s">
        <v>619</v>
      </c>
      <c r="K844" s="58" t="s">
        <v>621</v>
      </c>
      <c r="L844" s="43">
        <v>3</v>
      </c>
      <c r="M844" s="45" t="s">
        <v>429</v>
      </c>
      <c r="N844" s="44">
        <v>18</v>
      </c>
      <c r="O844" s="43" t="s">
        <v>389</v>
      </c>
      <c r="P844" s="42" t="s">
        <v>1658</v>
      </c>
      <c r="Q844" s="49" t="s">
        <v>617</v>
      </c>
      <c r="R844" s="21" t="s">
        <v>511</v>
      </c>
      <c r="S844" s="21" t="s">
        <v>510</v>
      </c>
      <c r="T844" s="21" t="s">
        <v>509</v>
      </c>
      <c r="U844" s="21" t="s">
        <v>508</v>
      </c>
      <c r="V844" s="21" t="s">
        <v>507</v>
      </c>
      <c r="W844" s="21" t="str">
        <f t="shared" si="27"/>
        <v>道徳506</v>
      </c>
    </row>
    <row r="845" spans="1:23" ht="24.95" customHeight="1" x14ac:dyDescent="0.15">
      <c r="A845" s="20" t="str">
        <f t="shared" si="26"/>
        <v>116107</v>
      </c>
      <c r="B845" s="42" t="s">
        <v>515</v>
      </c>
      <c r="C845" s="47" t="s">
        <v>514</v>
      </c>
      <c r="D845" s="38">
        <v>107</v>
      </c>
      <c r="E845" s="38" t="s">
        <v>347</v>
      </c>
      <c r="F845" s="42" t="s">
        <v>367</v>
      </c>
      <c r="G845" s="47" t="s">
        <v>90</v>
      </c>
      <c r="H845" s="47">
        <v>32</v>
      </c>
      <c r="I845" s="42" t="s">
        <v>92</v>
      </c>
      <c r="J845" s="42" t="s">
        <v>619</v>
      </c>
      <c r="K845" s="58" t="s">
        <v>620</v>
      </c>
      <c r="L845" s="43">
        <v>3</v>
      </c>
      <c r="M845" s="45" t="s">
        <v>346</v>
      </c>
      <c r="N845" s="44">
        <v>22</v>
      </c>
      <c r="O845" s="43" t="s">
        <v>389</v>
      </c>
      <c r="P845" s="42" t="s">
        <v>1658</v>
      </c>
      <c r="Q845" s="49" t="s">
        <v>617</v>
      </c>
      <c r="R845" s="21" t="s">
        <v>511</v>
      </c>
      <c r="S845" s="21" t="s">
        <v>510</v>
      </c>
      <c r="T845" s="21" t="s">
        <v>509</v>
      </c>
      <c r="U845" s="21" t="s">
        <v>508</v>
      </c>
      <c r="V845" s="21" t="s">
        <v>507</v>
      </c>
      <c r="W845" s="21" t="str">
        <f t="shared" si="27"/>
        <v>道徳506</v>
      </c>
    </row>
    <row r="846" spans="1:23" ht="24.95" customHeight="1" x14ac:dyDescent="0.15">
      <c r="A846" s="20" t="str">
        <f t="shared" si="26"/>
        <v>116108</v>
      </c>
      <c r="B846" s="42" t="s">
        <v>515</v>
      </c>
      <c r="C846" s="47" t="s">
        <v>514</v>
      </c>
      <c r="D846" s="38">
        <v>108</v>
      </c>
      <c r="E846" s="38" t="s">
        <v>347</v>
      </c>
      <c r="F846" s="42" t="s">
        <v>367</v>
      </c>
      <c r="G846" s="47" t="s">
        <v>90</v>
      </c>
      <c r="H846" s="47">
        <v>32</v>
      </c>
      <c r="I846" s="42" t="s">
        <v>92</v>
      </c>
      <c r="J846" s="42" t="s">
        <v>619</v>
      </c>
      <c r="K846" s="58" t="s">
        <v>618</v>
      </c>
      <c r="L846" s="43">
        <v>3</v>
      </c>
      <c r="M846" s="45" t="s">
        <v>398</v>
      </c>
      <c r="N846" s="44">
        <v>26</v>
      </c>
      <c r="O846" s="43" t="s">
        <v>389</v>
      </c>
      <c r="P846" s="42" t="s">
        <v>1658</v>
      </c>
      <c r="Q846" s="49" t="s">
        <v>617</v>
      </c>
      <c r="R846" s="21" t="s">
        <v>511</v>
      </c>
      <c r="S846" s="21" t="s">
        <v>510</v>
      </c>
      <c r="T846" s="21" t="s">
        <v>509</v>
      </c>
      <c r="U846" s="21" t="s">
        <v>508</v>
      </c>
      <c r="V846" s="21" t="s">
        <v>507</v>
      </c>
      <c r="W846" s="21" t="str">
        <f t="shared" si="27"/>
        <v>道徳506</v>
      </c>
    </row>
    <row r="847" spans="1:23" ht="24.95" customHeight="1" x14ac:dyDescent="0.15">
      <c r="A847" s="20" t="str">
        <f t="shared" si="26"/>
        <v>116109</v>
      </c>
      <c r="B847" s="42" t="s">
        <v>515</v>
      </c>
      <c r="C847" s="47" t="s">
        <v>514</v>
      </c>
      <c r="D847" s="38">
        <v>109</v>
      </c>
      <c r="E847" s="38" t="s">
        <v>347</v>
      </c>
      <c r="F847" s="42" t="s">
        <v>367</v>
      </c>
      <c r="G847" s="47" t="s">
        <v>90</v>
      </c>
      <c r="H847" s="47">
        <v>32</v>
      </c>
      <c r="I847" s="42" t="s">
        <v>92</v>
      </c>
      <c r="J847" s="42" t="s">
        <v>615</v>
      </c>
      <c r="K847" s="58" t="s">
        <v>1750</v>
      </c>
      <c r="L847" s="43">
        <v>1</v>
      </c>
      <c r="M847" s="45" t="s">
        <v>429</v>
      </c>
      <c r="N847" s="44">
        <v>18</v>
      </c>
      <c r="O847" s="43" t="s">
        <v>389</v>
      </c>
      <c r="P847" s="42" t="s">
        <v>1658</v>
      </c>
      <c r="Q847" s="49" t="s">
        <v>617</v>
      </c>
      <c r="R847" s="21" t="s">
        <v>511</v>
      </c>
      <c r="S847" s="21" t="s">
        <v>510</v>
      </c>
      <c r="T847" s="21" t="s">
        <v>509</v>
      </c>
      <c r="U847" s="21" t="s">
        <v>508</v>
      </c>
      <c r="V847" s="21" t="s">
        <v>507</v>
      </c>
      <c r="W847" s="21" t="str">
        <f t="shared" si="27"/>
        <v>道徳507</v>
      </c>
    </row>
    <row r="848" spans="1:23" ht="24.95" customHeight="1" x14ac:dyDescent="0.15">
      <c r="A848" s="20" t="str">
        <f t="shared" si="26"/>
        <v>116110</v>
      </c>
      <c r="B848" s="42" t="s">
        <v>515</v>
      </c>
      <c r="C848" s="47" t="s">
        <v>514</v>
      </c>
      <c r="D848" s="38">
        <v>110</v>
      </c>
      <c r="E848" s="38" t="s">
        <v>347</v>
      </c>
      <c r="F848" s="42" t="s">
        <v>367</v>
      </c>
      <c r="G848" s="47" t="s">
        <v>90</v>
      </c>
      <c r="H848" s="47">
        <v>32</v>
      </c>
      <c r="I848" s="42" t="s">
        <v>92</v>
      </c>
      <c r="J848" s="42" t="s">
        <v>615</v>
      </c>
      <c r="K848" s="58" t="s">
        <v>616</v>
      </c>
      <c r="L848" s="43">
        <v>1</v>
      </c>
      <c r="M848" s="45" t="s">
        <v>346</v>
      </c>
      <c r="N848" s="44">
        <v>22</v>
      </c>
      <c r="O848" s="43" t="s">
        <v>389</v>
      </c>
      <c r="P848" s="42" t="s">
        <v>1658</v>
      </c>
      <c r="Q848" s="49" t="s">
        <v>1751</v>
      </c>
      <c r="R848" s="21" t="s">
        <v>511</v>
      </c>
      <c r="S848" s="21" t="s">
        <v>510</v>
      </c>
      <c r="T848" s="21" t="s">
        <v>509</v>
      </c>
      <c r="U848" s="21" t="s">
        <v>508</v>
      </c>
      <c r="V848" s="21" t="s">
        <v>507</v>
      </c>
      <c r="W848" s="21" t="str">
        <f t="shared" si="27"/>
        <v>道徳507</v>
      </c>
    </row>
    <row r="849" spans="1:23" ht="24.95" customHeight="1" x14ac:dyDescent="0.15">
      <c r="A849" s="20" t="str">
        <f t="shared" si="26"/>
        <v>116111</v>
      </c>
      <c r="B849" s="42" t="s">
        <v>515</v>
      </c>
      <c r="C849" s="47" t="s">
        <v>514</v>
      </c>
      <c r="D849" s="38">
        <v>111</v>
      </c>
      <c r="E849" s="38" t="s">
        <v>347</v>
      </c>
      <c r="F849" s="42" t="s">
        <v>367</v>
      </c>
      <c r="G849" s="47" t="s">
        <v>90</v>
      </c>
      <c r="H849" s="47">
        <v>32</v>
      </c>
      <c r="I849" s="42" t="s">
        <v>92</v>
      </c>
      <c r="J849" s="42" t="s">
        <v>615</v>
      </c>
      <c r="K849" s="58" t="s">
        <v>614</v>
      </c>
      <c r="L849" s="43">
        <v>1</v>
      </c>
      <c r="M849" s="45" t="s">
        <v>398</v>
      </c>
      <c r="N849" s="44">
        <v>26</v>
      </c>
      <c r="O849" s="43" t="s">
        <v>389</v>
      </c>
      <c r="P849" s="42" t="s">
        <v>1658</v>
      </c>
      <c r="Q849" s="49" t="s">
        <v>1751</v>
      </c>
      <c r="R849" s="21" t="s">
        <v>511</v>
      </c>
      <c r="S849" s="21" t="s">
        <v>510</v>
      </c>
      <c r="T849" s="21" t="s">
        <v>509</v>
      </c>
      <c r="U849" s="21" t="s">
        <v>508</v>
      </c>
      <c r="V849" s="21" t="s">
        <v>507</v>
      </c>
      <c r="W849" s="21" t="str">
        <f t="shared" si="27"/>
        <v>道徳507</v>
      </c>
    </row>
    <row r="850" spans="1:23" ht="24.95" customHeight="1" x14ac:dyDescent="0.15">
      <c r="A850" s="20" t="str">
        <f t="shared" si="26"/>
        <v>116112</v>
      </c>
      <c r="B850" s="42" t="s">
        <v>515</v>
      </c>
      <c r="C850" s="47" t="s">
        <v>514</v>
      </c>
      <c r="D850" s="38">
        <v>112</v>
      </c>
      <c r="E850" s="38" t="s">
        <v>347</v>
      </c>
      <c r="F850" s="42" t="s">
        <v>367</v>
      </c>
      <c r="G850" s="47" t="s">
        <v>84</v>
      </c>
      <c r="H850" s="47">
        <v>32</v>
      </c>
      <c r="I850" s="42" t="s">
        <v>92</v>
      </c>
      <c r="J850" s="42" t="s">
        <v>611</v>
      </c>
      <c r="K850" s="58" t="s">
        <v>613</v>
      </c>
      <c r="L850" s="43">
        <v>3</v>
      </c>
      <c r="M850" s="45" t="s">
        <v>429</v>
      </c>
      <c r="N850" s="48">
        <v>18</v>
      </c>
      <c r="O850" s="43" t="s">
        <v>389</v>
      </c>
      <c r="P850" s="42" t="s">
        <v>1658</v>
      </c>
      <c r="Q850" s="49" t="s">
        <v>610</v>
      </c>
      <c r="R850" s="21" t="s">
        <v>511</v>
      </c>
      <c r="S850" s="21" t="s">
        <v>510</v>
      </c>
      <c r="T850" s="21" t="s">
        <v>509</v>
      </c>
      <c r="U850" s="21" t="s">
        <v>508</v>
      </c>
      <c r="V850" s="21" t="s">
        <v>507</v>
      </c>
      <c r="W850" s="21" t="str">
        <f t="shared" si="27"/>
        <v>道徳606</v>
      </c>
    </row>
    <row r="851" spans="1:23" ht="24.95" customHeight="1" x14ac:dyDescent="0.15">
      <c r="A851" s="20" t="str">
        <f t="shared" si="26"/>
        <v>116113</v>
      </c>
      <c r="B851" s="42" t="s">
        <v>515</v>
      </c>
      <c r="C851" s="47" t="s">
        <v>514</v>
      </c>
      <c r="D851" s="38">
        <v>113</v>
      </c>
      <c r="E851" s="38" t="s">
        <v>347</v>
      </c>
      <c r="F851" s="42" t="s">
        <v>367</v>
      </c>
      <c r="G851" s="47" t="s">
        <v>84</v>
      </c>
      <c r="H851" s="47">
        <v>32</v>
      </c>
      <c r="I851" s="42" t="s">
        <v>92</v>
      </c>
      <c r="J851" s="42" t="s">
        <v>611</v>
      </c>
      <c r="K851" s="58" t="s">
        <v>612</v>
      </c>
      <c r="L851" s="43">
        <v>3</v>
      </c>
      <c r="M851" s="45" t="s">
        <v>346</v>
      </c>
      <c r="N851" s="48">
        <v>22</v>
      </c>
      <c r="O851" s="43" t="s">
        <v>389</v>
      </c>
      <c r="P851" s="42" t="s">
        <v>1658</v>
      </c>
      <c r="Q851" s="49" t="s">
        <v>610</v>
      </c>
      <c r="R851" s="21" t="s">
        <v>511</v>
      </c>
      <c r="S851" s="21" t="s">
        <v>510</v>
      </c>
      <c r="T851" s="21" t="s">
        <v>509</v>
      </c>
      <c r="U851" s="21" t="s">
        <v>508</v>
      </c>
      <c r="V851" s="21" t="s">
        <v>507</v>
      </c>
      <c r="W851" s="21" t="str">
        <f t="shared" si="27"/>
        <v>道徳606</v>
      </c>
    </row>
    <row r="852" spans="1:23" ht="24.95" customHeight="1" x14ac:dyDescent="0.15">
      <c r="A852" s="20" t="str">
        <f t="shared" si="26"/>
        <v>116114</v>
      </c>
      <c r="B852" s="42" t="s">
        <v>515</v>
      </c>
      <c r="C852" s="47" t="s">
        <v>514</v>
      </c>
      <c r="D852" s="38">
        <v>114</v>
      </c>
      <c r="E852" s="38" t="s">
        <v>347</v>
      </c>
      <c r="F852" s="42" t="s">
        <v>367</v>
      </c>
      <c r="G852" s="47" t="s">
        <v>84</v>
      </c>
      <c r="H852" s="47">
        <v>32</v>
      </c>
      <c r="I852" s="42" t="s">
        <v>92</v>
      </c>
      <c r="J852" s="42" t="s">
        <v>611</v>
      </c>
      <c r="K852" s="58" t="s">
        <v>1752</v>
      </c>
      <c r="L852" s="43">
        <v>3</v>
      </c>
      <c r="M852" s="45" t="s">
        <v>398</v>
      </c>
      <c r="N852" s="48">
        <v>26</v>
      </c>
      <c r="O852" s="43" t="s">
        <v>389</v>
      </c>
      <c r="P852" s="42" t="s">
        <v>1658</v>
      </c>
      <c r="Q852" s="49" t="s">
        <v>610</v>
      </c>
      <c r="R852" s="21" t="s">
        <v>511</v>
      </c>
      <c r="S852" s="21" t="s">
        <v>510</v>
      </c>
      <c r="T852" s="21" t="s">
        <v>509</v>
      </c>
      <c r="U852" s="21" t="s">
        <v>508</v>
      </c>
      <c r="V852" s="21" t="s">
        <v>507</v>
      </c>
      <c r="W852" s="21" t="str">
        <f t="shared" si="27"/>
        <v>道徳606</v>
      </c>
    </row>
    <row r="853" spans="1:23" ht="24.95" customHeight="1" x14ac:dyDescent="0.15">
      <c r="A853" s="20" t="str">
        <f t="shared" si="26"/>
        <v>116115</v>
      </c>
      <c r="B853" s="42" t="s">
        <v>515</v>
      </c>
      <c r="C853" s="47" t="s">
        <v>514</v>
      </c>
      <c r="D853" s="38">
        <v>115</v>
      </c>
      <c r="E853" s="38" t="s">
        <v>347</v>
      </c>
      <c r="F853" s="42" t="s">
        <v>367</v>
      </c>
      <c r="G853" s="47" t="s">
        <v>84</v>
      </c>
      <c r="H853" s="47">
        <v>32</v>
      </c>
      <c r="I853" s="42" t="s">
        <v>92</v>
      </c>
      <c r="J853" s="42" t="s">
        <v>608</v>
      </c>
      <c r="K853" s="58" t="s">
        <v>1753</v>
      </c>
      <c r="L853" s="43">
        <v>1</v>
      </c>
      <c r="M853" s="45" t="s">
        <v>429</v>
      </c>
      <c r="N853" s="44">
        <v>18</v>
      </c>
      <c r="O853" s="43" t="s">
        <v>389</v>
      </c>
      <c r="P853" s="42" t="s">
        <v>1658</v>
      </c>
      <c r="Q853" s="49" t="s">
        <v>606</v>
      </c>
      <c r="R853" s="21" t="s">
        <v>511</v>
      </c>
      <c r="S853" s="21" t="s">
        <v>510</v>
      </c>
      <c r="T853" s="21" t="s">
        <v>509</v>
      </c>
      <c r="U853" s="21" t="s">
        <v>508</v>
      </c>
      <c r="V853" s="21" t="s">
        <v>507</v>
      </c>
      <c r="W853" s="21" t="str">
        <f t="shared" si="27"/>
        <v>道徳607</v>
      </c>
    </row>
    <row r="854" spans="1:23" ht="24.95" customHeight="1" x14ac:dyDescent="0.15">
      <c r="A854" s="20" t="str">
        <f t="shared" si="26"/>
        <v>116116</v>
      </c>
      <c r="B854" s="42" t="s">
        <v>515</v>
      </c>
      <c r="C854" s="47" t="s">
        <v>514</v>
      </c>
      <c r="D854" s="38">
        <v>116</v>
      </c>
      <c r="E854" s="38" t="s">
        <v>347</v>
      </c>
      <c r="F854" s="42" t="s">
        <v>367</v>
      </c>
      <c r="G854" s="47" t="s">
        <v>84</v>
      </c>
      <c r="H854" s="47">
        <v>32</v>
      </c>
      <c r="I854" s="42" t="s">
        <v>92</v>
      </c>
      <c r="J854" s="42" t="s">
        <v>608</v>
      </c>
      <c r="K854" s="58" t="s">
        <v>609</v>
      </c>
      <c r="L854" s="43">
        <v>1</v>
      </c>
      <c r="M854" s="45" t="s">
        <v>346</v>
      </c>
      <c r="N854" s="44">
        <v>22</v>
      </c>
      <c r="O854" s="43" t="s">
        <v>389</v>
      </c>
      <c r="P854" s="42" t="s">
        <v>1658</v>
      </c>
      <c r="Q854" s="49" t="s">
        <v>606</v>
      </c>
      <c r="R854" s="21" t="s">
        <v>511</v>
      </c>
      <c r="S854" s="21" t="s">
        <v>510</v>
      </c>
      <c r="T854" s="21" t="s">
        <v>509</v>
      </c>
      <c r="U854" s="21" t="s">
        <v>508</v>
      </c>
      <c r="V854" s="21" t="s">
        <v>507</v>
      </c>
      <c r="W854" s="21" t="str">
        <f t="shared" si="27"/>
        <v>道徳607</v>
      </c>
    </row>
    <row r="855" spans="1:23" ht="24.95" customHeight="1" x14ac:dyDescent="0.15">
      <c r="A855" s="20" t="str">
        <f t="shared" si="26"/>
        <v>116117</v>
      </c>
      <c r="B855" s="42" t="s">
        <v>515</v>
      </c>
      <c r="C855" s="47" t="s">
        <v>514</v>
      </c>
      <c r="D855" s="38">
        <v>117</v>
      </c>
      <c r="E855" s="38" t="s">
        <v>347</v>
      </c>
      <c r="F855" s="42" t="s">
        <v>367</v>
      </c>
      <c r="G855" s="47" t="s">
        <v>84</v>
      </c>
      <c r="H855" s="47">
        <v>32</v>
      </c>
      <c r="I855" s="42" t="s">
        <v>92</v>
      </c>
      <c r="J855" s="42" t="s">
        <v>608</v>
      </c>
      <c r="K855" s="58" t="s">
        <v>607</v>
      </c>
      <c r="L855" s="43">
        <v>1</v>
      </c>
      <c r="M855" s="45" t="s">
        <v>398</v>
      </c>
      <c r="N855" s="44">
        <v>26</v>
      </c>
      <c r="O855" s="43" t="s">
        <v>389</v>
      </c>
      <c r="P855" s="42" t="s">
        <v>1658</v>
      </c>
      <c r="Q855" s="49" t="s">
        <v>606</v>
      </c>
      <c r="R855" s="21" t="s">
        <v>511</v>
      </c>
      <c r="S855" s="21" t="s">
        <v>510</v>
      </c>
      <c r="T855" s="21" t="s">
        <v>509</v>
      </c>
      <c r="U855" s="21" t="s">
        <v>508</v>
      </c>
      <c r="V855" s="21" t="s">
        <v>507</v>
      </c>
      <c r="W855" s="21" t="str">
        <f t="shared" si="27"/>
        <v>道徳607</v>
      </c>
    </row>
    <row r="856" spans="1:23" ht="24.95" customHeight="1" x14ac:dyDescent="0.15">
      <c r="A856" s="20" t="str">
        <f t="shared" si="26"/>
        <v>116118</v>
      </c>
      <c r="B856" s="42" t="s">
        <v>515</v>
      </c>
      <c r="C856" s="42" t="s">
        <v>514</v>
      </c>
      <c r="D856" s="38">
        <v>118</v>
      </c>
      <c r="E856" s="38" t="s">
        <v>347</v>
      </c>
      <c r="F856" s="42" t="s">
        <v>1663</v>
      </c>
      <c r="G856" s="42" t="s">
        <v>437</v>
      </c>
      <c r="H856" s="42">
        <v>31</v>
      </c>
      <c r="I856" s="42" t="s">
        <v>119</v>
      </c>
      <c r="J856" s="42">
        <v>337</v>
      </c>
      <c r="K856" s="59" t="s">
        <v>605</v>
      </c>
      <c r="L856" s="42">
        <v>4</v>
      </c>
      <c r="M856" s="43" t="s">
        <v>429</v>
      </c>
      <c r="N856" s="57">
        <v>22</v>
      </c>
      <c r="O856" s="59" t="s">
        <v>599</v>
      </c>
      <c r="P856" s="43" t="s">
        <v>431</v>
      </c>
      <c r="Q856" s="49"/>
      <c r="R856" s="21" t="s">
        <v>511</v>
      </c>
      <c r="S856" s="21" t="s">
        <v>510</v>
      </c>
      <c r="T856" s="21" t="s">
        <v>509</v>
      </c>
      <c r="U856" s="21" t="s">
        <v>508</v>
      </c>
      <c r="V856" s="21" t="s">
        <v>507</v>
      </c>
      <c r="W856" s="21" t="str">
        <f t="shared" si="27"/>
        <v>社会337</v>
      </c>
    </row>
    <row r="857" spans="1:23" ht="24.95" customHeight="1" x14ac:dyDescent="0.15">
      <c r="A857" s="20" t="str">
        <f t="shared" si="26"/>
        <v>116119</v>
      </c>
      <c r="B857" s="42" t="s">
        <v>515</v>
      </c>
      <c r="C857" s="42" t="s">
        <v>514</v>
      </c>
      <c r="D857" s="38">
        <v>119</v>
      </c>
      <c r="E857" s="38" t="s">
        <v>347</v>
      </c>
      <c r="F857" s="42" t="s">
        <v>1663</v>
      </c>
      <c r="G857" s="42" t="s">
        <v>437</v>
      </c>
      <c r="H857" s="42">
        <v>31</v>
      </c>
      <c r="I857" s="42" t="s">
        <v>119</v>
      </c>
      <c r="J857" s="42">
        <v>337</v>
      </c>
      <c r="K857" s="59" t="s">
        <v>604</v>
      </c>
      <c r="L857" s="42">
        <v>4</v>
      </c>
      <c r="M857" s="43" t="s">
        <v>346</v>
      </c>
      <c r="N857" s="57">
        <v>26</v>
      </c>
      <c r="O857" s="59" t="s">
        <v>599</v>
      </c>
      <c r="P857" s="43" t="s">
        <v>431</v>
      </c>
      <c r="Q857" s="49"/>
      <c r="R857" s="21" t="s">
        <v>511</v>
      </c>
      <c r="S857" s="21" t="s">
        <v>510</v>
      </c>
      <c r="T857" s="21" t="s">
        <v>509</v>
      </c>
      <c r="U857" s="21" t="s">
        <v>508</v>
      </c>
      <c r="V857" s="21" t="s">
        <v>507</v>
      </c>
      <c r="W857" s="21" t="str">
        <f t="shared" si="27"/>
        <v>社会337</v>
      </c>
    </row>
    <row r="858" spans="1:23" ht="24.95" customHeight="1" x14ac:dyDescent="0.15">
      <c r="A858" s="20" t="str">
        <f t="shared" si="26"/>
        <v>116120</v>
      </c>
      <c r="B858" s="42" t="s">
        <v>515</v>
      </c>
      <c r="C858" s="42" t="s">
        <v>514</v>
      </c>
      <c r="D858" s="38">
        <v>120</v>
      </c>
      <c r="E858" s="38" t="s">
        <v>347</v>
      </c>
      <c r="F858" s="42" t="s">
        <v>1663</v>
      </c>
      <c r="G858" s="42" t="s">
        <v>437</v>
      </c>
      <c r="H858" s="42">
        <v>31</v>
      </c>
      <c r="I858" s="42" t="s">
        <v>119</v>
      </c>
      <c r="J858" s="42">
        <v>337</v>
      </c>
      <c r="K858" s="59" t="s">
        <v>603</v>
      </c>
      <c r="L858" s="42">
        <v>4</v>
      </c>
      <c r="M858" s="43" t="s">
        <v>398</v>
      </c>
      <c r="N858" s="57">
        <v>30</v>
      </c>
      <c r="O858" s="59" t="s">
        <v>599</v>
      </c>
      <c r="P858" s="43" t="s">
        <v>431</v>
      </c>
      <c r="Q858" s="49"/>
      <c r="R858" s="21" t="s">
        <v>511</v>
      </c>
      <c r="S858" s="21" t="s">
        <v>510</v>
      </c>
      <c r="T858" s="21" t="s">
        <v>509</v>
      </c>
      <c r="U858" s="21" t="s">
        <v>508</v>
      </c>
      <c r="V858" s="21" t="s">
        <v>507</v>
      </c>
      <c r="W858" s="21" t="str">
        <f t="shared" si="27"/>
        <v>社会337</v>
      </c>
    </row>
    <row r="859" spans="1:23" ht="24.95" customHeight="1" x14ac:dyDescent="0.15">
      <c r="A859" s="20" t="str">
        <f t="shared" si="26"/>
        <v>116121</v>
      </c>
      <c r="B859" s="42" t="s">
        <v>515</v>
      </c>
      <c r="C859" s="42" t="s">
        <v>514</v>
      </c>
      <c r="D859" s="38">
        <v>121</v>
      </c>
      <c r="E859" s="38" t="s">
        <v>347</v>
      </c>
      <c r="F859" s="42" t="s">
        <v>1663</v>
      </c>
      <c r="G859" s="42" t="s">
        <v>437</v>
      </c>
      <c r="H859" s="42">
        <v>31</v>
      </c>
      <c r="I859" s="42" t="s">
        <v>119</v>
      </c>
      <c r="J859" s="42">
        <v>338</v>
      </c>
      <c r="K859" s="59" t="s">
        <v>602</v>
      </c>
      <c r="L859" s="42">
        <v>5</v>
      </c>
      <c r="M859" s="43" t="s">
        <v>429</v>
      </c>
      <c r="N859" s="57">
        <v>18</v>
      </c>
      <c r="O859" s="59" t="s">
        <v>599</v>
      </c>
      <c r="P859" s="43" t="s">
        <v>431</v>
      </c>
      <c r="Q859" s="49"/>
      <c r="R859" s="21" t="s">
        <v>511</v>
      </c>
      <c r="S859" s="21" t="s">
        <v>510</v>
      </c>
      <c r="T859" s="21" t="s">
        <v>509</v>
      </c>
      <c r="U859" s="21" t="s">
        <v>508</v>
      </c>
      <c r="V859" s="21" t="s">
        <v>507</v>
      </c>
      <c r="W859" s="21" t="str">
        <f t="shared" si="27"/>
        <v>社会338</v>
      </c>
    </row>
    <row r="860" spans="1:23" ht="24.95" customHeight="1" x14ac:dyDescent="0.15">
      <c r="A860" s="20" t="str">
        <f t="shared" si="26"/>
        <v>116122</v>
      </c>
      <c r="B860" s="42" t="s">
        <v>515</v>
      </c>
      <c r="C860" s="42" t="s">
        <v>514</v>
      </c>
      <c r="D860" s="38">
        <v>122</v>
      </c>
      <c r="E860" s="38" t="s">
        <v>347</v>
      </c>
      <c r="F860" s="42" t="s">
        <v>1663</v>
      </c>
      <c r="G860" s="42" t="s">
        <v>437</v>
      </c>
      <c r="H860" s="42">
        <v>31</v>
      </c>
      <c r="I860" s="42" t="s">
        <v>119</v>
      </c>
      <c r="J860" s="42">
        <v>338</v>
      </c>
      <c r="K860" s="59" t="s">
        <v>601</v>
      </c>
      <c r="L860" s="42">
        <v>5</v>
      </c>
      <c r="M860" s="43" t="s">
        <v>346</v>
      </c>
      <c r="N860" s="57">
        <v>22</v>
      </c>
      <c r="O860" s="59" t="s">
        <v>599</v>
      </c>
      <c r="P860" s="43" t="s">
        <v>431</v>
      </c>
      <c r="Q860" s="49"/>
      <c r="R860" s="21" t="s">
        <v>511</v>
      </c>
      <c r="S860" s="21" t="s">
        <v>510</v>
      </c>
      <c r="T860" s="21" t="s">
        <v>509</v>
      </c>
      <c r="U860" s="21" t="s">
        <v>508</v>
      </c>
      <c r="V860" s="21" t="s">
        <v>507</v>
      </c>
      <c r="W860" s="21" t="str">
        <f t="shared" si="27"/>
        <v>社会338</v>
      </c>
    </row>
    <row r="861" spans="1:23" ht="24.95" customHeight="1" x14ac:dyDescent="0.15">
      <c r="A861" s="20" t="str">
        <f t="shared" si="26"/>
        <v>116123</v>
      </c>
      <c r="B861" s="42" t="s">
        <v>515</v>
      </c>
      <c r="C861" s="42" t="s">
        <v>514</v>
      </c>
      <c r="D861" s="38">
        <v>123</v>
      </c>
      <c r="E861" s="38" t="s">
        <v>347</v>
      </c>
      <c r="F861" s="42" t="s">
        <v>1663</v>
      </c>
      <c r="G861" s="42" t="s">
        <v>437</v>
      </c>
      <c r="H861" s="42">
        <v>31</v>
      </c>
      <c r="I861" s="42" t="s">
        <v>119</v>
      </c>
      <c r="J861" s="42">
        <v>338</v>
      </c>
      <c r="K861" s="59" t="s">
        <v>600</v>
      </c>
      <c r="L861" s="42">
        <v>5</v>
      </c>
      <c r="M861" s="43" t="s">
        <v>398</v>
      </c>
      <c r="N861" s="57">
        <v>26</v>
      </c>
      <c r="O861" s="59" t="s">
        <v>599</v>
      </c>
      <c r="P861" s="43" t="s">
        <v>431</v>
      </c>
      <c r="Q861" s="49"/>
      <c r="R861" s="21" t="s">
        <v>511</v>
      </c>
      <c r="S861" s="21" t="s">
        <v>510</v>
      </c>
      <c r="T861" s="21" t="s">
        <v>509</v>
      </c>
      <c r="U861" s="21" t="s">
        <v>508</v>
      </c>
      <c r="V861" s="21" t="s">
        <v>507</v>
      </c>
      <c r="W861" s="21" t="str">
        <f t="shared" si="27"/>
        <v>社会338</v>
      </c>
    </row>
    <row r="862" spans="1:23" ht="24.95" customHeight="1" x14ac:dyDescent="0.15">
      <c r="A862" s="20" t="str">
        <f t="shared" si="26"/>
        <v>116124</v>
      </c>
      <c r="B862" s="43" t="s">
        <v>515</v>
      </c>
      <c r="C862" s="42" t="s">
        <v>514</v>
      </c>
      <c r="D862" s="38">
        <v>124</v>
      </c>
      <c r="E862" s="38" t="s">
        <v>347</v>
      </c>
      <c r="F862" s="42" t="s">
        <v>1663</v>
      </c>
      <c r="G862" s="42" t="s">
        <v>164</v>
      </c>
      <c r="H862" s="42">
        <v>31</v>
      </c>
      <c r="I862" s="42" t="s">
        <v>593</v>
      </c>
      <c r="J862" s="42">
        <v>146</v>
      </c>
      <c r="K862" s="59" t="s">
        <v>598</v>
      </c>
      <c r="L862" s="42">
        <v>3</v>
      </c>
      <c r="M862" s="42" t="s">
        <v>429</v>
      </c>
      <c r="N862" s="42" t="s">
        <v>345</v>
      </c>
      <c r="O862" s="43" t="s">
        <v>389</v>
      </c>
      <c r="P862" s="43" t="s">
        <v>431</v>
      </c>
      <c r="Q862" s="49"/>
      <c r="R862" s="21" t="s">
        <v>511</v>
      </c>
      <c r="S862" s="21" t="s">
        <v>510</v>
      </c>
      <c r="T862" s="21" t="s">
        <v>509</v>
      </c>
      <c r="U862" s="21" t="s">
        <v>508</v>
      </c>
      <c r="V862" s="21" t="s">
        <v>507</v>
      </c>
      <c r="W862" s="21" t="str">
        <f t="shared" si="27"/>
        <v>生活146</v>
      </c>
    </row>
    <row r="863" spans="1:23" ht="24.95" customHeight="1" x14ac:dyDescent="0.15">
      <c r="A863" s="20" t="str">
        <f t="shared" si="26"/>
        <v>116125</v>
      </c>
      <c r="B863" s="43" t="s">
        <v>515</v>
      </c>
      <c r="C863" s="42" t="s">
        <v>514</v>
      </c>
      <c r="D863" s="38">
        <v>125</v>
      </c>
      <c r="E863" s="38" t="s">
        <v>347</v>
      </c>
      <c r="F863" s="42" t="s">
        <v>1663</v>
      </c>
      <c r="G863" s="42" t="s">
        <v>164</v>
      </c>
      <c r="H863" s="42">
        <v>31</v>
      </c>
      <c r="I863" s="42" t="s">
        <v>593</v>
      </c>
      <c r="J863" s="42">
        <v>146</v>
      </c>
      <c r="K863" s="59" t="s">
        <v>597</v>
      </c>
      <c r="L863" s="42">
        <v>3</v>
      </c>
      <c r="M863" s="42" t="s">
        <v>346</v>
      </c>
      <c r="N863" s="42" t="s">
        <v>397</v>
      </c>
      <c r="O863" s="43" t="s">
        <v>389</v>
      </c>
      <c r="P863" s="43" t="s">
        <v>431</v>
      </c>
      <c r="Q863" s="49"/>
      <c r="R863" s="21" t="s">
        <v>511</v>
      </c>
      <c r="S863" s="21" t="s">
        <v>510</v>
      </c>
      <c r="T863" s="21" t="s">
        <v>509</v>
      </c>
      <c r="U863" s="21" t="s">
        <v>508</v>
      </c>
      <c r="V863" s="21" t="s">
        <v>507</v>
      </c>
      <c r="W863" s="21" t="str">
        <f t="shared" si="27"/>
        <v>生活146</v>
      </c>
    </row>
    <row r="864" spans="1:23" ht="24.95" customHeight="1" x14ac:dyDescent="0.15">
      <c r="A864" s="20" t="str">
        <f t="shared" si="26"/>
        <v>116126</v>
      </c>
      <c r="B864" s="43" t="s">
        <v>515</v>
      </c>
      <c r="C864" s="42" t="s">
        <v>514</v>
      </c>
      <c r="D864" s="38">
        <v>126</v>
      </c>
      <c r="E864" s="38" t="s">
        <v>347</v>
      </c>
      <c r="F864" s="42" t="s">
        <v>1663</v>
      </c>
      <c r="G864" s="42" t="s">
        <v>164</v>
      </c>
      <c r="H864" s="42">
        <v>31</v>
      </c>
      <c r="I864" s="42" t="s">
        <v>593</v>
      </c>
      <c r="J864" s="42">
        <v>146</v>
      </c>
      <c r="K864" s="59" t="s">
        <v>596</v>
      </c>
      <c r="L864" s="42">
        <v>3</v>
      </c>
      <c r="M864" s="42" t="s">
        <v>398</v>
      </c>
      <c r="N864" s="42" t="s">
        <v>436</v>
      </c>
      <c r="O864" s="43" t="s">
        <v>389</v>
      </c>
      <c r="P864" s="43" t="s">
        <v>431</v>
      </c>
      <c r="Q864" s="49"/>
      <c r="R864" s="21" t="s">
        <v>511</v>
      </c>
      <c r="S864" s="21" t="s">
        <v>510</v>
      </c>
      <c r="T864" s="21" t="s">
        <v>509</v>
      </c>
      <c r="U864" s="21" t="s">
        <v>508</v>
      </c>
      <c r="V864" s="21" t="s">
        <v>507</v>
      </c>
      <c r="W864" s="21" t="str">
        <f t="shared" si="27"/>
        <v>生活146</v>
      </c>
    </row>
    <row r="865" spans="1:23" ht="24.95" customHeight="1" x14ac:dyDescent="0.15">
      <c r="A865" s="20" t="str">
        <f t="shared" si="26"/>
        <v>116127</v>
      </c>
      <c r="B865" s="43" t="s">
        <v>515</v>
      </c>
      <c r="C865" s="42" t="s">
        <v>514</v>
      </c>
      <c r="D865" s="38">
        <v>127</v>
      </c>
      <c r="E865" s="38" t="s">
        <v>347</v>
      </c>
      <c r="F865" s="42" t="s">
        <v>1663</v>
      </c>
      <c r="G865" s="42" t="s">
        <v>164</v>
      </c>
      <c r="H865" s="42">
        <v>31</v>
      </c>
      <c r="I865" s="42" t="s">
        <v>593</v>
      </c>
      <c r="J865" s="42">
        <v>147</v>
      </c>
      <c r="K865" s="59" t="s">
        <v>595</v>
      </c>
      <c r="L865" s="42">
        <v>3</v>
      </c>
      <c r="M865" s="42" t="s">
        <v>429</v>
      </c>
      <c r="N865" s="42" t="s">
        <v>345</v>
      </c>
      <c r="O865" s="43" t="s">
        <v>389</v>
      </c>
      <c r="P865" s="43" t="s">
        <v>431</v>
      </c>
      <c r="Q865" s="49"/>
      <c r="R865" s="21" t="s">
        <v>511</v>
      </c>
      <c r="S865" s="21" t="s">
        <v>510</v>
      </c>
      <c r="T865" s="21" t="s">
        <v>509</v>
      </c>
      <c r="U865" s="21" t="s">
        <v>508</v>
      </c>
      <c r="V865" s="21" t="s">
        <v>507</v>
      </c>
      <c r="W865" s="21" t="str">
        <f t="shared" si="27"/>
        <v>生活147</v>
      </c>
    </row>
    <row r="866" spans="1:23" ht="24.95" customHeight="1" x14ac:dyDescent="0.15">
      <c r="A866" s="20" t="str">
        <f t="shared" si="26"/>
        <v>116128</v>
      </c>
      <c r="B866" s="43" t="s">
        <v>515</v>
      </c>
      <c r="C866" s="42" t="s">
        <v>514</v>
      </c>
      <c r="D866" s="38">
        <v>128</v>
      </c>
      <c r="E866" s="38" t="s">
        <v>347</v>
      </c>
      <c r="F866" s="42" t="s">
        <v>1663</v>
      </c>
      <c r="G866" s="42" t="s">
        <v>164</v>
      </c>
      <c r="H866" s="42">
        <v>31</v>
      </c>
      <c r="I866" s="42" t="s">
        <v>593</v>
      </c>
      <c r="J866" s="42">
        <v>147</v>
      </c>
      <c r="K866" s="59" t="s">
        <v>594</v>
      </c>
      <c r="L866" s="42">
        <v>3</v>
      </c>
      <c r="M866" s="42" t="s">
        <v>346</v>
      </c>
      <c r="N866" s="42" t="s">
        <v>397</v>
      </c>
      <c r="O866" s="43" t="s">
        <v>389</v>
      </c>
      <c r="P866" s="43" t="s">
        <v>431</v>
      </c>
      <c r="Q866" s="49"/>
      <c r="R866" s="21" t="s">
        <v>511</v>
      </c>
      <c r="S866" s="21" t="s">
        <v>510</v>
      </c>
      <c r="T866" s="21" t="s">
        <v>509</v>
      </c>
      <c r="U866" s="21" t="s">
        <v>508</v>
      </c>
      <c r="V866" s="21" t="s">
        <v>507</v>
      </c>
      <c r="W866" s="21" t="str">
        <f t="shared" si="27"/>
        <v>生活147</v>
      </c>
    </row>
    <row r="867" spans="1:23" ht="24.95" customHeight="1" x14ac:dyDescent="0.15">
      <c r="A867" s="20" t="str">
        <f t="shared" si="26"/>
        <v>116129</v>
      </c>
      <c r="B867" s="43" t="s">
        <v>515</v>
      </c>
      <c r="C867" s="42" t="s">
        <v>514</v>
      </c>
      <c r="D867" s="38">
        <v>129</v>
      </c>
      <c r="E867" s="38" t="s">
        <v>347</v>
      </c>
      <c r="F867" s="42" t="s">
        <v>1663</v>
      </c>
      <c r="G867" s="42" t="s">
        <v>164</v>
      </c>
      <c r="H867" s="42">
        <v>31</v>
      </c>
      <c r="I867" s="42" t="s">
        <v>593</v>
      </c>
      <c r="J867" s="42">
        <v>147</v>
      </c>
      <c r="K867" s="59" t="s">
        <v>592</v>
      </c>
      <c r="L867" s="42">
        <v>3</v>
      </c>
      <c r="M867" s="42" t="s">
        <v>398</v>
      </c>
      <c r="N867" s="42" t="s">
        <v>436</v>
      </c>
      <c r="O867" s="43" t="s">
        <v>389</v>
      </c>
      <c r="P867" s="43" t="s">
        <v>431</v>
      </c>
      <c r="Q867" s="49"/>
      <c r="R867" s="21" t="s">
        <v>511</v>
      </c>
      <c r="S867" s="21" t="s">
        <v>510</v>
      </c>
      <c r="T867" s="21" t="s">
        <v>509</v>
      </c>
      <c r="U867" s="21" t="s">
        <v>508</v>
      </c>
      <c r="V867" s="21" t="s">
        <v>507</v>
      </c>
      <c r="W867" s="21" t="str">
        <f t="shared" si="27"/>
        <v>生活147</v>
      </c>
    </row>
    <row r="868" spans="1:23" ht="24.95" customHeight="1" x14ac:dyDescent="0.15">
      <c r="A868" s="20" t="str">
        <f t="shared" si="26"/>
        <v>116130</v>
      </c>
      <c r="B868" s="42" t="s">
        <v>515</v>
      </c>
      <c r="C868" s="42" t="s">
        <v>514</v>
      </c>
      <c r="D868" s="38">
        <v>130</v>
      </c>
      <c r="E868" s="38" t="s">
        <v>347</v>
      </c>
      <c r="F868" s="42" t="s">
        <v>1663</v>
      </c>
      <c r="G868" s="42" t="s">
        <v>164</v>
      </c>
      <c r="H868" s="42">
        <v>31</v>
      </c>
      <c r="I868" s="42" t="s">
        <v>574</v>
      </c>
      <c r="J868" s="42">
        <v>133</v>
      </c>
      <c r="K868" s="59" t="s">
        <v>591</v>
      </c>
      <c r="L868" s="42">
        <v>1</v>
      </c>
      <c r="M868" s="42" t="s">
        <v>346</v>
      </c>
      <c r="N868" s="42" t="s">
        <v>345</v>
      </c>
      <c r="O868" s="59" t="s">
        <v>389</v>
      </c>
      <c r="P868" s="42" t="s">
        <v>1683</v>
      </c>
      <c r="Q868" s="49"/>
      <c r="R868" s="21" t="s">
        <v>511</v>
      </c>
      <c r="S868" s="21" t="s">
        <v>510</v>
      </c>
      <c r="T868" s="21" t="s">
        <v>509</v>
      </c>
      <c r="U868" s="21" t="s">
        <v>508</v>
      </c>
      <c r="V868" s="21" t="s">
        <v>507</v>
      </c>
      <c r="W868" s="21" t="str">
        <f t="shared" si="27"/>
        <v>図工133</v>
      </c>
    </row>
    <row r="869" spans="1:23" ht="24.95" customHeight="1" x14ac:dyDescent="0.15">
      <c r="A869" s="20" t="str">
        <f t="shared" si="26"/>
        <v>116131</v>
      </c>
      <c r="B869" s="42" t="s">
        <v>515</v>
      </c>
      <c r="C869" s="42" t="s">
        <v>514</v>
      </c>
      <c r="D869" s="38">
        <v>131</v>
      </c>
      <c r="E869" s="38" t="s">
        <v>347</v>
      </c>
      <c r="F869" s="42" t="s">
        <v>1663</v>
      </c>
      <c r="G869" s="42" t="s">
        <v>164</v>
      </c>
      <c r="H869" s="42">
        <v>31</v>
      </c>
      <c r="I869" s="42" t="s">
        <v>574</v>
      </c>
      <c r="J869" s="42">
        <v>133</v>
      </c>
      <c r="K869" s="59" t="s">
        <v>590</v>
      </c>
      <c r="L869" s="42">
        <v>1</v>
      </c>
      <c r="M869" s="42" t="s">
        <v>398</v>
      </c>
      <c r="N869" s="42" t="s">
        <v>397</v>
      </c>
      <c r="O869" s="59" t="s">
        <v>389</v>
      </c>
      <c r="P869" s="42" t="s">
        <v>1683</v>
      </c>
      <c r="Q869" s="49"/>
      <c r="R869" s="21" t="s">
        <v>511</v>
      </c>
      <c r="S869" s="21" t="s">
        <v>510</v>
      </c>
      <c r="T869" s="21" t="s">
        <v>509</v>
      </c>
      <c r="U869" s="21" t="s">
        <v>508</v>
      </c>
      <c r="V869" s="21" t="s">
        <v>507</v>
      </c>
      <c r="W869" s="21" t="str">
        <f t="shared" si="27"/>
        <v>図工133</v>
      </c>
    </row>
    <row r="870" spans="1:23" ht="24.95" customHeight="1" x14ac:dyDescent="0.15">
      <c r="A870" s="20" t="str">
        <f t="shared" si="26"/>
        <v>116132</v>
      </c>
      <c r="B870" s="42" t="s">
        <v>515</v>
      </c>
      <c r="C870" s="42" t="s">
        <v>514</v>
      </c>
      <c r="D870" s="38">
        <v>132</v>
      </c>
      <c r="E870" s="38" t="s">
        <v>347</v>
      </c>
      <c r="F870" s="42" t="s">
        <v>1663</v>
      </c>
      <c r="G870" s="42" t="s">
        <v>164</v>
      </c>
      <c r="H870" s="42">
        <v>31</v>
      </c>
      <c r="I870" s="42" t="s">
        <v>574</v>
      </c>
      <c r="J870" s="42">
        <v>133</v>
      </c>
      <c r="K870" s="59" t="s">
        <v>589</v>
      </c>
      <c r="L870" s="42">
        <v>1</v>
      </c>
      <c r="M870" s="42" t="s">
        <v>535</v>
      </c>
      <c r="N870" s="42" t="s">
        <v>436</v>
      </c>
      <c r="O870" s="59" t="s">
        <v>389</v>
      </c>
      <c r="P870" s="42" t="s">
        <v>1683</v>
      </c>
      <c r="Q870" s="49"/>
      <c r="R870" s="21" t="s">
        <v>511</v>
      </c>
      <c r="S870" s="21" t="s">
        <v>510</v>
      </c>
      <c r="T870" s="21" t="s">
        <v>509</v>
      </c>
      <c r="U870" s="21" t="s">
        <v>508</v>
      </c>
      <c r="V870" s="21" t="s">
        <v>507</v>
      </c>
      <c r="W870" s="21" t="str">
        <f t="shared" si="27"/>
        <v>図工133</v>
      </c>
    </row>
    <row r="871" spans="1:23" ht="24.95" customHeight="1" x14ac:dyDescent="0.15">
      <c r="A871" s="20" t="str">
        <f t="shared" si="26"/>
        <v>116133</v>
      </c>
      <c r="B871" s="42" t="s">
        <v>515</v>
      </c>
      <c r="C871" s="42" t="s">
        <v>514</v>
      </c>
      <c r="D871" s="38">
        <v>133</v>
      </c>
      <c r="E871" s="38" t="s">
        <v>347</v>
      </c>
      <c r="F871" s="42" t="s">
        <v>1663</v>
      </c>
      <c r="G871" s="42" t="s">
        <v>164</v>
      </c>
      <c r="H871" s="42">
        <v>31</v>
      </c>
      <c r="I871" s="42" t="s">
        <v>574</v>
      </c>
      <c r="J871" s="42">
        <v>134</v>
      </c>
      <c r="K871" s="59" t="s">
        <v>588</v>
      </c>
      <c r="L871" s="42">
        <v>1</v>
      </c>
      <c r="M871" s="42" t="s">
        <v>346</v>
      </c>
      <c r="N871" s="42" t="s">
        <v>345</v>
      </c>
      <c r="O871" s="59" t="s">
        <v>389</v>
      </c>
      <c r="P871" s="42" t="s">
        <v>1683</v>
      </c>
      <c r="Q871" s="49"/>
      <c r="R871" s="21" t="s">
        <v>511</v>
      </c>
      <c r="S871" s="21" t="s">
        <v>510</v>
      </c>
      <c r="T871" s="21" t="s">
        <v>509</v>
      </c>
      <c r="U871" s="21" t="s">
        <v>508</v>
      </c>
      <c r="V871" s="21" t="s">
        <v>507</v>
      </c>
      <c r="W871" s="21" t="str">
        <f t="shared" si="27"/>
        <v>図工134</v>
      </c>
    </row>
    <row r="872" spans="1:23" ht="24.95" customHeight="1" x14ac:dyDescent="0.15">
      <c r="A872" s="20" t="str">
        <f t="shared" si="26"/>
        <v>116134</v>
      </c>
      <c r="B872" s="42" t="s">
        <v>515</v>
      </c>
      <c r="C872" s="42" t="s">
        <v>514</v>
      </c>
      <c r="D872" s="38">
        <v>134</v>
      </c>
      <c r="E872" s="38" t="s">
        <v>347</v>
      </c>
      <c r="F872" s="42" t="s">
        <v>1663</v>
      </c>
      <c r="G872" s="42" t="s">
        <v>164</v>
      </c>
      <c r="H872" s="42">
        <v>31</v>
      </c>
      <c r="I872" s="42" t="s">
        <v>574</v>
      </c>
      <c r="J872" s="42">
        <v>134</v>
      </c>
      <c r="K872" s="59" t="s">
        <v>587</v>
      </c>
      <c r="L872" s="42">
        <v>1</v>
      </c>
      <c r="M872" s="42" t="s">
        <v>398</v>
      </c>
      <c r="N872" s="42" t="s">
        <v>397</v>
      </c>
      <c r="O872" s="59" t="s">
        <v>389</v>
      </c>
      <c r="P872" s="42" t="s">
        <v>1683</v>
      </c>
      <c r="Q872" s="49"/>
      <c r="R872" s="21" t="s">
        <v>511</v>
      </c>
      <c r="S872" s="21" t="s">
        <v>510</v>
      </c>
      <c r="T872" s="21" t="s">
        <v>509</v>
      </c>
      <c r="U872" s="21" t="s">
        <v>508</v>
      </c>
      <c r="V872" s="21" t="s">
        <v>507</v>
      </c>
      <c r="W872" s="21" t="str">
        <f t="shared" si="27"/>
        <v>図工134</v>
      </c>
    </row>
    <row r="873" spans="1:23" ht="24.95" customHeight="1" x14ac:dyDescent="0.15">
      <c r="A873" s="20" t="str">
        <f t="shared" si="26"/>
        <v>116135</v>
      </c>
      <c r="B873" s="42" t="s">
        <v>515</v>
      </c>
      <c r="C873" s="42" t="s">
        <v>514</v>
      </c>
      <c r="D873" s="38">
        <v>135</v>
      </c>
      <c r="E873" s="38" t="s">
        <v>347</v>
      </c>
      <c r="F873" s="42" t="s">
        <v>1663</v>
      </c>
      <c r="G873" s="42" t="s">
        <v>164</v>
      </c>
      <c r="H873" s="42">
        <v>31</v>
      </c>
      <c r="I873" s="42" t="s">
        <v>574</v>
      </c>
      <c r="J873" s="42">
        <v>134</v>
      </c>
      <c r="K873" s="59" t="s">
        <v>586</v>
      </c>
      <c r="L873" s="42">
        <v>1</v>
      </c>
      <c r="M873" s="42" t="s">
        <v>535</v>
      </c>
      <c r="N873" s="42" t="s">
        <v>436</v>
      </c>
      <c r="O873" s="59" t="s">
        <v>389</v>
      </c>
      <c r="P873" s="42" t="s">
        <v>1683</v>
      </c>
      <c r="Q873" s="49"/>
      <c r="R873" s="21" t="s">
        <v>511</v>
      </c>
      <c r="S873" s="21" t="s">
        <v>510</v>
      </c>
      <c r="T873" s="21" t="s">
        <v>509</v>
      </c>
      <c r="U873" s="21" t="s">
        <v>508</v>
      </c>
      <c r="V873" s="21" t="s">
        <v>507</v>
      </c>
      <c r="W873" s="21" t="str">
        <f t="shared" si="27"/>
        <v>図工134</v>
      </c>
    </row>
    <row r="874" spans="1:23" ht="24.95" customHeight="1" x14ac:dyDescent="0.15">
      <c r="A874" s="20" t="str">
        <f t="shared" si="26"/>
        <v>116136</v>
      </c>
      <c r="B874" s="42" t="s">
        <v>515</v>
      </c>
      <c r="C874" s="42" t="s">
        <v>514</v>
      </c>
      <c r="D874" s="38">
        <v>136</v>
      </c>
      <c r="E874" s="38" t="s">
        <v>347</v>
      </c>
      <c r="F874" s="42" t="s">
        <v>1663</v>
      </c>
      <c r="G874" s="42" t="s">
        <v>437</v>
      </c>
      <c r="H874" s="42">
        <v>31</v>
      </c>
      <c r="I874" s="42" t="s">
        <v>574</v>
      </c>
      <c r="J874" s="42">
        <v>333</v>
      </c>
      <c r="K874" s="59" t="s">
        <v>585</v>
      </c>
      <c r="L874" s="42">
        <v>1</v>
      </c>
      <c r="M874" s="42" t="s">
        <v>346</v>
      </c>
      <c r="N874" s="42" t="s">
        <v>345</v>
      </c>
      <c r="O874" s="59" t="s">
        <v>389</v>
      </c>
      <c r="P874" s="42" t="s">
        <v>1683</v>
      </c>
      <c r="Q874" s="49"/>
      <c r="R874" s="21" t="s">
        <v>511</v>
      </c>
      <c r="S874" s="21" t="s">
        <v>510</v>
      </c>
      <c r="T874" s="21" t="s">
        <v>509</v>
      </c>
      <c r="U874" s="21" t="s">
        <v>508</v>
      </c>
      <c r="V874" s="21" t="s">
        <v>507</v>
      </c>
      <c r="W874" s="21" t="str">
        <f t="shared" si="27"/>
        <v>図工333</v>
      </c>
    </row>
    <row r="875" spans="1:23" ht="24.95" customHeight="1" x14ac:dyDescent="0.15">
      <c r="A875" s="20" t="str">
        <f t="shared" si="26"/>
        <v>116137</v>
      </c>
      <c r="B875" s="42" t="s">
        <v>515</v>
      </c>
      <c r="C875" s="42" t="s">
        <v>514</v>
      </c>
      <c r="D875" s="38">
        <v>137</v>
      </c>
      <c r="E875" s="38" t="s">
        <v>347</v>
      </c>
      <c r="F875" s="42" t="s">
        <v>1663</v>
      </c>
      <c r="G875" s="42" t="s">
        <v>437</v>
      </c>
      <c r="H875" s="42">
        <v>31</v>
      </c>
      <c r="I875" s="42" t="s">
        <v>574</v>
      </c>
      <c r="J875" s="42">
        <v>333</v>
      </c>
      <c r="K875" s="59" t="s">
        <v>584</v>
      </c>
      <c r="L875" s="42">
        <v>1</v>
      </c>
      <c r="M875" s="42" t="s">
        <v>398</v>
      </c>
      <c r="N875" s="42" t="s">
        <v>397</v>
      </c>
      <c r="O875" s="59" t="s">
        <v>389</v>
      </c>
      <c r="P875" s="42" t="s">
        <v>1683</v>
      </c>
      <c r="Q875" s="49"/>
      <c r="R875" s="21" t="s">
        <v>511</v>
      </c>
      <c r="S875" s="21" t="s">
        <v>510</v>
      </c>
      <c r="T875" s="21" t="s">
        <v>509</v>
      </c>
      <c r="U875" s="21" t="s">
        <v>508</v>
      </c>
      <c r="V875" s="21" t="s">
        <v>507</v>
      </c>
      <c r="W875" s="21" t="str">
        <f t="shared" si="27"/>
        <v>図工333</v>
      </c>
    </row>
    <row r="876" spans="1:23" ht="24.95" customHeight="1" x14ac:dyDescent="0.15">
      <c r="A876" s="20" t="str">
        <f t="shared" si="26"/>
        <v>116138</v>
      </c>
      <c r="B876" s="42" t="s">
        <v>515</v>
      </c>
      <c r="C876" s="42" t="s">
        <v>514</v>
      </c>
      <c r="D876" s="38">
        <v>138</v>
      </c>
      <c r="E876" s="38" t="s">
        <v>347</v>
      </c>
      <c r="F876" s="42" t="s">
        <v>1663</v>
      </c>
      <c r="G876" s="42" t="s">
        <v>437</v>
      </c>
      <c r="H876" s="42">
        <v>31</v>
      </c>
      <c r="I876" s="42" t="s">
        <v>574</v>
      </c>
      <c r="J876" s="42">
        <v>333</v>
      </c>
      <c r="K876" s="59" t="s">
        <v>583</v>
      </c>
      <c r="L876" s="42">
        <v>1</v>
      </c>
      <c r="M876" s="42" t="s">
        <v>535</v>
      </c>
      <c r="N876" s="42" t="s">
        <v>436</v>
      </c>
      <c r="O876" s="59" t="s">
        <v>389</v>
      </c>
      <c r="P876" s="42" t="s">
        <v>1683</v>
      </c>
      <c r="Q876" s="49"/>
      <c r="R876" s="21" t="s">
        <v>511</v>
      </c>
      <c r="S876" s="21" t="s">
        <v>510</v>
      </c>
      <c r="T876" s="21" t="s">
        <v>509</v>
      </c>
      <c r="U876" s="21" t="s">
        <v>508</v>
      </c>
      <c r="V876" s="21" t="s">
        <v>507</v>
      </c>
      <c r="W876" s="21" t="str">
        <f t="shared" si="27"/>
        <v>図工333</v>
      </c>
    </row>
    <row r="877" spans="1:23" ht="24.95" customHeight="1" x14ac:dyDescent="0.15">
      <c r="A877" s="20" t="str">
        <f t="shared" si="26"/>
        <v>116139</v>
      </c>
      <c r="B877" s="42" t="s">
        <v>515</v>
      </c>
      <c r="C877" s="42" t="s">
        <v>514</v>
      </c>
      <c r="D877" s="38">
        <v>139</v>
      </c>
      <c r="E877" s="38" t="s">
        <v>347</v>
      </c>
      <c r="F877" s="42" t="s">
        <v>1663</v>
      </c>
      <c r="G877" s="42" t="s">
        <v>437</v>
      </c>
      <c r="H877" s="42">
        <v>31</v>
      </c>
      <c r="I877" s="42" t="s">
        <v>574</v>
      </c>
      <c r="J877" s="42">
        <v>334</v>
      </c>
      <c r="K877" s="59" t="s">
        <v>582</v>
      </c>
      <c r="L877" s="42">
        <v>1</v>
      </c>
      <c r="M877" s="42" t="s">
        <v>346</v>
      </c>
      <c r="N877" s="42" t="s">
        <v>428</v>
      </c>
      <c r="O877" s="59" t="s">
        <v>389</v>
      </c>
      <c r="P877" s="42" t="s">
        <v>1683</v>
      </c>
      <c r="Q877" s="49"/>
      <c r="R877" s="21" t="s">
        <v>511</v>
      </c>
      <c r="S877" s="21" t="s">
        <v>510</v>
      </c>
      <c r="T877" s="21" t="s">
        <v>509</v>
      </c>
      <c r="U877" s="21" t="s">
        <v>508</v>
      </c>
      <c r="V877" s="21" t="s">
        <v>507</v>
      </c>
      <c r="W877" s="21" t="str">
        <f t="shared" si="27"/>
        <v>図工334</v>
      </c>
    </row>
    <row r="878" spans="1:23" ht="24.95" customHeight="1" x14ac:dyDescent="0.15">
      <c r="A878" s="20" t="str">
        <f t="shared" si="26"/>
        <v>116140</v>
      </c>
      <c r="B878" s="42" t="s">
        <v>515</v>
      </c>
      <c r="C878" s="42" t="s">
        <v>514</v>
      </c>
      <c r="D878" s="38">
        <v>140</v>
      </c>
      <c r="E878" s="38" t="s">
        <v>347</v>
      </c>
      <c r="F878" s="42" t="s">
        <v>1663</v>
      </c>
      <c r="G878" s="42" t="s">
        <v>437</v>
      </c>
      <c r="H878" s="42">
        <v>31</v>
      </c>
      <c r="I878" s="42" t="s">
        <v>574</v>
      </c>
      <c r="J878" s="42">
        <v>334</v>
      </c>
      <c r="K878" s="59" t="s">
        <v>581</v>
      </c>
      <c r="L878" s="42">
        <v>1</v>
      </c>
      <c r="M878" s="42" t="s">
        <v>398</v>
      </c>
      <c r="N878" s="42" t="s">
        <v>345</v>
      </c>
      <c r="O878" s="59" t="s">
        <v>389</v>
      </c>
      <c r="P878" s="42" t="s">
        <v>1683</v>
      </c>
      <c r="Q878" s="49"/>
      <c r="R878" s="21" t="s">
        <v>511</v>
      </c>
      <c r="S878" s="21" t="s">
        <v>510</v>
      </c>
      <c r="T878" s="21" t="s">
        <v>509</v>
      </c>
      <c r="U878" s="21" t="s">
        <v>508</v>
      </c>
      <c r="V878" s="21" t="s">
        <v>507</v>
      </c>
      <c r="W878" s="21" t="str">
        <f t="shared" si="27"/>
        <v>図工334</v>
      </c>
    </row>
    <row r="879" spans="1:23" ht="24.95" customHeight="1" x14ac:dyDescent="0.15">
      <c r="A879" s="20" t="str">
        <f t="shared" si="26"/>
        <v>116141</v>
      </c>
      <c r="B879" s="42" t="s">
        <v>515</v>
      </c>
      <c r="C879" s="42" t="s">
        <v>514</v>
      </c>
      <c r="D879" s="38">
        <v>141</v>
      </c>
      <c r="E879" s="38" t="s">
        <v>347</v>
      </c>
      <c r="F879" s="42" t="s">
        <v>1663</v>
      </c>
      <c r="G879" s="42" t="s">
        <v>437</v>
      </c>
      <c r="H879" s="42">
        <v>31</v>
      </c>
      <c r="I879" s="42" t="s">
        <v>574</v>
      </c>
      <c r="J879" s="42">
        <v>334</v>
      </c>
      <c r="K879" s="59" t="s">
        <v>580</v>
      </c>
      <c r="L879" s="42">
        <v>1</v>
      </c>
      <c r="M879" s="42" t="s">
        <v>535</v>
      </c>
      <c r="N879" s="42" t="s">
        <v>397</v>
      </c>
      <c r="O879" s="59" t="s">
        <v>389</v>
      </c>
      <c r="P879" s="42" t="s">
        <v>1683</v>
      </c>
      <c r="Q879" s="49"/>
      <c r="R879" s="21" t="s">
        <v>511</v>
      </c>
      <c r="S879" s="21" t="s">
        <v>510</v>
      </c>
      <c r="T879" s="21" t="s">
        <v>509</v>
      </c>
      <c r="U879" s="21" t="s">
        <v>508</v>
      </c>
      <c r="V879" s="21" t="s">
        <v>507</v>
      </c>
      <c r="W879" s="21" t="str">
        <f t="shared" si="27"/>
        <v>図工334</v>
      </c>
    </row>
    <row r="880" spans="1:23" ht="24.95" customHeight="1" x14ac:dyDescent="0.15">
      <c r="A880" s="20" t="str">
        <f t="shared" si="26"/>
        <v>116142</v>
      </c>
      <c r="B880" s="42" t="s">
        <v>515</v>
      </c>
      <c r="C880" s="42" t="s">
        <v>514</v>
      </c>
      <c r="D880" s="38">
        <v>142</v>
      </c>
      <c r="E880" s="38" t="s">
        <v>347</v>
      </c>
      <c r="F880" s="42" t="s">
        <v>1663</v>
      </c>
      <c r="G880" s="42" t="s">
        <v>435</v>
      </c>
      <c r="H880" s="42">
        <v>31</v>
      </c>
      <c r="I880" s="42" t="s">
        <v>574</v>
      </c>
      <c r="J880" s="42">
        <v>533</v>
      </c>
      <c r="K880" s="59" t="s">
        <v>579</v>
      </c>
      <c r="L880" s="42">
        <v>1</v>
      </c>
      <c r="M880" s="42" t="s">
        <v>346</v>
      </c>
      <c r="N880" s="42" t="s">
        <v>428</v>
      </c>
      <c r="O880" s="59" t="s">
        <v>389</v>
      </c>
      <c r="P880" s="42" t="s">
        <v>1683</v>
      </c>
      <c r="Q880" s="49"/>
      <c r="R880" s="21" t="s">
        <v>511</v>
      </c>
      <c r="S880" s="21" t="s">
        <v>510</v>
      </c>
      <c r="T880" s="21" t="s">
        <v>509</v>
      </c>
      <c r="U880" s="21" t="s">
        <v>508</v>
      </c>
      <c r="V880" s="21" t="s">
        <v>507</v>
      </c>
      <c r="W880" s="21" t="str">
        <f t="shared" si="27"/>
        <v>図工533</v>
      </c>
    </row>
    <row r="881" spans="1:23" ht="24.95" customHeight="1" x14ac:dyDescent="0.15">
      <c r="A881" s="20" t="str">
        <f t="shared" si="26"/>
        <v>116143</v>
      </c>
      <c r="B881" s="42" t="s">
        <v>515</v>
      </c>
      <c r="C881" s="42" t="s">
        <v>514</v>
      </c>
      <c r="D881" s="38">
        <v>143</v>
      </c>
      <c r="E881" s="38" t="s">
        <v>347</v>
      </c>
      <c r="F881" s="42" t="s">
        <v>1663</v>
      </c>
      <c r="G881" s="42" t="s">
        <v>435</v>
      </c>
      <c r="H881" s="42">
        <v>31</v>
      </c>
      <c r="I881" s="42" t="s">
        <v>574</v>
      </c>
      <c r="J881" s="42">
        <v>533</v>
      </c>
      <c r="K881" s="59" t="s">
        <v>578</v>
      </c>
      <c r="L881" s="42">
        <v>1</v>
      </c>
      <c r="M881" s="42" t="s">
        <v>398</v>
      </c>
      <c r="N881" s="42" t="s">
        <v>345</v>
      </c>
      <c r="O881" s="59" t="s">
        <v>389</v>
      </c>
      <c r="P881" s="42" t="s">
        <v>1683</v>
      </c>
      <c r="Q881" s="49"/>
      <c r="R881" s="21" t="s">
        <v>511</v>
      </c>
      <c r="S881" s="21" t="s">
        <v>510</v>
      </c>
      <c r="T881" s="21" t="s">
        <v>509</v>
      </c>
      <c r="U881" s="21" t="s">
        <v>508</v>
      </c>
      <c r="V881" s="21" t="s">
        <v>507</v>
      </c>
      <c r="W881" s="21" t="str">
        <f t="shared" si="27"/>
        <v>図工533</v>
      </c>
    </row>
    <row r="882" spans="1:23" ht="24.95" customHeight="1" x14ac:dyDescent="0.15">
      <c r="A882" s="20" t="str">
        <f t="shared" si="26"/>
        <v>116144</v>
      </c>
      <c r="B882" s="42" t="s">
        <v>515</v>
      </c>
      <c r="C882" s="42" t="s">
        <v>514</v>
      </c>
      <c r="D882" s="38">
        <v>144</v>
      </c>
      <c r="E882" s="38" t="s">
        <v>347</v>
      </c>
      <c r="F882" s="42" t="s">
        <v>1663</v>
      </c>
      <c r="G882" s="42" t="s">
        <v>435</v>
      </c>
      <c r="H882" s="42">
        <v>31</v>
      </c>
      <c r="I882" s="42" t="s">
        <v>574</v>
      </c>
      <c r="J882" s="42">
        <v>533</v>
      </c>
      <c r="K882" s="59" t="s">
        <v>577</v>
      </c>
      <c r="L882" s="42">
        <v>1</v>
      </c>
      <c r="M882" s="42" t="s">
        <v>535</v>
      </c>
      <c r="N882" s="42" t="s">
        <v>397</v>
      </c>
      <c r="O882" s="59" t="s">
        <v>389</v>
      </c>
      <c r="P882" s="42" t="s">
        <v>1683</v>
      </c>
      <c r="Q882" s="49"/>
      <c r="R882" s="21" t="s">
        <v>511</v>
      </c>
      <c r="S882" s="21" t="s">
        <v>510</v>
      </c>
      <c r="T882" s="21" t="s">
        <v>509</v>
      </c>
      <c r="U882" s="21" t="s">
        <v>508</v>
      </c>
      <c r="V882" s="21" t="s">
        <v>507</v>
      </c>
      <c r="W882" s="21" t="str">
        <f t="shared" si="27"/>
        <v>図工533</v>
      </c>
    </row>
    <row r="883" spans="1:23" ht="24.95" customHeight="1" x14ac:dyDescent="0.15">
      <c r="A883" s="20" t="str">
        <f t="shared" si="26"/>
        <v>116145</v>
      </c>
      <c r="B883" s="42" t="s">
        <v>515</v>
      </c>
      <c r="C883" s="42" t="s">
        <v>514</v>
      </c>
      <c r="D883" s="38">
        <v>145</v>
      </c>
      <c r="E883" s="38" t="s">
        <v>347</v>
      </c>
      <c r="F883" s="42" t="s">
        <v>1663</v>
      </c>
      <c r="G883" s="42" t="s">
        <v>435</v>
      </c>
      <c r="H883" s="42">
        <v>31</v>
      </c>
      <c r="I883" s="42" t="s">
        <v>574</v>
      </c>
      <c r="J883" s="42">
        <v>534</v>
      </c>
      <c r="K883" s="59" t="s">
        <v>576</v>
      </c>
      <c r="L883" s="42">
        <v>1</v>
      </c>
      <c r="M883" s="42" t="s">
        <v>346</v>
      </c>
      <c r="N883" s="42" t="s">
        <v>428</v>
      </c>
      <c r="O883" s="59" t="s">
        <v>389</v>
      </c>
      <c r="P883" s="42" t="s">
        <v>1683</v>
      </c>
      <c r="Q883" s="49"/>
      <c r="R883" s="21" t="s">
        <v>511</v>
      </c>
      <c r="S883" s="21" t="s">
        <v>510</v>
      </c>
      <c r="T883" s="21" t="s">
        <v>509</v>
      </c>
      <c r="U883" s="21" t="s">
        <v>508</v>
      </c>
      <c r="V883" s="21" t="s">
        <v>507</v>
      </c>
      <c r="W883" s="21" t="str">
        <f t="shared" si="27"/>
        <v>図工534</v>
      </c>
    </row>
    <row r="884" spans="1:23" ht="24.95" customHeight="1" x14ac:dyDescent="0.15">
      <c r="A884" s="20" t="str">
        <f t="shared" si="26"/>
        <v>116146</v>
      </c>
      <c r="B884" s="42" t="s">
        <v>515</v>
      </c>
      <c r="C884" s="42" t="s">
        <v>514</v>
      </c>
      <c r="D884" s="38">
        <v>146</v>
      </c>
      <c r="E884" s="38" t="s">
        <v>347</v>
      </c>
      <c r="F884" s="42" t="s">
        <v>1663</v>
      </c>
      <c r="G884" s="42" t="s">
        <v>435</v>
      </c>
      <c r="H884" s="42">
        <v>31</v>
      </c>
      <c r="I884" s="42" t="s">
        <v>574</v>
      </c>
      <c r="J884" s="42">
        <v>534</v>
      </c>
      <c r="K884" s="59" t="s">
        <v>575</v>
      </c>
      <c r="L884" s="42">
        <v>1</v>
      </c>
      <c r="M884" s="42" t="s">
        <v>398</v>
      </c>
      <c r="N884" s="42" t="s">
        <v>345</v>
      </c>
      <c r="O884" s="59" t="s">
        <v>389</v>
      </c>
      <c r="P884" s="42" t="s">
        <v>1683</v>
      </c>
      <c r="Q884" s="49"/>
      <c r="R884" s="21" t="s">
        <v>511</v>
      </c>
      <c r="S884" s="21" t="s">
        <v>510</v>
      </c>
      <c r="T884" s="21" t="s">
        <v>509</v>
      </c>
      <c r="U884" s="21" t="s">
        <v>508</v>
      </c>
      <c r="V884" s="21" t="s">
        <v>507</v>
      </c>
      <c r="W884" s="21" t="str">
        <f t="shared" si="27"/>
        <v>図工534</v>
      </c>
    </row>
    <row r="885" spans="1:23" ht="24.95" customHeight="1" x14ac:dyDescent="0.15">
      <c r="A885" s="20" t="str">
        <f t="shared" si="26"/>
        <v>116147</v>
      </c>
      <c r="B885" s="42" t="s">
        <v>515</v>
      </c>
      <c r="C885" s="42" t="s">
        <v>514</v>
      </c>
      <c r="D885" s="38">
        <v>147</v>
      </c>
      <c r="E885" s="38" t="s">
        <v>347</v>
      </c>
      <c r="F885" s="42" t="s">
        <v>1663</v>
      </c>
      <c r="G885" s="42" t="s">
        <v>435</v>
      </c>
      <c r="H885" s="42">
        <v>31</v>
      </c>
      <c r="I885" s="42" t="s">
        <v>574</v>
      </c>
      <c r="J885" s="42">
        <v>534</v>
      </c>
      <c r="K885" s="59" t="s">
        <v>573</v>
      </c>
      <c r="L885" s="42">
        <v>1</v>
      </c>
      <c r="M885" s="42" t="s">
        <v>535</v>
      </c>
      <c r="N885" s="42" t="s">
        <v>397</v>
      </c>
      <c r="O885" s="59" t="s">
        <v>389</v>
      </c>
      <c r="P885" s="42" t="s">
        <v>1683</v>
      </c>
      <c r="Q885" s="49"/>
      <c r="R885" s="21" t="s">
        <v>511</v>
      </c>
      <c r="S885" s="21" t="s">
        <v>510</v>
      </c>
      <c r="T885" s="21" t="s">
        <v>509</v>
      </c>
      <c r="U885" s="21" t="s">
        <v>508</v>
      </c>
      <c r="V885" s="21" t="s">
        <v>507</v>
      </c>
      <c r="W885" s="21" t="str">
        <f t="shared" si="27"/>
        <v>図工534</v>
      </c>
    </row>
    <row r="886" spans="1:23" ht="24.95" customHeight="1" x14ac:dyDescent="0.15">
      <c r="A886" s="20" t="str">
        <f t="shared" si="26"/>
        <v>116148</v>
      </c>
      <c r="B886" s="41" t="s">
        <v>515</v>
      </c>
      <c r="C886" s="40" t="s">
        <v>514</v>
      </c>
      <c r="D886" s="38">
        <v>148</v>
      </c>
      <c r="E886" s="38" t="s">
        <v>347</v>
      </c>
      <c r="F886" s="30" t="s">
        <v>284</v>
      </c>
      <c r="G886" s="37" t="s">
        <v>570</v>
      </c>
      <c r="H886" s="36">
        <v>32</v>
      </c>
      <c r="I886" s="36" t="s">
        <v>163</v>
      </c>
      <c r="J886" s="36" t="s">
        <v>425</v>
      </c>
      <c r="K886" s="35" t="s">
        <v>572</v>
      </c>
      <c r="L886" s="33">
        <v>8</v>
      </c>
      <c r="M886" s="34" t="s">
        <v>429</v>
      </c>
      <c r="N886" s="33" t="s">
        <v>428</v>
      </c>
      <c r="O886" s="32" t="s">
        <v>389</v>
      </c>
      <c r="P886" s="31" t="s">
        <v>395</v>
      </c>
      <c r="Q886" s="49"/>
      <c r="R886" s="21" t="s">
        <v>511</v>
      </c>
      <c r="S886" s="21" t="s">
        <v>510</v>
      </c>
      <c r="T886" s="21" t="s">
        <v>509</v>
      </c>
      <c r="U886" s="21" t="s">
        <v>508</v>
      </c>
      <c r="V886" s="21" t="s">
        <v>507</v>
      </c>
      <c r="W886" s="21" t="str">
        <f t="shared" si="27"/>
        <v>地理728</v>
      </c>
    </row>
    <row r="887" spans="1:23" ht="24.95" customHeight="1" x14ac:dyDescent="0.15">
      <c r="A887" s="20" t="str">
        <f t="shared" si="26"/>
        <v>116149</v>
      </c>
      <c r="B887" s="41" t="s">
        <v>515</v>
      </c>
      <c r="C887" s="40" t="s">
        <v>514</v>
      </c>
      <c r="D887" s="38">
        <v>149</v>
      </c>
      <c r="E887" s="38" t="s">
        <v>347</v>
      </c>
      <c r="F887" s="30" t="s">
        <v>284</v>
      </c>
      <c r="G887" s="37" t="s">
        <v>570</v>
      </c>
      <c r="H887" s="36">
        <v>32</v>
      </c>
      <c r="I887" s="36" t="s">
        <v>163</v>
      </c>
      <c r="J887" s="36" t="s">
        <v>425</v>
      </c>
      <c r="K887" s="35" t="s">
        <v>571</v>
      </c>
      <c r="L887" s="33">
        <v>8</v>
      </c>
      <c r="M887" s="34" t="s">
        <v>346</v>
      </c>
      <c r="N887" s="33" t="s">
        <v>345</v>
      </c>
      <c r="O887" s="32" t="s">
        <v>389</v>
      </c>
      <c r="P887" s="31" t="s">
        <v>395</v>
      </c>
      <c r="Q887" s="49"/>
      <c r="R887" s="21" t="s">
        <v>511</v>
      </c>
      <c r="S887" s="21" t="s">
        <v>510</v>
      </c>
      <c r="T887" s="21" t="s">
        <v>509</v>
      </c>
      <c r="U887" s="21" t="s">
        <v>508</v>
      </c>
      <c r="V887" s="21" t="s">
        <v>507</v>
      </c>
      <c r="W887" s="21" t="str">
        <f t="shared" si="27"/>
        <v>地理728</v>
      </c>
    </row>
    <row r="888" spans="1:23" ht="24.95" customHeight="1" x14ac:dyDescent="0.15">
      <c r="A888" s="20" t="str">
        <f t="shared" si="26"/>
        <v>116150</v>
      </c>
      <c r="B888" s="41" t="s">
        <v>515</v>
      </c>
      <c r="C888" s="40" t="s">
        <v>514</v>
      </c>
      <c r="D888" s="38">
        <v>150</v>
      </c>
      <c r="E888" s="38" t="s">
        <v>347</v>
      </c>
      <c r="F888" s="30" t="s">
        <v>284</v>
      </c>
      <c r="G888" s="37" t="s">
        <v>570</v>
      </c>
      <c r="H888" s="36">
        <v>32</v>
      </c>
      <c r="I888" s="36" t="s">
        <v>163</v>
      </c>
      <c r="J888" s="36" t="s">
        <v>425</v>
      </c>
      <c r="K888" s="35" t="s">
        <v>569</v>
      </c>
      <c r="L888" s="33">
        <v>8</v>
      </c>
      <c r="M888" s="34" t="s">
        <v>398</v>
      </c>
      <c r="N888" s="33" t="s">
        <v>397</v>
      </c>
      <c r="O888" s="32" t="s">
        <v>389</v>
      </c>
      <c r="P888" s="31" t="s">
        <v>395</v>
      </c>
      <c r="Q888" s="49"/>
      <c r="R888" s="21" t="s">
        <v>511</v>
      </c>
      <c r="S888" s="21" t="s">
        <v>510</v>
      </c>
      <c r="T888" s="21" t="s">
        <v>509</v>
      </c>
      <c r="U888" s="21" t="s">
        <v>508</v>
      </c>
      <c r="V888" s="21" t="s">
        <v>507</v>
      </c>
      <c r="W888" s="21" t="str">
        <f t="shared" si="27"/>
        <v>地理728</v>
      </c>
    </row>
    <row r="889" spans="1:23" ht="24.95" customHeight="1" x14ac:dyDescent="0.15">
      <c r="A889" s="20" t="str">
        <f t="shared" si="26"/>
        <v>116151</v>
      </c>
      <c r="B889" s="41" t="s">
        <v>515</v>
      </c>
      <c r="C889" s="40" t="s">
        <v>514</v>
      </c>
      <c r="D889" s="38">
        <v>151</v>
      </c>
      <c r="E889" s="38" t="s">
        <v>347</v>
      </c>
      <c r="F889" s="30" t="s">
        <v>284</v>
      </c>
      <c r="G889" s="37" t="s">
        <v>234</v>
      </c>
      <c r="H889" s="36">
        <v>32</v>
      </c>
      <c r="I889" s="36" t="s">
        <v>233</v>
      </c>
      <c r="J889" s="36" t="s">
        <v>566</v>
      </c>
      <c r="K889" s="35" t="s">
        <v>568</v>
      </c>
      <c r="L889" s="33">
        <v>6</v>
      </c>
      <c r="M889" s="34" t="s">
        <v>429</v>
      </c>
      <c r="N889" s="33" t="s">
        <v>428</v>
      </c>
      <c r="O889" s="32" t="s">
        <v>389</v>
      </c>
      <c r="P889" s="31" t="s">
        <v>395</v>
      </c>
      <c r="Q889" s="49"/>
      <c r="R889" s="21" t="s">
        <v>511</v>
      </c>
      <c r="S889" s="21" t="s">
        <v>510</v>
      </c>
      <c r="T889" s="21" t="s">
        <v>509</v>
      </c>
      <c r="U889" s="21" t="s">
        <v>508</v>
      </c>
      <c r="V889" s="21" t="s">
        <v>507</v>
      </c>
      <c r="W889" s="21" t="str">
        <f t="shared" si="27"/>
        <v>歴史733</v>
      </c>
    </row>
    <row r="890" spans="1:23" ht="24.95" customHeight="1" x14ac:dyDescent="0.15">
      <c r="A890" s="20" t="str">
        <f t="shared" si="26"/>
        <v>116152</v>
      </c>
      <c r="B890" s="41" t="s">
        <v>515</v>
      </c>
      <c r="C890" s="40" t="s">
        <v>514</v>
      </c>
      <c r="D890" s="38">
        <v>152</v>
      </c>
      <c r="E890" s="38" t="s">
        <v>347</v>
      </c>
      <c r="F890" s="30" t="s">
        <v>284</v>
      </c>
      <c r="G890" s="37" t="s">
        <v>234</v>
      </c>
      <c r="H890" s="36">
        <v>32</v>
      </c>
      <c r="I890" s="36" t="s">
        <v>233</v>
      </c>
      <c r="J890" s="36" t="s">
        <v>566</v>
      </c>
      <c r="K890" s="35" t="s">
        <v>567</v>
      </c>
      <c r="L890" s="33">
        <v>6</v>
      </c>
      <c r="M890" s="34" t="s">
        <v>346</v>
      </c>
      <c r="N890" s="33" t="s">
        <v>345</v>
      </c>
      <c r="O890" s="32" t="s">
        <v>389</v>
      </c>
      <c r="P890" s="31" t="s">
        <v>395</v>
      </c>
      <c r="Q890" s="49"/>
      <c r="R890" s="21" t="s">
        <v>511</v>
      </c>
      <c r="S890" s="21" t="s">
        <v>510</v>
      </c>
      <c r="T890" s="21" t="s">
        <v>509</v>
      </c>
      <c r="U890" s="21" t="s">
        <v>508</v>
      </c>
      <c r="V890" s="21" t="s">
        <v>507</v>
      </c>
      <c r="W890" s="21" t="str">
        <f t="shared" si="27"/>
        <v>歴史733</v>
      </c>
    </row>
    <row r="891" spans="1:23" ht="24.95" customHeight="1" x14ac:dyDescent="0.15">
      <c r="A891" s="20" t="str">
        <f t="shared" si="26"/>
        <v>116153</v>
      </c>
      <c r="B891" s="41" t="s">
        <v>515</v>
      </c>
      <c r="C891" s="40" t="s">
        <v>514</v>
      </c>
      <c r="D891" s="38">
        <v>153</v>
      </c>
      <c r="E891" s="38" t="s">
        <v>347</v>
      </c>
      <c r="F891" s="30" t="s">
        <v>284</v>
      </c>
      <c r="G891" s="37" t="s">
        <v>234</v>
      </c>
      <c r="H891" s="36">
        <v>32</v>
      </c>
      <c r="I891" s="36" t="s">
        <v>233</v>
      </c>
      <c r="J891" s="36" t="s">
        <v>566</v>
      </c>
      <c r="K891" s="35" t="s">
        <v>565</v>
      </c>
      <c r="L891" s="33">
        <v>6</v>
      </c>
      <c r="M891" s="34" t="s">
        <v>398</v>
      </c>
      <c r="N891" s="33" t="s">
        <v>397</v>
      </c>
      <c r="O891" s="32" t="s">
        <v>389</v>
      </c>
      <c r="P891" s="31" t="s">
        <v>395</v>
      </c>
      <c r="Q891" s="49"/>
      <c r="R891" s="21" t="s">
        <v>511</v>
      </c>
      <c r="S891" s="21" t="s">
        <v>510</v>
      </c>
      <c r="T891" s="21" t="s">
        <v>509</v>
      </c>
      <c r="U891" s="21" t="s">
        <v>508</v>
      </c>
      <c r="V891" s="21" t="s">
        <v>507</v>
      </c>
      <c r="W891" s="21" t="str">
        <f t="shared" si="27"/>
        <v>歴史733</v>
      </c>
    </row>
    <row r="892" spans="1:23" ht="24.95" customHeight="1" x14ac:dyDescent="0.15">
      <c r="A892" s="20" t="str">
        <f t="shared" si="26"/>
        <v>116154</v>
      </c>
      <c r="B892" s="41" t="s">
        <v>515</v>
      </c>
      <c r="C892" s="40" t="s">
        <v>514</v>
      </c>
      <c r="D892" s="38">
        <v>154</v>
      </c>
      <c r="E892" s="38" t="s">
        <v>347</v>
      </c>
      <c r="F892" s="30" t="s">
        <v>284</v>
      </c>
      <c r="G892" s="37" t="s">
        <v>99</v>
      </c>
      <c r="H892" s="36">
        <v>32</v>
      </c>
      <c r="I892" s="36" t="s">
        <v>136</v>
      </c>
      <c r="J892" s="36" t="s">
        <v>562</v>
      </c>
      <c r="K892" s="35" t="s">
        <v>564</v>
      </c>
      <c r="L892" s="33">
        <v>6</v>
      </c>
      <c r="M892" s="34" t="s">
        <v>429</v>
      </c>
      <c r="N892" s="33" t="s">
        <v>428</v>
      </c>
      <c r="O892" s="32" t="s">
        <v>389</v>
      </c>
      <c r="P892" s="31" t="s">
        <v>395</v>
      </c>
      <c r="Q892" s="49"/>
      <c r="R892" s="21" t="s">
        <v>511</v>
      </c>
      <c r="S892" s="21" t="s">
        <v>510</v>
      </c>
      <c r="T892" s="21" t="s">
        <v>509</v>
      </c>
      <c r="U892" s="21" t="s">
        <v>508</v>
      </c>
      <c r="V892" s="21" t="s">
        <v>507</v>
      </c>
      <c r="W892" s="21" t="str">
        <f t="shared" si="27"/>
        <v>公民933</v>
      </c>
    </row>
    <row r="893" spans="1:23" ht="24.95" customHeight="1" x14ac:dyDescent="0.15">
      <c r="A893" s="20" t="str">
        <f t="shared" si="26"/>
        <v>116155</v>
      </c>
      <c r="B893" s="41" t="s">
        <v>515</v>
      </c>
      <c r="C893" s="40" t="s">
        <v>514</v>
      </c>
      <c r="D893" s="38">
        <v>155</v>
      </c>
      <c r="E893" s="38" t="s">
        <v>347</v>
      </c>
      <c r="F893" s="30" t="s">
        <v>284</v>
      </c>
      <c r="G893" s="37" t="s">
        <v>99</v>
      </c>
      <c r="H893" s="36">
        <v>32</v>
      </c>
      <c r="I893" s="36" t="s">
        <v>136</v>
      </c>
      <c r="J893" s="36" t="s">
        <v>562</v>
      </c>
      <c r="K893" s="35" t="s">
        <v>563</v>
      </c>
      <c r="L893" s="33">
        <v>6</v>
      </c>
      <c r="M893" s="34" t="s">
        <v>346</v>
      </c>
      <c r="N893" s="33" t="s">
        <v>345</v>
      </c>
      <c r="O893" s="32" t="s">
        <v>389</v>
      </c>
      <c r="P893" s="31" t="s">
        <v>395</v>
      </c>
      <c r="Q893" s="49"/>
      <c r="R893" s="21" t="s">
        <v>511</v>
      </c>
      <c r="S893" s="21" t="s">
        <v>510</v>
      </c>
      <c r="T893" s="21" t="s">
        <v>509</v>
      </c>
      <c r="U893" s="21" t="s">
        <v>508</v>
      </c>
      <c r="V893" s="21" t="s">
        <v>507</v>
      </c>
      <c r="W893" s="21" t="str">
        <f t="shared" si="27"/>
        <v>公民933</v>
      </c>
    </row>
    <row r="894" spans="1:23" ht="24.95" customHeight="1" x14ac:dyDescent="0.15">
      <c r="A894" s="20" t="str">
        <f t="shared" si="26"/>
        <v>116156</v>
      </c>
      <c r="B894" s="41" t="s">
        <v>515</v>
      </c>
      <c r="C894" s="40" t="s">
        <v>514</v>
      </c>
      <c r="D894" s="38">
        <v>156</v>
      </c>
      <c r="E894" s="38" t="s">
        <v>347</v>
      </c>
      <c r="F894" s="30" t="s">
        <v>284</v>
      </c>
      <c r="G894" s="37" t="s">
        <v>99</v>
      </c>
      <c r="H894" s="36">
        <v>32</v>
      </c>
      <c r="I894" s="36" t="s">
        <v>136</v>
      </c>
      <c r="J894" s="36" t="s">
        <v>562</v>
      </c>
      <c r="K894" s="35" t="s">
        <v>561</v>
      </c>
      <c r="L894" s="33">
        <v>6</v>
      </c>
      <c r="M894" s="34" t="s">
        <v>398</v>
      </c>
      <c r="N894" s="33" t="s">
        <v>397</v>
      </c>
      <c r="O894" s="32" t="s">
        <v>389</v>
      </c>
      <c r="P894" s="31" t="s">
        <v>395</v>
      </c>
      <c r="Q894" s="49"/>
      <c r="R894" s="21" t="s">
        <v>511</v>
      </c>
      <c r="S894" s="21" t="s">
        <v>510</v>
      </c>
      <c r="T894" s="21" t="s">
        <v>509</v>
      </c>
      <c r="U894" s="21" t="s">
        <v>508</v>
      </c>
      <c r="V894" s="21" t="s">
        <v>507</v>
      </c>
      <c r="W894" s="21" t="str">
        <f t="shared" si="27"/>
        <v>公民933</v>
      </c>
    </row>
    <row r="895" spans="1:23" ht="24.95" customHeight="1" x14ac:dyDescent="0.15">
      <c r="A895" s="20" t="str">
        <f t="shared" ref="A895:A958" si="28">CONCATENATE(TEXT(C895,"000"),(TEXT(D895,"000")))</f>
        <v>116157</v>
      </c>
      <c r="B895" s="41" t="s">
        <v>515</v>
      </c>
      <c r="C895" s="40" t="s">
        <v>514</v>
      </c>
      <c r="D895" s="38">
        <v>157</v>
      </c>
      <c r="E895" s="38" t="s">
        <v>347</v>
      </c>
      <c r="F895" s="30" t="s">
        <v>284</v>
      </c>
      <c r="G895" s="37" t="s">
        <v>105</v>
      </c>
      <c r="H895" s="36">
        <v>32</v>
      </c>
      <c r="I895" s="36" t="s">
        <v>249</v>
      </c>
      <c r="J895" s="36" t="s">
        <v>405</v>
      </c>
      <c r="K895" s="35" t="s">
        <v>560</v>
      </c>
      <c r="L895" s="33">
        <v>4</v>
      </c>
      <c r="M895" s="34" t="s">
        <v>429</v>
      </c>
      <c r="N895" s="33" t="s">
        <v>428</v>
      </c>
      <c r="O895" s="32" t="s">
        <v>389</v>
      </c>
      <c r="P895" s="31" t="s">
        <v>395</v>
      </c>
      <c r="Q895" s="49"/>
      <c r="R895" s="21" t="s">
        <v>511</v>
      </c>
      <c r="S895" s="21" t="s">
        <v>510</v>
      </c>
      <c r="T895" s="21" t="s">
        <v>509</v>
      </c>
      <c r="U895" s="21" t="s">
        <v>508</v>
      </c>
      <c r="V895" s="21" t="s">
        <v>507</v>
      </c>
      <c r="W895" s="21" t="str">
        <f t="shared" ref="W895:W958" si="29">CONCATENATE(I895,J895)</f>
        <v>数学735</v>
      </c>
    </row>
    <row r="896" spans="1:23" ht="24.95" customHeight="1" x14ac:dyDescent="0.15">
      <c r="A896" s="20" t="str">
        <f t="shared" si="28"/>
        <v>116158</v>
      </c>
      <c r="B896" s="41" t="s">
        <v>515</v>
      </c>
      <c r="C896" s="40" t="s">
        <v>514</v>
      </c>
      <c r="D896" s="38">
        <v>158</v>
      </c>
      <c r="E896" s="38" t="s">
        <v>347</v>
      </c>
      <c r="F896" s="30" t="s">
        <v>284</v>
      </c>
      <c r="G896" s="37" t="s">
        <v>105</v>
      </c>
      <c r="H896" s="36">
        <v>32</v>
      </c>
      <c r="I896" s="36" t="s">
        <v>249</v>
      </c>
      <c r="J896" s="36" t="s">
        <v>405</v>
      </c>
      <c r="K896" s="35" t="s">
        <v>559</v>
      </c>
      <c r="L896" s="33">
        <v>4</v>
      </c>
      <c r="M896" s="34" t="s">
        <v>346</v>
      </c>
      <c r="N896" s="33" t="s">
        <v>345</v>
      </c>
      <c r="O896" s="32" t="s">
        <v>389</v>
      </c>
      <c r="P896" s="31" t="s">
        <v>395</v>
      </c>
      <c r="Q896" s="49"/>
      <c r="R896" s="21" t="s">
        <v>511</v>
      </c>
      <c r="S896" s="21" t="s">
        <v>510</v>
      </c>
      <c r="T896" s="21" t="s">
        <v>509</v>
      </c>
      <c r="U896" s="21" t="s">
        <v>508</v>
      </c>
      <c r="V896" s="21" t="s">
        <v>507</v>
      </c>
      <c r="W896" s="21" t="str">
        <f t="shared" si="29"/>
        <v>数学735</v>
      </c>
    </row>
    <row r="897" spans="1:23" ht="24.95" customHeight="1" x14ac:dyDescent="0.15">
      <c r="A897" s="20" t="str">
        <f t="shared" si="28"/>
        <v>116159</v>
      </c>
      <c r="B897" s="41" t="s">
        <v>515</v>
      </c>
      <c r="C897" s="40" t="s">
        <v>514</v>
      </c>
      <c r="D897" s="38">
        <v>159</v>
      </c>
      <c r="E897" s="38" t="s">
        <v>347</v>
      </c>
      <c r="F897" s="30" t="s">
        <v>284</v>
      </c>
      <c r="G897" s="37" t="s">
        <v>105</v>
      </c>
      <c r="H897" s="36">
        <v>32</v>
      </c>
      <c r="I897" s="36" t="s">
        <v>249</v>
      </c>
      <c r="J897" s="36" t="s">
        <v>405</v>
      </c>
      <c r="K897" s="35" t="s">
        <v>558</v>
      </c>
      <c r="L897" s="33">
        <v>4</v>
      </c>
      <c r="M897" s="34" t="s">
        <v>398</v>
      </c>
      <c r="N897" s="33" t="s">
        <v>397</v>
      </c>
      <c r="O897" s="32" t="s">
        <v>389</v>
      </c>
      <c r="P897" s="31" t="s">
        <v>395</v>
      </c>
      <c r="Q897" s="49"/>
      <c r="R897" s="21" t="s">
        <v>511</v>
      </c>
      <c r="S897" s="21" t="s">
        <v>510</v>
      </c>
      <c r="T897" s="21" t="s">
        <v>509</v>
      </c>
      <c r="U897" s="21" t="s">
        <v>508</v>
      </c>
      <c r="V897" s="21" t="s">
        <v>507</v>
      </c>
      <c r="W897" s="21" t="str">
        <f t="shared" si="29"/>
        <v>数学735</v>
      </c>
    </row>
    <row r="898" spans="1:23" ht="24.95" customHeight="1" x14ac:dyDescent="0.15">
      <c r="A898" s="20" t="str">
        <f t="shared" si="28"/>
        <v>116160</v>
      </c>
      <c r="B898" s="41" t="s">
        <v>515</v>
      </c>
      <c r="C898" s="40" t="s">
        <v>514</v>
      </c>
      <c r="D898" s="38">
        <v>160</v>
      </c>
      <c r="E898" s="38" t="s">
        <v>347</v>
      </c>
      <c r="F898" s="30" t="s">
        <v>284</v>
      </c>
      <c r="G898" s="37" t="s">
        <v>102</v>
      </c>
      <c r="H898" s="36">
        <v>32</v>
      </c>
      <c r="I898" s="36" t="s">
        <v>249</v>
      </c>
      <c r="J898" s="36" t="s">
        <v>555</v>
      </c>
      <c r="K898" s="35" t="s">
        <v>557</v>
      </c>
      <c r="L898" s="33">
        <v>4</v>
      </c>
      <c r="M898" s="34" t="s">
        <v>429</v>
      </c>
      <c r="N898" s="33" t="s">
        <v>428</v>
      </c>
      <c r="O898" s="32" t="s">
        <v>389</v>
      </c>
      <c r="P898" s="31" t="s">
        <v>395</v>
      </c>
      <c r="Q898" s="49"/>
      <c r="R898" s="21" t="s">
        <v>511</v>
      </c>
      <c r="S898" s="21" t="s">
        <v>510</v>
      </c>
      <c r="T898" s="21" t="s">
        <v>509</v>
      </c>
      <c r="U898" s="21" t="s">
        <v>508</v>
      </c>
      <c r="V898" s="21" t="s">
        <v>507</v>
      </c>
      <c r="W898" s="21" t="str">
        <f t="shared" si="29"/>
        <v>数学835</v>
      </c>
    </row>
    <row r="899" spans="1:23" ht="24.95" customHeight="1" x14ac:dyDescent="0.15">
      <c r="A899" s="20" t="str">
        <f t="shared" si="28"/>
        <v>116161</v>
      </c>
      <c r="B899" s="41" t="s">
        <v>515</v>
      </c>
      <c r="C899" s="40" t="s">
        <v>514</v>
      </c>
      <c r="D899" s="38">
        <v>161</v>
      </c>
      <c r="E899" s="38" t="s">
        <v>347</v>
      </c>
      <c r="F899" s="30" t="s">
        <v>284</v>
      </c>
      <c r="G899" s="37" t="s">
        <v>102</v>
      </c>
      <c r="H899" s="36">
        <v>32</v>
      </c>
      <c r="I899" s="36" t="s">
        <v>249</v>
      </c>
      <c r="J899" s="36" t="s">
        <v>555</v>
      </c>
      <c r="K899" s="35" t="s">
        <v>556</v>
      </c>
      <c r="L899" s="33">
        <v>4</v>
      </c>
      <c r="M899" s="34" t="s">
        <v>346</v>
      </c>
      <c r="N899" s="33" t="s">
        <v>345</v>
      </c>
      <c r="O899" s="32" t="s">
        <v>389</v>
      </c>
      <c r="P899" s="31" t="s">
        <v>395</v>
      </c>
      <c r="Q899" s="49"/>
      <c r="R899" s="21" t="s">
        <v>511</v>
      </c>
      <c r="S899" s="21" t="s">
        <v>510</v>
      </c>
      <c r="T899" s="21" t="s">
        <v>509</v>
      </c>
      <c r="U899" s="21" t="s">
        <v>508</v>
      </c>
      <c r="V899" s="21" t="s">
        <v>507</v>
      </c>
      <c r="W899" s="21" t="str">
        <f t="shared" si="29"/>
        <v>数学835</v>
      </c>
    </row>
    <row r="900" spans="1:23" ht="24.95" customHeight="1" x14ac:dyDescent="0.15">
      <c r="A900" s="20" t="str">
        <f t="shared" si="28"/>
        <v>116162</v>
      </c>
      <c r="B900" s="41" t="s">
        <v>515</v>
      </c>
      <c r="C900" s="40" t="s">
        <v>514</v>
      </c>
      <c r="D900" s="38">
        <v>162</v>
      </c>
      <c r="E900" s="38" t="s">
        <v>347</v>
      </c>
      <c r="F900" s="30" t="s">
        <v>284</v>
      </c>
      <c r="G900" s="37" t="s">
        <v>102</v>
      </c>
      <c r="H900" s="36">
        <v>32</v>
      </c>
      <c r="I900" s="36" t="s">
        <v>249</v>
      </c>
      <c r="J900" s="36" t="s">
        <v>555</v>
      </c>
      <c r="K900" s="35" t="s">
        <v>554</v>
      </c>
      <c r="L900" s="33">
        <v>4</v>
      </c>
      <c r="M900" s="34" t="s">
        <v>398</v>
      </c>
      <c r="N900" s="33" t="s">
        <v>397</v>
      </c>
      <c r="O900" s="32" t="s">
        <v>389</v>
      </c>
      <c r="P900" s="31" t="s">
        <v>395</v>
      </c>
      <c r="Q900" s="49"/>
      <c r="R900" s="21" t="s">
        <v>511</v>
      </c>
      <c r="S900" s="21" t="s">
        <v>510</v>
      </c>
      <c r="T900" s="21" t="s">
        <v>509</v>
      </c>
      <c r="U900" s="21" t="s">
        <v>508</v>
      </c>
      <c r="V900" s="21" t="s">
        <v>507</v>
      </c>
      <c r="W900" s="21" t="str">
        <f t="shared" si="29"/>
        <v>数学835</v>
      </c>
    </row>
    <row r="901" spans="1:23" ht="24.95" customHeight="1" x14ac:dyDescent="0.15">
      <c r="A901" s="20" t="str">
        <f t="shared" si="28"/>
        <v>116163</v>
      </c>
      <c r="B901" s="41" t="s">
        <v>515</v>
      </c>
      <c r="C901" s="40" t="s">
        <v>514</v>
      </c>
      <c r="D901" s="38">
        <v>163</v>
      </c>
      <c r="E901" s="38" t="s">
        <v>347</v>
      </c>
      <c r="F901" s="30" t="s">
        <v>284</v>
      </c>
      <c r="G901" s="37" t="s">
        <v>99</v>
      </c>
      <c r="H901" s="36">
        <v>32</v>
      </c>
      <c r="I901" s="36" t="s">
        <v>249</v>
      </c>
      <c r="J901" s="36" t="s">
        <v>551</v>
      </c>
      <c r="K901" s="35" t="s">
        <v>553</v>
      </c>
      <c r="L901" s="33">
        <v>4</v>
      </c>
      <c r="M901" s="34" t="s">
        <v>429</v>
      </c>
      <c r="N901" s="33" t="s">
        <v>428</v>
      </c>
      <c r="O901" s="32" t="s">
        <v>389</v>
      </c>
      <c r="P901" s="31" t="s">
        <v>395</v>
      </c>
      <c r="Q901" s="49"/>
      <c r="R901" s="21" t="s">
        <v>511</v>
      </c>
      <c r="S901" s="21" t="s">
        <v>510</v>
      </c>
      <c r="T901" s="21" t="s">
        <v>509</v>
      </c>
      <c r="U901" s="21" t="s">
        <v>508</v>
      </c>
      <c r="V901" s="21" t="s">
        <v>507</v>
      </c>
      <c r="W901" s="21" t="str">
        <f t="shared" si="29"/>
        <v>数学935</v>
      </c>
    </row>
    <row r="902" spans="1:23" ht="24.95" customHeight="1" x14ac:dyDescent="0.15">
      <c r="A902" s="20" t="str">
        <f t="shared" si="28"/>
        <v>116164</v>
      </c>
      <c r="B902" s="41" t="s">
        <v>515</v>
      </c>
      <c r="C902" s="40" t="s">
        <v>514</v>
      </c>
      <c r="D902" s="38">
        <v>164</v>
      </c>
      <c r="E902" s="38" t="s">
        <v>347</v>
      </c>
      <c r="F902" s="30" t="s">
        <v>284</v>
      </c>
      <c r="G902" s="37" t="s">
        <v>99</v>
      </c>
      <c r="H902" s="36">
        <v>32</v>
      </c>
      <c r="I902" s="36" t="s">
        <v>249</v>
      </c>
      <c r="J902" s="36" t="s">
        <v>551</v>
      </c>
      <c r="K902" s="35" t="s">
        <v>552</v>
      </c>
      <c r="L902" s="33">
        <v>4</v>
      </c>
      <c r="M902" s="34" t="s">
        <v>346</v>
      </c>
      <c r="N902" s="33" t="s">
        <v>345</v>
      </c>
      <c r="O902" s="32" t="s">
        <v>389</v>
      </c>
      <c r="P902" s="31" t="s">
        <v>395</v>
      </c>
      <c r="Q902" s="49"/>
      <c r="R902" s="21" t="s">
        <v>511</v>
      </c>
      <c r="S902" s="21" t="s">
        <v>510</v>
      </c>
      <c r="T902" s="21" t="s">
        <v>509</v>
      </c>
      <c r="U902" s="21" t="s">
        <v>508</v>
      </c>
      <c r="V902" s="21" t="s">
        <v>507</v>
      </c>
      <c r="W902" s="21" t="str">
        <f t="shared" si="29"/>
        <v>数学935</v>
      </c>
    </row>
    <row r="903" spans="1:23" ht="24.95" customHeight="1" x14ac:dyDescent="0.15">
      <c r="A903" s="20" t="str">
        <f t="shared" si="28"/>
        <v>116165</v>
      </c>
      <c r="B903" s="41" t="s">
        <v>515</v>
      </c>
      <c r="C903" s="40" t="s">
        <v>514</v>
      </c>
      <c r="D903" s="38">
        <v>165</v>
      </c>
      <c r="E903" s="38" t="s">
        <v>347</v>
      </c>
      <c r="F903" s="30" t="s">
        <v>284</v>
      </c>
      <c r="G903" s="37" t="s">
        <v>99</v>
      </c>
      <c r="H903" s="36">
        <v>32</v>
      </c>
      <c r="I903" s="36" t="s">
        <v>249</v>
      </c>
      <c r="J903" s="36" t="s">
        <v>551</v>
      </c>
      <c r="K903" s="35" t="s">
        <v>550</v>
      </c>
      <c r="L903" s="33">
        <v>4</v>
      </c>
      <c r="M903" s="34" t="s">
        <v>398</v>
      </c>
      <c r="N903" s="33" t="s">
        <v>397</v>
      </c>
      <c r="O903" s="32" t="s">
        <v>389</v>
      </c>
      <c r="P903" s="31" t="s">
        <v>395</v>
      </c>
      <c r="Q903" s="49"/>
      <c r="R903" s="21" t="s">
        <v>511</v>
      </c>
      <c r="S903" s="21" t="s">
        <v>510</v>
      </c>
      <c r="T903" s="21" t="s">
        <v>509</v>
      </c>
      <c r="U903" s="21" t="s">
        <v>508</v>
      </c>
      <c r="V903" s="21" t="s">
        <v>507</v>
      </c>
      <c r="W903" s="21" t="str">
        <f t="shared" si="29"/>
        <v>数学935</v>
      </c>
    </row>
    <row r="904" spans="1:23" ht="24.95" customHeight="1" x14ac:dyDescent="0.15">
      <c r="A904" s="20" t="str">
        <f t="shared" si="28"/>
        <v>116166</v>
      </c>
      <c r="B904" s="41" t="s">
        <v>515</v>
      </c>
      <c r="C904" s="40" t="s">
        <v>514</v>
      </c>
      <c r="D904" s="38">
        <v>166</v>
      </c>
      <c r="E904" s="38" t="s">
        <v>347</v>
      </c>
      <c r="F904" s="30" t="s">
        <v>284</v>
      </c>
      <c r="G904" s="37" t="s">
        <v>105</v>
      </c>
      <c r="H904" s="36">
        <v>32</v>
      </c>
      <c r="I904" s="36" t="s">
        <v>538</v>
      </c>
      <c r="J904" s="36" t="s">
        <v>425</v>
      </c>
      <c r="K904" s="35" t="s">
        <v>549</v>
      </c>
      <c r="L904" s="33">
        <v>1</v>
      </c>
      <c r="M904" s="34" t="s">
        <v>346</v>
      </c>
      <c r="N904" s="33" t="s">
        <v>428</v>
      </c>
      <c r="O904" s="32" t="s">
        <v>548</v>
      </c>
      <c r="P904" s="31" t="s">
        <v>395</v>
      </c>
      <c r="Q904" s="49"/>
      <c r="R904" s="21" t="s">
        <v>511</v>
      </c>
      <c r="S904" s="21" t="s">
        <v>510</v>
      </c>
      <c r="T904" s="21" t="s">
        <v>509</v>
      </c>
      <c r="U904" s="21" t="s">
        <v>508</v>
      </c>
      <c r="V904" s="21" t="s">
        <v>507</v>
      </c>
      <c r="W904" s="21" t="str">
        <f t="shared" si="29"/>
        <v>美術728</v>
      </c>
    </row>
    <row r="905" spans="1:23" ht="24.95" customHeight="1" x14ac:dyDescent="0.15">
      <c r="A905" s="20" t="str">
        <f t="shared" si="28"/>
        <v>116167</v>
      </c>
      <c r="B905" s="41" t="s">
        <v>515</v>
      </c>
      <c r="C905" s="40" t="s">
        <v>514</v>
      </c>
      <c r="D905" s="38">
        <v>167</v>
      </c>
      <c r="E905" s="38" t="s">
        <v>347</v>
      </c>
      <c r="F905" s="30" t="s">
        <v>284</v>
      </c>
      <c r="G905" s="37" t="s">
        <v>105</v>
      </c>
      <c r="H905" s="36">
        <v>32</v>
      </c>
      <c r="I905" s="36" t="s">
        <v>538</v>
      </c>
      <c r="J905" s="36" t="s">
        <v>425</v>
      </c>
      <c r="K905" s="35" t="s">
        <v>547</v>
      </c>
      <c r="L905" s="33">
        <v>1</v>
      </c>
      <c r="M905" s="34" t="s">
        <v>398</v>
      </c>
      <c r="N905" s="33" t="s">
        <v>345</v>
      </c>
      <c r="O905" s="32" t="s">
        <v>389</v>
      </c>
      <c r="P905" s="31" t="s">
        <v>395</v>
      </c>
      <c r="Q905" s="49"/>
      <c r="R905" s="21" t="s">
        <v>511</v>
      </c>
      <c r="S905" s="21" t="s">
        <v>510</v>
      </c>
      <c r="T905" s="21" t="s">
        <v>509</v>
      </c>
      <c r="U905" s="21" t="s">
        <v>508</v>
      </c>
      <c r="V905" s="21" t="s">
        <v>507</v>
      </c>
      <c r="W905" s="21" t="str">
        <f t="shared" si="29"/>
        <v>美術728</v>
      </c>
    </row>
    <row r="906" spans="1:23" ht="24.95" customHeight="1" x14ac:dyDescent="0.15">
      <c r="A906" s="20" t="str">
        <f t="shared" si="28"/>
        <v>116168</v>
      </c>
      <c r="B906" s="41" t="s">
        <v>515</v>
      </c>
      <c r="C906" s="40" t="s">
        <v>514</v>
      </c>
      <c r="D906" s="38">
        <v>168</v>
      </c>
      <c r="E906" s="38" t="s">
        <v>347</v>
      </c>
      <c r="F906" s="30" t="s">
        <v>284</v>
      </c>
      <c r="G906" s="37" t="s">
        <v>105</v>
      </c>
      <c r="H906" s="36">
        <v>32</v>
      </c>
      <c r="I906" s="36" t="s">
        <v>538</v>
      </c>
      <c r="J906" s="36" t="s">
        <v>425</v>
      </c>
      <c r="K906" s="35" t="s">
        <v>546</v>
      </c>
      <c r="L906" s="33">
        <v>1</v>
      </c>
      <c r="M906" s="34" t="s">
        <v>535</v>
      </c>
      <c r="N906" s="33" t="s">
        <v>397</v>
      </c>
      <c r="O906" s="32" t="s">
        <v>389</v>
      </c>
      <c r="P906" s="31" t="s">
        <v>395</v>
      </c>
      <c r="Q906" s="49"/>
      <c r="R906" s="21" t="s">
        <v>511</v>
      </c>
      <c r="S906" s="21" t="s">
        <v>510</v>
      </c>
      <c r="T906" s="21" t="s">
        <v>509</v>
      </c>
      <c r="U906" s="21" t="s">
        <v>508</v>
      </c>
      <c r="V906" s="21" t="s">
        <v>507</v>
      </c>
      <c r="W906" s="21" t="str">
        <f t="shared" si="29"/>
        <v>美術728</v>
      </c>
    </row>
    <row r="907" spans="1:23" ht="24.95" customHeight="1" x14ac:dyDescent="0.15">
      <c r="A907" s="20" t="str">
        <f t="shared" si="28"/>
        <v>116169</v>
      </c>
      <c r="B907" s="41" t="s">
        <v>515</v>
      </c>
      <c r="C907" s="40" t="s">
        <v>514</v>
      </c>
      <c r="D907" s="38">
        <v>169</v>
      </c>
      <c r="E907" s="38" t="s">
        <v>347</v>
      </c>
      <c r="F907" s="30" t="s">
        <v>284</v>
      </c>
      <c r="G907" s="37" t="s">
        <v>539</v>
      </c>
      <c r="H907" s="36">
        <v>32</v>
      </c>
      <c r="I907" s="36" t="s">
        <v>538</v>
      </c>
      <c r="J907" s="36" t="s">
        <v>543</v>
      </c>
      <c r="K907" s="35" t="s">
        <v>545</v>
      </c>
      <c r="L907" s="33">
        <v>1</v>
      </c>
      <c r="M907" s="34" t="s">
        <v>346</v>
      </c>
      <c r="N907" s="33" t="s">
        <v>428</v>
      </c>
      <c r="O907" s="32" t="s">
        <v>389</v>
      </c>
      <c r="P907" s="31" t="s">
        <v>395</v>
      </c>
      <c r="Q907" s="49"/>
      <c r="R907" s="21" t="s">
        <v>511</v>
      </c>
      <c r="S907" s="21" t="s">
        <v>510</v>
      </c>
      <c r="T907" s="21" t="s">
        <v>509</v>
      </c>
      <c r="U907" s="21" t="s">
        <v>508</v>
      </c>
      <c r="V907" s="21" t="s">
        <v>507</v>
      </c>
      <c r="W907" s="21" t="str">
        <f t="shared" si="29"/>
        <v>美術828</v>
      </c>
    </row>
    <row r="908" spans="1:23" ht="24.95" customHeight="1" x14ac:dyDescent="0.15">
      <c r="A908" s="20" t="str">
        <f t="shared" si="28"/>
        <v>116170</v>
      </c>
      <c r="B908" s="41" t="s">
        <v>515</v>
      </c>
      <c r="C908" s="40" t="s">
        <v>514</v>
      </c>
      <c r="D908" s="38">
        <v>170</v>
      </c>
      <c r="E908" s="38" t="s">
        <v>347</v>
      </c>
      <c r="F908" s="30" t="s">
        <v>284</v>
      </c>
      <c r="G908" s="37" t="s">
        <v>539</v>
      </c>
      <c r="H908" s="36">
        <v>32</v>
      </c>
      <c r="I908" s="36" t="s">
        <v>538</v>
      </c>
      <c r="J908" s="36" t="s">
        <v>543</v>
      </c>
      <c r="K908" s="35" t="s">
        <v>544</v>
      </c>
      <c r="L908" s="33">
        <v>1</v>
      </c>
      <c r="M908" s="34" t="s">
        <v>398</v>
      </c>
      <c r="N908" s="33" t="s">
        <v>345</v>
      </c>
      <c r="O908" s="32" t="s">
        <v>389</v>
      </c>
      <c r="P908" s="31" t="s">
        <v>395</v>
      </c>
      <c r="Q908" s="49"/>
      <c r="R908" s="21" t="s">
        <v>511</v>
      </c>
      <c r="S908" s="21" t="s">
        <v>510</v>
      </c>
      <c r="T908" s="21" t="s">
        <v>509</v>
      </c>
      <c r="U908" s="21" t="s">
        <v>508</v>
      </c>
      <c r="V908" s="21" t="s">
        <v>507</v>
      </c>
      <c r="W908" s="21" t="str">
        <f t="shared" si="29"/>
        <v>美術828</v>
      </c>
    </row>
    <row r="909" spans="1:23" ht="24.95" customHeight="1" x14ac:dyDescent="0.15">
      <c r="A909" s="20" t="str">
        <f t="shared" si="28"/>
        <v>116171</v>
      </c>
      <c r="B909" s="41" t="s">
        <v>515</v>
      </c>
      <c r="C909" s="40" t="s">
        <v>514</v>
      </c>
      <c r="D909" s="38">
        <v>171</v>
      </c>
      <c r="E909" s="38" t="s">
        <v>347</v>
      </c>
      <c r="F909" s="30" t="s">
        <v>284</v>
      </c>
      <c r="G909" s="37" t="s">
        <v>539</v>
      </c>
      <c r="H909" s="36">
        <v>32</v>
      </c>
      <c r="I909" s="36" t="s">
        <v>538</v>
      </c>
      <c r="J909" s="36" t="s">
        <v>543</v>
      </c>
      <c r="K909" s="35" t="s">
        <v>542</v>
      </c>
      <c r="L909" s="33">
        <v>1</v>
      </c>
      <c r="M909" s="34" t="s">
        <v>535</v>
      </c>
      <c r="N909" s="33" t="s">
        <v>397</v>
      </c>
      <c r="O909" s="32" t="s">
        <v>389</v>
      </c>
      <c r="P909" s="31" t="s">
        <v>395</v>
      </c>
      <c r="Q909" s="49"/>
      <c r="R909" s="21" t="s">
        <v>511</v>
      </c>
      <c r="S909" s="21" t="s">
        <v>510</v>
      </c>
      <c r="T909" s="21" t="s">
        <v>509</v>
      </c>
      <c r="U909" s="21" t="s">
        <v>508</v>
      </c>
      <c r="V909" s="21" t="s">
        <v>507</v>
      </c>
      <c r="W909" s="21" t="str">
        <f t="shared" si="29"/>
        <v>美術828</v>
      </c>
    </row>
    <row r="910" spans="1:23" ht="24.95" customHeight="1" x14ac:dyDescent="0.15">
      <c r="A910" s="20" t="str">
        <f t="shared" si="28"/>
        <v>116172</v>
      </c>
      <c r="B910" s="41" t="s">
        <v>515</v>
      </c>
      <c r="C910" s="40" t="s">
        <v>514</v>
      </c>
      <c r="D910" s="38">
        <v>172</v>
      </c>
      <c r="E910" s="38" t="s">
        <v>347</v>
      </c>
      <c r="F910" s="30" t="s">
        <v>284</v>
      </c>
      <c r="G910" s="37" t="s">
        <v>539</v>
      </c>
      <c r="H910" s="36">
        <v>32</v>
      </c>
      <c r="I910" s="36" t="s">
        <v>538</v>
      </c>
      <c r="J910" s="36" t="s">
        <v>537</v>
      </c>
      <c r="K910" s="35" t="s">
        <v>541</v>
      </c>
      <c r="L910" s="33">
        <v>1</v>
      </c>
      <c r="M910" s="34" t="s">
        <v>346</v>
      </c>
      <c r="N910" s="33" t="s">
        <v>428</v>
      </c>
      <c r="O910" s="32" t="s">
        <v>389</v>
      </c>
      <c r="P910" s="31" t="s">
        <v>395</v>
      </c>
      <c r="Q910" s="49"/>
      <c r="R910" s="21" t="s">
        <v>511</v>
      </c>
      <c r="S910" s="21" t="s">
        <v>510</v>
      </c>
      <c r="T910" s="21" t="s">
        <v>509</v>
      </c>
      <c r="U910" s="21" t="s">
        <v>508</v>
      </c>
      <c r="V910" s="21" t="s">
        <v>507</v>
      </c>
      <c r="W910" s="21" t="str">
        <f t="shared" si="29"/>
        <v>美術829</v>
      </c>
    </row>
    <row r="911" spans="1:23" ht="24.95" customHeight="1" x14ac:dyDescent="0.15">
      <c r="A911" s="20" t="str">
        <f t="shared" si="28"/>
        <v>116173</v>
      </c>
      <c r="B911" s="41" t="s">
        <v>515</v>
      </c>
      <c r="C911" s="40" t="s">
        <v>514</v>
      </c>
      <c r="D911" s="38">
        <v>173</v>
      </c>
      <c r="E911" s="38" t="s">
        <v>347</v>
      </c>
      <c r="F911" s="30" t="s">
        <v>284</v>
      </c>
      <c r="G911" s="37" t="s">
        <v>539</v>
      </c>
      <c r="H911" s="36">
        <v>32</v>
      </c>
      <c r="I911" s="36" t="s">
        <v>538</v>
      </c>
      <c r="J911" s="36" t="s">
        <v>537</v>
      </c>
      <c r="K911" s="35" t="s">
        <v>540</v>
      </c>
      <c r="L911" s="33">
        <v>1</v>
      </c>
      <c r="M911" s="34" t="s">
        <v>398</v>
      </c>
      <c r="N911" s="33" t="s">
        <v>345</v>
      </c>
      <c r="O911" s="32" t="s">
        <v>389</v>
      </c>
      <c r="P911" s="31" t="s">
        <v>395</v>
      </c>
      <c r="Q911" s="49"/>
      <c r="R911" s="21" t="s">
        <v>511</v>
      </c>
      <c r="S911" s="21" t="s">
        <v>510</v>
      </c>
      <c r="T911" s="21" t="s">
        <v>509</v>
      </c>
      <c r="U911" s="21" t="s">
        <v>508</v>
      </c>
      <c r="V911" s="21" t="s">
        <v>507</v>
      </c>
      <c r="W911" s="21" t="str">
        <f t="shared" si="29"/>
        <v>美術829</v>
      </c>
    </row>
    <row r="912" spans="1:23" ht="24.95" customHeight="1" x14ac:dyDescent="0.15">
      <c r="A912" s="20" t="str">
        <f t="shared" si="28"/>
        <v>116174</v>
      </c>
      <c r="B912" s="41" t="s">
        <v>515</v>
      </c>
      <c r="C912" s="40" t="s">
        <v>514</v>
      </c>
      <c r="D912" s="38">
        <v>174</v>
      </c>
      <c r="E912" s="38" t="s">
        <v>347</v>
      </c>
      <c r="F912" s="30" t="s">
        <v>284</v>
      </c>
      <c r="G912" s="37" t="s">
        <v>539</v>
      </c>
      <c r="H912" s="36">
        <v>32</v>
      </c>
      <c r="I912" s="36" t="s">
        <v>538</v>
      </c>
      <c r="J912" s="36" t="s">
        <v>537</v>
      </c>
      <c r="K912" s="35" t="s">
        <v>536</v>
      </c>
      <c r="L912" s="33">
        <v>1</v>
      </c>
      <c r="M912" s="34" t="s">
        <v>535</v>
      </c>
      <c r="N912" s="33" t="s">
        <v>397</v>
      </c>
      <c r="O912" s="32" t="s">
        <v>389</v>
      </c>
      <c r="P912" s="31" t="s">
        <v>395</v>
      </c>
      <c r="Q912" s="49"/>
      <c r="R912" s="21" t="s">
        <v>511</v>
      </c>
      <c r="S912" s="21" t="s">
        <v>510</v>
      </c>
      <c r="T912" s="21" t="s">
        <v>509</v>
      </c>
      <c r="U912" s="21" t="s">
        <v>508</v>
      </c>
      <c r="V912" s="21" t="s">
        <v>507</v>
      </c>
      <c r="W912" s="21" t="str">
        <f t="shared" si="29"/>
        <v>美術829</v>
      </c>
    </row>
    <row r="913" spans="1:23" ht="24.95" customHeight="1" x14ac:dyDescent="0.15">
      <c r="A913" s="20" t="str">
        <f t="shared" si="28"/>
        <v>116175</v>
      </c>
      <c r="B913" s="41" t="s">
        <v>515</v>
      </c>
      <c r="C913" s="40" t="s">
        <v>514</v>
      </c>
      <c r="D913" s="38">
        <v>175</v>
      </c>
      <c r="E913" s="38" t="s">
        <v>347</v>
      </c>
      <c r="F913" s="30" t="s">
        <v>1754</v>
      </c>
      <c r="G913" s="37" t="s">
        <v>529</v>
      </c>
      <c r="H913" s="36">
        <v>32</v>
      </c>
      <c r="I913" s="36" t="s">
        <v>356</v>
      </c>
      <c r="J913" s="36">
        <v>725</v>
      </c>
      <c r="K913" s="35" t="s">
        <v>534</v>
      </c>
      <c r="L913" s="33">
        <v>3</v>
      </c>
      <c r="M913" s="34" t="s">
        <v>429</v>
      </c>
      <c r="N913" s="33" t="s">
        <v>428</v>
      </c>
      <c r="O913" s="32" t="s">
        <v>389</v>
      </c>
      <c r="P913" s="31" t="s">
        <v>1678</v>
      </c>
      <c r="Q913" s="49" t="s">
        <v>1755</v>
      </c>
      <c r="R913" s="21" t="s">
        <v>511</v>
      </c>
      <c r="S913" s="21" t="s">
        <v>510</v>
      </c>
      <c r="T913" s="21" t="s">
        <v>509</v>
      </c>
      <c r="U913" s="21" t="s">
        <v>508</v>
      </c>
      <c r="V913" s="21" t="s">
        <v>507</v>
      </c>
      <c r="W913" s="21" t="str">
        <f t="shared" si="29"/>
        <v>道徳725</v>
      </c>
    </row>
    <row r="914" spans="1:23" ht="24.95" customHeight="1" x14ac:dyDescent="0.15">
      <c r="A914" s="20" t="str">
        <f t="shared" si="28"/>
        <v>116176</v>
      </c>
      <c r="B914" s="41" t="s">
        <v>515</v>
      </c>
      <c r="C914" s="40" t="s">
        <v>514</v>
      </c>
      <c r="D914" s="38">
        <v>176</v>
      </c>
      <c r="E914" s="38" t="s">
        <v>347</v>
      </c>
      <c r="F914" s="30" t="s">
        <v>1754</v>
      </c>
      <c r="G914" s="37" t="s">
        <v>529</v>
      </c>
      <c r="H914" s="36">
        <v>32</v>
      </c>
      <c r="I914" s="36" t="s">
        <v>356</v>
      </c>
      <c r="J914" s="36">
        <v>725</v>
      </c>
      <c r="K914" s="35" t="s">
        <v>533</v>
      </c>
      <c r="L914" s="33">
        <v>3</v>
      </c>
      <c r="M914" s="34" t="s">
        <v>346</v>
      </c>
      <c r="N914" s="33" t="s">
        <v>345</v>
      </c>
      <c r="O914" s="32" t="s">
        <v>389</v>
      </c>
      <c r="P914" s="31" t="s">
        <v>1678</v>
      </c>
      <c r="Q914" s="49" t="s">
        <v>1755</v>
      </c>
      <c r="R914" s="21" t="s">
        <v>511</v>
      </c>
      <c r="S914" s="21" t="s">
        <v>510</v>
      </c>
      <c r="T914" s="21" t="s">
        <v>509</v>
      </c>
      <c r="U914" s="21" t="s">
        <v>508</v>
      </c>
      <c r="V914" s="21" t="s">
        <v>507</v>
      </c>
      <c r="W914" s="21" t="str">
        <f t="shared" si="29"/>
        <v>道徳725</v>
      </c>
    </row>
    <row r="915" spans="1:23" ht="24.95" customHeight="1" x14ac:dyDescent="0.15">
      <c r="A915" s="20" t="str">
        <f t="shared" si="28"/>
        <v>116177</v>
      </c>
      <c r="B915" s="41" t="s">
        <v>515</v>
      </c>
      <c r="C915" s="40" t="s">
        <v>514</v>
      </c>
      <c r="D915" s="38">
        <v>177</v>
      </c>
      <c r="E915" s="38" t="s">
        <v>347</v>
      </c>
      <c r="F915" s="30" t="s">
        <v>1754</v>
      </c>
      <c r="G915" s="37" t="s">
        <v>529</v>
      </c>
      <c r="H915" s="36">
        <v>32</v>
      </c>
      <c r="I915" s="36" t="s">
        <v>356</v>
      </c>
      <c r="J915" s="36">
        <v>725</v>
      </c>
      <c r="K915" s="35" t="s">
        <v>532</v>
      </c>
      <c r="L915" s="33">
        <v>3</v>
      </c>
      <c r="M915" s="34" t="s">
        <v>398</v>
      </c>
      <c r="N915" s="33" t="s">
        <v>397</v>
      </c>
      <c r="O915" s="32" t="s">
        <v>389</v>
      </c>
      <c r="P915" s="31" t="s">
        <v>1678</v>
      </c>
      <c r="Q915" s="49" t="s">
        <v>1755</v>
      </c>
      <c r="R915" s="21" t="s">
        <v>511</v>
      </c>
      <c r="S915" s="21" t="s">
        <v>510</v>
      </c>
      <c r="T915" s="21" t="s">
        <v>509</v>
      </c>
      <c r="U915" s="21" t="s">
        <v>508</v>
      </c>
      <c r="V915" s="21" t="s">
        <v>507</v>
      </c>
      <c r="W915" s="21" t="str">
        <f t="shared" si="29"/>
        <v>道徳725</v>
      </c>
    </row>
    <row r="916" spans="1:23" ht="24.95" customHeight="1" x14ac:dyDescent="0.15">
      <c r="A916" s="20" t="str">
        <f t="shared" si="28"/>
        <v>116178</v>
      </c>
      <c r="B916" s="41" t="s">
        <v>515</v>
      </c>
      <c r="C916" s="40" t="s">
        <v>514</v>
      </c>
      <c r="D916" s="38">
        <v>178</v>
      </c>
      <c r="E916" s="38" t="s">
        <v>347</v>
      </c>
      <c r="F916" s="30" t="s">
        <v>1754</v>
      </c>
      <c r="G916" s="37" t="s">
        <v>529</v>
      </c>
      <c r="H916" s="36">
        <v>32</v>
      </c>
      <c r="I916" s="36" t="s">
        <v>356</v>
      </c>
      <c r="J916" s="36">
        <v>726</v>
      </c>
      <c r="K916" s="35" t="s">
        <v>531</v>
      </c>
      <c r="L916" s="33">
        <v>1</v>
      </c>
      <c r="M916" s="34" t="s">
        <v>429</v>
      </c>
      <c r="N916" s="33" t="s">
        <v>428</v>
      </c>
      <c r="O916" s="32" t="s">
        <v>389</v>
      </c>
      <c r="P916" s="31" t="s">
        <v>1678</v>
      </c>
      <c r="Q916" s="49" t="s">
        <v>1756</v>
      </c>
      <c r="R916" s="21" t="s">
        <v>511</v>
      </c>
      <c r="S916" s="21" t="s">
        <v>510</v>
      </c>
      <c r="T916" s="21" t="s">
        <v>509</v>
      </c>
      <c r="U916" s="21" t="s">
        <v>508</v>
      </c>
      <c r="V916" s="21" t="s">
        <v>507</v>
      </c>
      <c r="W916" s="21" t="str">
        <f t="shared" si="29"/>
        <v>道徳726</v>
      </c>
    </row>
    <row r="917" spans="1:23" ht="24.95" customHeight="1" x14ac:dyDescent="0.15">
      <c r="A917" s="20" t="str">
        <f t="shared" si="28"/>
        <v>116179</v>
      </c>
      <c r="B917" s="41" t="s">
        <v>515</v>
      </c>
      <c r="C917" s="40" t="s">
        <v>514</v>
      </c>
      <c r="D917" s="38">
        <v>179</v>
      </c>
      <c r="E917" s="38" t="s">
        <v>347</v>
      </c>
      <c r="F917" s="30" t="s">
        <v>1754</v>
      </c>
      <c r="G917" s="37" t="s">
        <v>529</v>
      </c>
      <c r="H917" s="36">
        <v>32</v>
      </c>
      <c r="I917" s="36" t="s">
        <v>356</v>
      </c>
      <c r="J917" s="36">
        <v>726</v>
      </c>
      <c r="K917" s="35" t="s">
        <v>530</v>
      </c>
      <c r="L917" s="33">
        <v>1</v>
      </c>
      <c r="M917" s="34" t="s">
        <v>346</v>
      </c>
      <c r="N917" s="33" t="s">
        <v>345</v>
      </c>
      <c r="O917" s="32" t="s">
        <v>389</v>
      </c>
      <c r="P917" s="31" t="s">
        <v>1678</v>
      </c>
      <c r="Q917" s="49" t="s">
        <v>1756</v>
      </c>
      <c r="R917" s="21" t="s">
        <v>511</v>
      </c>
      <c r="S917" s="21" t="s">
        <v>510</v>
      </c>
      <c r="T917" s="21" t="s">
        <v>509</v>
      </c>
      <c r="U917" s="21" t="s">
        <v>508</v>
      </c>
      <c r="V917" s="21" t="s">
        <v>507</v>
      </c>
      <c r="W917" s="21" t="str">
        <f t="shared" si="29"/>
        <v>道徳726</v>
      </c>
    </row>
    <row r="918" spans="1:23" ht="24.95" customHeight="1" x14ac:dyDescent="0.15">
      <c r="A918" s="20" t="str">
        <f t="shared" si="28"/>
        <v>116180</v>
      </c>
      <c r="B918" s="41" t="s">
        <v>515</v>
      </c>
      <c r="C918" s="40" t="s">
        <v>514</v>
      </c>
      <c r="D918" s="38">
        <v>180</v>
      </c>
      <c r="E918" s="38" t="s">
        <v>347</v>
      </c>
      <c r="F918" s="30" t="s">
        <v>1754</v>
      </c>
      <c r="G918" s="37" t="s">
        <v>529</v>
      </c>
      <c r="H918" s="36">
        <v>32</v>
      </c>
      <c r="I918" s="36" t="s">
        <v>356</v>
      </c>
      <c r="J918" s="36">
        <v>726</v>
      </c>
      <c r="K918" s="35" t="s">
        <v>528</v>
      </c>
      <c r="L918" s="33">
        <v>1</v>
      </c>
      <c r="M918" s="34" t="s">
        <v>398</v>
      </c>
      <c r="N918" s="33" t="s">
        <v>397</v>
      </c>
      <c r="O918" s="32" t="s">
        <v>389</v>
      </c>
      <c r="P918" s="31" t="s">
        <v>1678</v>
      </c>
      <c r="Q918" s="49" t="s">
        <v>1756</v>
      </c>
      <c r="R918" s="21" t="s">
        <v>511</v>
      </c>
      <c r="S918" s="21" t="s">
        <v>510</v>
      </c>
      <c r="T918" s="21" t="s">
        <v>509</v>
      </c>
      <c r="U918" s="21" t="s">
        <v>508</v>
      </c>
      <c r="V918" s="21" t="s">
        <v>507</v>
      </c>
      <c r="W918" s="21" t="str">
        <f t="shared" si="29"/>
        <v>道徳726</v>
      </c>
    </row>
    <row r="919" spans="1:23" ht="24.95" customHeight="1" x14ac:dyDescent="0.15">
      <c r="A919" s="20" t="str">
        <f t="shared" si="28"/>
        <v>116181</v>
      </c>
      <c r="B919" s="41" t="s">
        <v>515</v>
      </c>
      <c r="C919" s="40" t="s">
        <v>514</v>
      </c>
      <c r="D919" s="38">
        <v>181</v>
      </c>
      <c r="E919" s="38" t="s">
        <v>347</v>
      </c>
      <c r="F919" s="30" t="s">
        <v>1754</v>
      </c>
      <c r="G919" s="37" t="s">
        <v>522</v>
      </c>
      <c r="H919" s="36">
        <v>32</v>
      </c>
      <c r="I919" s="36" t="s">
        <v>356</v>
      </c>
      <c r="J919" s="36">
        <v>825</v>
      </c>
      <c r="K919" s="35" t="s">
        <v>527</v>
      </c>
      <c r="L919" s="33">
        <v>3</v>
      </c>
      <c r="M919" s="34" t="s">
        <v>429</v>
      </c>
      <c r="N919" s="33" t="s">
        <v>428</v>
      </c>
      <c r="O919" s="32" t="s">
        <v>389</v>
      </c>
      <c r="P919" s="31" t="s">
        <v>1678</v>
      </c>
      <c r="Q919" s="49" t="s">
        <v>1757</v>
      </c>
      <c r="R919" s="21" t="s">
        <v>511</v>
      </c>
      <c r="S919" s="21" t="s">
        <v>510</v>
      </c>
      <c r="T919" s="21" t="s">
        <v>509</v>
      </c>
      <c r="U919" s="21" t="s">
        <v>508</v>
      </c>
      <c r="V919" s="21" t="s">
        <v>507</v>
      </c>
      <c r="W919" s="21" t="str">
        <f t="shared" si="29"/>
        <v>道徳825</v>
      </c>
    </row>
    <row r="920" spans="1:23" ht="24.95" customHeight="1" x14ac:dyDescent="0.15">
      <c r="A920" s="20" t="str">
        <f t="shared" si="28"/>
        <v>116182</v>
      </c>
      <c r="B920" s="41" t="s">
        <v>515</v>
      </c>
      <c r="C920" s="40" t="s">
        <v>514</v>
      </c>
      <c r="D920" s="38">
        <v>182</v>
      </c>
      <c r="E920" s="38" t="s">
        <v>347</v>
      </c>
      <c r="F920" s="30" t="s">
        <v>1754</v>
      </c>
      <c r="G920" s="37" t="s">
        <v>522</v>
      </c>
      <c r="H920" s="36">
        <v>32</v>
      </c>
      <c r="I920" s="36" t="s">
        <v>356</v>
      </c>
      <c r="J920" s="36">
        <v>825</v>
      </c>
      <c r="K920" s="35" t="s">
        <v>526</v>
      </c>
      <c r="L920" s="33">
        <v>3</v>
      </c>
      <c r="M920" s="34" t="s">
        <v>346</v>
      </c>
      <c r="N920" s="33" t="s">
        <v>345</v>
      </c>
      <c r="O920" s="32" t="s">
        <v>389</v>
      </c>
      <c r="P920" s="31" t="s">
        <v>1678</v>
      </c>
      <c r="Q920" s="49" t="s">
        <v>1757</v>
      </c>
      <c r="R920" s="21" t="s">
        <v>511</v>
      </c>
      <c r="S920" s="21" t="s">
        <v>510</v>
      </c>
      <c r="T920" s="21" t="s">
        <v>509</v>
      </c>
      <c r="U920" s="21" t="s">
        <v>508</v>
      </c>
      <c r="V920" s="21" t="s">
        <v>507</v>
      </c>
      <c r="W920" s="21" t="str">
        <f t="shared" si="29"/>
        <v>道徳825</v>
      </c>
    </row>
    <row r="921" spans="1:23" ht="24.95" customHeight="1" x14ac:dyDescent="0.15">
      <c r="A921" s="20" t="str">
        <f t="shared" si="28"/>
        <v>116183</v>
      </c>
      <c r="B921" s="41" t="s">
        <v>515</v>
      </c>
      <c r="C921" s="40" t="s">
        <v>514</v>
      </c>
      <c r="D921" s="38">
        <v>183</v>
      </c>
      <c r="E921" s="38" t="s">
        <v>347</v>
      </c>
      <c r="F921" s="30" t="s">
        <v>1754</v>
      </c>
      <c r="G921" s="37" t="s">
        <v>522</v>
      </c>
      <c r="H921" s="36">
        <v>32</v>
      </c>
      <c r="I921" s="36" t="s">
        <v>356</v>
      </c>
      <c r="J921" s="36">
        <v>825</v>
      </c>
      <c r="K921" s="35" t="s">
        <v>525</v>
      </c>
      <c r="L921" s="33">
        <v>3</v>
      </c>
      <c r="M921" s="34" t="s">
        <v>398</v>
      </c>
      <c r="N921" s="33" t="s">
        <v>397</v>
      </c>
      <c r="O921" s="32" t="s">
        <v>389</v>
      </c>
      <c r="P921" s="31" t="s">
        <v>1678</v>
      </c>
      <c r="Q921" s="49" t="s">
        <v>1757</v>
      </c>
      <c r="R921" s="21" t="s">
        <v>511</v>
      </c>
      <c r="S921" s="21" t="s">
        <v>510</v>
      </c>
      <c r="T921" s="21" t="s">
        <v>509</v>
      </c>
      <c r="U921" s="21" t="s">
        <v>508</v>
      </c>
      <c r="V921" s="21" t="s">
        <v>507</v>
      </c>
      <c r="W921" s="21" t="str">
        <f t="shared" si="29"/>
        <v>道徳825</v>
      </c>
    </row>
    <row r="922" spans="1:23" ht="24.95" customHeight="1" x14ac:dyDescent="0.15">
      <c r="A922" s="20" t="str">
        <f t="shared" si="28"/>
        <v>116184</v>
      </c>
      <c r="B922" s="41" t="s">
        <v>515</v>
      </c>
      <c r="C922" s="40" t="s">
        <v>514</v>
      </c>
      <c r="D922" s="38">
        <v>184</v>
      </c>
      <c r="E922" s="38" t="s">
        <v>347</v>
      </c>
      <c r="F922" s="30" t="s">
        <v>1754</v>
      </c>
      <c r="G922" s="37" t="s">
        <v>522</v>
      </c>
      <c r="H922" s="36">
        <v>32</v>
      </c>
      <c r="I922" s="36" t="s">
        <v>356</v>
      </c>
      <c r="J922" s="36">
        <v>826</v>
      </c>
      <c r="K922" s="35" t="s">
        <v>524</v>
      </c>
      <c r="L922" s="33">
        <v>1</v>
      </c>
      <c r="M922" s="34" t="s">
        <v>429</v>
      </c>
      <c r="N922" s="33" t="s">
        <v>428</v>
      </c>
      <c r="O922" s="32" t="s">
        <v>389</v>
      </c>
      <c r="P922" s="31" t="s">
        <v>1678</v>
      </c>
      <c r="Q922" s="49" t="s">
        <v>1758</v>
      </c>
      <c r="R922" s="21" t="s">
        <v>511</v>
      </c>
      <c r="S922" s="21" t="s">
        <v>510</v>
      </c>
      <c r="T922" s="21" t="s">
        <v>509</v>
      </c>
      <c r="U922" s="21" t="s">
        <v>508</v>
      </c>
      <c r="V922" s="21" t="s">
        <v>507</v>
      </c>
      <c r="W922" s="21" t="str">
        <f t="shared" si="29"/>
        <v>道徳826</v>
      </c>
    </row>
    <row r="923" spans="1:23" ht="24.95" customHeight="1" x14ac:dyDescent="0.15">
      <c r="A923" s="20" t="str">
        <f t="shared" si="28"/>
        <v>116185</v>
      </c>
      <c r="B923" s="41" t="s">
        <v>515</v>
      </c>
      <c r="C923" s="40" t="s">
        <v>514</v>
      </c>
      <c r="D923" s="38">
        <v>185</v>
      </c>
      <c r="E923" s="38" t="s">
        <v>347</v>
      </c>
      <c r="F923" s="30" t="s">
        <v>1754</v>
      </c>
      <c r="G923" s="37" t="s">
        <v>522</v>
      </c>
      <c r="H923" s="36">
        <v>32</v>
      </c>
      <c r="I923" s="36" t="s">
        <v>356</v>
      </c>
      <c r="J923" s="36">
        <v>826</v>
      </c>
      <c r="K923" s="35" t="s">
        <v>523</v>
      </c>
      <c r="L923" s="33">
        <v>1</v>
      </c>
      <c r="M923" s="34" t="s">
        <v>346</v>
      </c>
      <c r="N923" s="33" t="s">
        <v>345</v>
      </c>
      <c r="O923" s="32" t="s">
        <v>389</v>
      </c>
      <c r="P923" s="31" t="s">
        <v>1678</v>
      </c>
      <c r="Q923" s="49" t="s">
        <v>1758</v>
      </c>
      <c r="R923" s="21" t="s">
        <v>511</v>
      </c>
      <c r="S923" s="21" t="s">
        <v>510</v>
      </c>
      <c r="T923" s="21" t="s">
        <v>509</v>
      </c>
      <c r="U923" s="21" t="s">
        <v>508</v>
      </c>
      <c r="V923" s="21" t="s">
        <v>507</v>
      </c>
      <c r="W923" s="21" t="str">
        <f t="shared" si="29"/>
        <v>道徳826</v>
      </c>
    </row>
    <row r="924" spans="1:23" ht="24.95" customHeight="1" x14ac:dyDescent="0.15">
      <c r="A924" s="20" t="str">
        <f t="shared" si="28"/>
        <v>116186</v>
      </c>
      <c r="B924" s="41" t="s">
        <v>515</v>
      </c>
      <c r="C924" s="40" t="s">
        <v>514</v>
      </c>
      <c r="D924" s="38">
        <v>186</v>
      </c>
      <c r="E924" s="38" t="s">
        <v>347</v>
      </c>
      <c r="F924" s="30" t="s">
        <v>1754</v>
      </c>
      <c r="G924" s="37" t="s">
        <v>522</v>
      </c>
      <c r="H924" s="36">
        <v>32</v>
      </c>
      <c r="I924" s="36" t="s">
        <v>356</v>
      </c>
      <c r="J924" s="36">
        <v>826</v>
      </c>
      <c r="K924" s="35" t="s">
        <v>521</v>
      </c>
      <c r="L924" s="33">
        <v>1</v>
      </c>
      <c r="M924" s="34" t="s">
        <v>398</v>
      </c>
      <c r="N924" s="33" t="s">
        <v>397</v>
      </c>
      <c r="O924" s="32" t="s">
        <v>389</v>
      </c>
      <c r="P924" s="31" t="s">
        <v>1678</v>
      </c>
      <c r="Q924" s="49" t="s">
        <v>1758</v>
      </c>
      <c r="R924" s="21" t="s">
        <v>511</v>
      </c>
      <c r="S924" s="21" t="s">
        <v>510</v>
      </c>
      <c r="T924" s="21" t="s">
        <v>509</v>
      </c>
      <c r="U924" s="21" t="s">
        <v>508</v>
      </c>
      <c r="V924" s="21" t="s">
        <v>507</v>
      </c>
      <c r="W924" s="21" t="str">
        <f t="shared" si="29"/>
        <v>道徳826</v>
      </c>
    </row>
    <row r="925" spans="1:23" ht="24.95" customHeight="1" x14ac:dyDescent="0.15">
      <c r="A925" s="20" t="str">
        <f t="shared" si="28"/>
        <v>116187</v>
      </c>
      <c r="B925" s="41" t="s">
        <v>515</v>
      </c>
      <c r="C925" s="40" t="s">
        <v>514</v>
      </c>
      <c r="D925" s="38">
        <v>187</v>
      </c>
      <c r="E925" s="38" t="s">
        <v>347</v>
      </c>
      <c r="F925" s="30" t="s">
        <v>1754</v>
      </c>
      <c r="G925" s="37" t="s">
        <v>513</v>
      </c>
      <c r="H925" s="36">
        <v>32</v>
      </c>
      <c r="I925" s="36" t="s">
        <v>356</v>
      </c>
      <c r="J925" s="36">
        <v>925</v>
      </c>
      <c r="K925" s="35" t="s">
        <v>520</v>
      </c>
      <c r="L925" s="33">
        <v>3</v>
      </c>
      <c r="M925" s="34" t="s">
        <v>429</v>
      </c>
      <c r="N925" s="33" t="s">
        <v>428</v>
      </c>
      <c r="O925" s="32" t="s">
        <v>389</v>
      </c>
      <c r="P925" s="31" t="s">
        <v>1678</v>
      </c>
      <c r="Q925" s="49" t="s">
        <v>1759</v>
      </c>
      <c r="R925" s="21" t="s">
        <v>511</v>
      </c>
      <c r="S925" s="21" t="s">
        <v>510</v>
      </c>
      <c r="T925" s="21" t="s">
        <v>509</v>
      </c>
      <c r="U925" s="21" t="s">
        <v>508</v>
      </c>
      <c r="V925" s="21" t="s">
        <v>507</v>
      </c>
      <c r="W925" s="21" t="str">
        <f t="shared" si="29"/>
        <v>道徳925</v>
      </c>
    </row>
    <row r="926" spans="1:23" ht="24.95" customHeight="1" x14ac:dyDescent="0.15">
      <c r="A926" s="20" t="str">
        <f t="shared" si="28"/>
        <v>116188</v>
      </c>
      <c r="B926" s="41" t="s">
        <v>515</v>
      </c>
      <c r="C926" s="40" t="s">
        <v>514</v>
      </c>
      <c r="D926" s="38">
        <v>188</v>
      </c>
      <c r="E926" s="38" t="s">
        <v>347</v>
      </c>
      <c r="F926" s="30" t="s">
        <v>1754</v>
      </c>
      <c r="G926" s="37" t="s">
        <v>513</v>
      </c>
      <c r="H926" s="36">
        <v>32</v>
      </c>
      <c r="I926" s="36" t="s">
        <v>356</v>
      </c>
      <c r="J926" s="36">
        <v>925</v>
      </c>
      <c r="K926" s="35" t="s">
        <v>519</v>
      </c>
      <c r="L926" s="33">
        <v>3</v>
      </c>
      <c r="M926" s="34" t="s">
        <v>346</v>
      </c>
      <c r="N926" s="33" t="s">
        <v>345</v>
      </c>
      <c r="O926" s="32" t="s">
        <v>389</v>
      </c>
      <c r="P926" s="31" t="s">
        <v>1678</v>
      </c>
      <c r="Q926" s="49" t="s">
        <v>1759</v>
      </c>
      <c r="R926" s="21" t="s">
        <v>511</v>
      </c>
      <c r="S926" s="21" t="s">
        <v>510</v>
      </c>
      <c r="T926" s="21" t="s">
        <v>509</v>
      </c>
      <c r="U926" s="21" t="s">
        <v>508</v>
      </c>
      <c r="V926" s="21" t="s">
        <v>507</v>
      </c>
      <c r="W926" s="21" t="str">
        <f t="shared" si="29"/>
        <v>道徳925</v>
      </c>
    </row>
    <row r="927" spans="1:23" ht="24.95" customHeight="1" x14ac:dyDescent="0.15">
      <c r="A927" s="20" t="str">
        <f t="shared" si="28"/>
        <v>116189</v>
      </c>
      <c r="B927" s="41" t="s">
        <v>515</v>
      </c>
      <c r="C927" s="40" t="s">
        <v>514</v>
      </c>
      <c r="D927" s="38">
        <v>189</v>
      </c>
      <c r="E927" s="38" t="s">
        <v>347</v>
      </c>
      <c r="F927" s="30" t="s">
        <v>1754</v>
      </c>
      <c r="G927" s="37" t="s">
        <v>513</v>
      </c>
      <c r="H927" s="36">
        <v>32</v>
      </c>
      <c r="I927" s="36" t="s">
        <v>356</v>
      </c>
      <c r="J927" s="36">
        <v>925</v>
      </c>
      <c r="K927" s="35" t="s">
        <v>518</v>
      </c>
      <c r="L927" s="33">
        <v>3</v>
      </c>
      <c r="M927" s="34" t="s">
        <v>398</v>
      </c>
      <c r="N927" s="33" t="s">
        <v>397</v>
      </c>
      <c r="O927" s="32" t="s">
        <v>389</v>
      </c>
      <c r="P927" s="31" t="s">
        <v>1678</v>
      </c>
      <c r="Q927" s="49" t="s">
        <v>1759</v>
      </c>
      <c r="R927" s="21" t="s">
        <v>511</v>
      </c>
      <c r="S927" s="21" t="s">
        <v>510</v>
      </c>
      <c r="T927" s="21" t="s">
        <v>509</v>
      </c>
      <c r="U927" s="21" t="s">
        <v>508</v>
      </c>
      <c r="V927" s="21" t="s">
        <v>507</v>
      </c>
      <c r="W927" s="21" t="str">
        <f t="shared" si="29"/>
        <v>道徳925</v>
      </c>
    </row>
    <row r="928" spans="1:23" ht="24.95" customHeight="1" x14ac:dyDescent="0.15">
      <c r="A928" s="20" t="str">
        <f t="shared" si="28"/>
        <v>116190</v>
      </c>
      <c r="B928" s="41" t="s">
        <v>515</v>
      </c>
      <c r="C928" s="40" t="s">
        <v>514</v>
      </c>
      <c r="D928" s="38">
        <v>190</v>
      </c>
      <c r="E928" s="38" t="s">
        <v>347</v>
      </c>
      <c r="F928" s="30" t="s">
        <v>1754</v>
      </c>
      <c r="G928" s="37" t="s">
        <v>513</v>
      </c>
      <c r="H928" s="36">
        <v>32</v>
      </c>
      <c r="I928" s="36" t="s">
        <v>356</v>
      </c>
      <c r="J928" s="36">
        <v>926</v>
      </c>
      <c r="K928" s="35" t="s">
        <v>517</v>
      </c>
      <c r="L928" s="33">
        <v>1</v>
      </c>
      <c r="M928" s="34" t="s">
        <v>429</v>
      </c>
      <c r="N928" s="33" t="s">
        <v>428</v>
      </c>
      <c r="O928" s="32" t="s">
        <v>389</v>
      </c>
      <c r="P928" s="31" t="s">
        <v>1678</v>
      </c>
      <c r="Q928" s="49" t="s">
        <v>1760</v>
      </c>
      <c r="R928" s="21" t="s">
        <v>511</v>
      </c>
      <c r="S928" s="21" t="s">
        <v>510</v>
      </c>
      <c r="T928" s="21" t="s">
        <v>509</v>
      </c>
      <c r="U928" s="21" t="s">
        <v>508</v>
      </c>
      <c r="V928" s="21" t="s">
        <v>507</v>
      </c>
      <c r="W928" s="21" t="str">
        <f t="shared" si="29"/>
        <v>道徳926</v>
      </c>
    </row>
    <row r="929" spans="1:23" ht="24.95" customHeight="1" x14ac:dyDescent="0.15">
      <c r="A929" s="20" t="str">
        <f t="shared" si="28"/>
        <v>116191</v>
      </c>
      <c r="B929" s="41" t="s">
        <v>515</v>
      </c>
      <c r="C929" s="40" t="s">
        <v>514</v>
      </c>
      <c r="D929" s="38">
        <v>191</v>
      </c>
      <c r="E929" s="38" t="s">
        <v>347</v>
      </c>
      <c r="F929" s="30" t="s">
        <v>1754</v>
      </c>
      <c r="G929" s="37" t="s">
        <v>513</v>
      </c>
      <c r="H929" s="36">
        <v>32</v>
      </c>
      <c r="I929" s="36" t="s">
        <v>356</v>
      </c>
      <c r="J929" s="36">
        <v>926</v>
      </c>
      <c r="K929" s="35" t="s">
        <v>516</v>
      </c>
      <c r="L929" s="33">
        <v>1</v>
      </c>
      <c r="M929" s="34" t="s">
        <v>346</v>
      </c>
      <c r="N929" s="33" t="s">
        <v>345</v>
      </c>
      <c r="O929" s="32" t="s">
        <v>389</v>
      </c>
      <c r="P929" s="31" t="s">
        <v>1678</v>
      </c>
      <c r="Q929" s="49" t="s">
        <v>1760</v>
      </c>
      <c r="R929" s="21" t="s">
        <v>511</v>
      </c>
      <c r="S929" s="21" t="s">
        <v>510</v>
      </c>
      <c r="T929" s="21" t="s">
        <v>509</v>
      </c>
      <c r="U929" s="21" t="s">
        <v>508</v>
      </c>
      <c r="V929" s="21" t="s">
        <v>507</v>
      </c>
      <c r="W929" s="21" t="str">
        <f t="shared" si="29"/>
        <v>道徳926</v>
      </c>
    </row>
    <row r="930" spans="1:23" ht="24.95" customHeight="1" x14ac:dyDescent="0.15">
      <c r="A930" s="20" t="str">
        <f t="shared" si="28"/>
        <v>116192</v>
      </c>
      <c r="B930" s="41" t="s">
        <v>515</v>
      </c>
      <c r="C930" s="40" t="s">
        <v>514</v>
      </c>
      <c r="D930" s="38">
        <v>192</v>
      </c>
      <c r="E930" s="38" t="s">
        <v>347</v>
      </c>
      <c r="F930" s="30" t="s">
        <v>1754</v>
      </c>
      <c r="G930" s="37" t="s">
        <v>513</v>
      </c>
      <c r="H930" s="36">
        <v>32</v>
      </c>
      <c r="I930" s="36" t="s">
        <v>356</v>
      </c>
      <c r="J930" s="36">
        <v>926</v>
      </c>
      <c r="K930" s="35" t="s">
        <v>512</v>
      </c>
      <c r="L930" s="33">
        <v>1</v>
      </c>
      <c r="M930" s="34" t="s">
        <v>398</v>
      </c>
      <c r="N930" s="33" t="s">
        <v>397</v>
      </c>
      <c r="O930" s="32" t="s">
        <v>389</v>
      </c>
      <c r="P930" s="31" t="s">
        <v>1678</v>
      </c>
      <c r="Q930" s="49" t="s">
        <v>1760</v>
      </c>
      <c r="R930" s="21" t="s">
        <v>511</v>
      </c>
      <c r="S930" s="21" t="s">
        <v>510</v>
      </c>
      <c r="T930" s="21" t="s">
        <v>509</v>
      </c>
      <c r="U930" s="21" t="s">
        <v>508</v>
      </c>
      <c r="V930" s="21" t="s">
        <v>507</v>
      </c>
      <c r="W930" s="21" t="str">
        <f t="shared" si="29"/>
        <v>道徳926</v>
      </c>
    </row>
    <row r="931" spans="1:23" ht="24.95" customHeight="1" x14ac:dyDescent="0.15">
      <c r="A931" s="20" t="str">
        <f t="shared" si="28"/>
        <v>207001</v>
      </c>
      <c r="B931" s="42" t="s">
        <v>501</v>
      </c>
      <c r="C931" s="47" t="s">
        <v>500</v>
      </c>
      <c r="D931" s="38">
        <v>1</v>
      </c>
      <c r="E931" s="38" t="s">
        <v>347</v>
      </c>
      <c r="F931" s="42" t="s">
        <v>367</v>
      </c>
      <c r="G931" s="47" t="s">
        <v>437</v>
      </c>
      <c r="H931" s="47">
        <v>32</v>
      </c>
      <c r="I931" s="42" t="s">
        <v>434</v>
      </c>
      <c r="J931" s="42" t="s">
        <v>506</v>
      </c>
      <c r="K931" s="58" t="s">
        <v>505</v>
      </c>
      <c r="L931" s="43">
        <v>1</v>
      </c>
      <c r="M931" s="45" t="s">
        <v>398</v>
      </c>
      <c r="N931" s="44">
        <v>26</v>
      </c>
      <c r="O931" s="43" t="s">
        <v>455</v>
      </c>
      <c r="P931" s="42" t="s">
        <v>1658</v>
      </c>
      <c r="Q931" s="49"/>
      <c r="R931" s="21" t="s">
        <v>498</v>
      </c>
      <c r="S931" s="21" t="s">
        <v>497</v>
      </c>
      <c r="T931" s="21" t="s">
        <v>496</v>
      </c>
      <c r="U931" s="21" t="s">
        <v>495</v>
      </c>
      <c r="V931" s="21" t="s">
        <v>494</v>
      </c>
      <c r="W931" s="21" t="str">
        <f t="shared" si="29"/>
        <v>保健303</v>
      </c>
    </row>
    <row r="932" spans="1:23" ht="24.95" customHeight="1" x14ac:dyDescent="0.15">
      <c r="A932" s="20" t="str">
        <f t="shared" si="28"/>
        <v>207002</v>
      </c>
      <c r="B932" s="42" t="s">
        <v>501</v>
      </c>
      <c r="C932" s="47" t="s">
        <v>500</v>
      </c>
      <c r="D932" s="38">
        <v>2</v>
      </c>
      <c r="E932" s="38" t="s">
        <v>347</v>
      </c>
      <c r="F932" s="42" t="s">
        <v>367</v>
      </c>
      <c r="G932" s="47" t="s">
        <v>435</v>
      </c>
      <c r="H932" s="47">
        <v>32</v>
      </c>
      <c r="I932" s="42" t="s">
        <v>434</v>
      </c>
      <c r="J932" s="42" t="s">
        <v>504</v>
      </c>
      <c r="K932" s="58" t="s">
        <v>503</v>
      </c>
      <c r="L932" s="43">
        <v>1</v>
      </c>
      <c r="M932" s="45" t="s">
        <v>398</v>
      </c>
      <c r="N932" s="44">
        <v>22</v>
      </c>
      <c r="O932" s="43" t="s">
        <v>455</v>
      </c>
      <c r="P932" s="42" t="s">
        <v>1658</v>
      </c>
      <c r="Q932" s="49"/>
      <c r="R932" s="21" t="s">
        <v>498</v>
      </c>
      <c r="S932" s="21" t="s">
        <v>497</v>
      </c>
      <c r="T932" s="21" t="s">
        <v>496</v>
      </c>
      <c r="U932" s="21" t="s">
        <v>495</v>
      </c>
      <c r="V932" s="21" t="s">
        <v>494</v>
      </c>
      <c r="W932" s="21" t="str">
        <f t="shared" si="29"/>
        <v>保健503</v>
      </c>
    </row>
    <row r="933" spans="1:23" ht="24.95" customHeight="1" x14ac:dyDescent="0.15">
      <c r="A933" s="20" t="str">
        <f t="shared" si="28"/>
        <v>207003</v>
      </c>
      <c r="B933" s="52" t="s">
        <v>501</v>
      </c>
      <c r="C933" s="52" t="s">
        <v>500</v>
      </c>
      <c r="D933" s="38">
        <v>3</v>
      </c>
      <c r="E933" s="38" t="s">
        <v>347</v>
      </c>
      <c r="F933" s="53" t="s">
        <v>1663</v>
      </c>
      <c r="G933" s="56" t="s">
        <v>437</v>
      </c>
      <c r="H933" s="43">
        <v>31</v>
      </c>
      <c r="I933" s="53" t="s">
        <v>434</v>
      </c>
      <c r="J933" s="53">
        <v>333</v>
      </c>
      <c r="K933" s="55" t="s">
        <v>502</v>
      </c>
      <c r="L933" s="52">
        <v>1</v>
      </c>
      <c r="M933" s="54" t="s">
        <v>398</v>
      </c>
      <c r="N933" s="53" t="s">
        <v>397</v>
      </c>
      <c r="O933" s="52" t="s">
        <v>432</v>
      </c>
      <c r="P933" s="52" t="s">
        <v>431</v>
      </c>
      <c r="Q933" s="49"/>
      <c r="R933" s="21" t="s">
        <v>498</v>
      </c>
      <c r="S933" s="21" t="s">
        <v>497</v>
      </c>
      <c r="T933" s="21" t="s">
        <v>496</v>
      </c>
      <c r="U933" s="21" t="s">
        <v>495</v>
      </c>
      <c r="V933" s="21" t="s">
        <v>494</v>
      </c>
      <c r="W933" s="21" t="str">
        <f t="shared" si="29"/>
        <v>保健333</v>
      </c>
    </row>
    <row r="934" spans="1:23" ht="24.95" customHeight="1" x14ac:dyDescent="0.15">
      <c r="A934" s="20" t="str">
        <f t="shared" si="28"/>
        <v>207004</v>
      </c>
      <c r="B934" s="52" t="s">
        <v>501</v>
      </c>
      <c r="C934" s="52" t="s">
        <v>500</v>
      </c>
      <c r="D934" s="38">
        <v>4</v>
      </c>
      <c r="E934" s="38" t="s">
        <v>347</v>
      </c>
      <c r="F934" s="53" t="s">
        <v>1663</v>
      </c>
      <c r="G934" s="56" t="s">
        <v>435</v>
      </c>
      <c r="H934" s="43">
        <v>31</v>
      </c>
      <c r="I934" s="53" t="s">
        <v>434</v>
      </c>
      <c r="J934" s="53">
        <v>533</v>
      </c>
      <c r="K934" s="55" t="s">
        <v>499</v>
      </c>
      <c r="L934" s="52">
        <v>1</v>
      </c>
      <c r="M934" s="54" t="s">
        <v>398</v>
      </c>
      <c r="N934" s="53" t="s">
        <v>345</v>
      </c>
      <c r="O934" s="52" t="s">
        <v>432</v>
      </c>
      <c r="P934" s="52" t="s">
        <v>431</v>
      </c>
      <c r="Q934" s="49"/>
      <c r="R934" s="21" t="s">
        <v>498</v>
      </c>
      <c r="S934" s="21" t="s">
        <v>497</v>
      </c>
      <c r="T934" s="21" t="s">
        <v>496</v>
      </c>
      <c r="U934" s="21" t="s">
        <v>495</v>
      </c>
      <c r="V934" s="21" t="s">
        <v>494</v>
      </c>
      <c r="W934" s="21" t="str">
        <f t="shared" si="29"/>
        <v>保健533</v>
      </c>
    </row>
    <row r="935" spans="1:23" ht="24.95" customHeight="1" x14ac:dyDescent="0.15">
      <c r="A935" s="20" t="str">
        <f t="shared" si="28"/>
        <v>208001</v>
      </c>
      <c r="B935" s="42" t="s">
        <v>464</v>
      </c>
      <c r="C935" s="47" t="s">
        <v>463</v>
      </c>
      <c r="D935" s="38">
        <v>1</v>
      </c>
      <c r="E935" s="38" t="s">
        <v>347</v>
      </c>
      <c r="F935" s="42" t="s">
        <v>367</v>
      </c>
      <c r="G935" s="47" t="s">
        <v>437</v>
      </c>
      <c r="H935" s="47">
        <v>32</v>
      </c>
      <c r="I935" s="42" t="s">
        <v>434</v>
      </c>
      <c r="J935" s="42" t="s">
        <v>492</v>
      </c>
      <c r="K935" s="58" t="s">
        <v>493</v>
      </c>
      <c r="L935" s="43">
        <v>2</v>
      </c>
      <c r="M935" s="45" t="s">
        <v>346</v>
      </c>
      <c r="N935" s="44">
        <v>26</v>
      </c>
      <c r="O935" s="43" t="s">
        <v>455</v>
      </c>
      <c r="P935" s="42" t="s">
        <v>1658</v>
      </c>
      <c r="Q935" s="49"/>
      <c r="R935" s="21" t="s">
        <v>461</v>
      </c>
      <c r="S935" s="21" t="s">
        <v>460</v>
      </c>
      <c r="T935" s="21" t="s">
        <v>459</v>
      </c>
      <c r="U935" s="21" t="s">
        <v>458</v>
      </c>
      <c r="V935" s="21" t="s">
        <v>457</v>
      </c>
      <c r="W935" s="21" t="str">
        <f t="shared" si="29"/>
        <v>保健304</v>
      </c>
    </row>
    <row r="936" spans="1:23" ht="24.95" customHeight="1" x14ac:dyDescent="0.15">
      <c r="A936" s="20" t="str">
        <f t="shared" si="28"/>
        <v>208002</v>
      </c>
      <c r="B936" s="42" t="s">
        <v>464</v>
      </c>
      <c r="C936" s="47" t="s">
        <v>463</v>
      </c>
      <c r="D936" s="38">
        <v>2</v>
      </c>
      <c r="E936" s="38" t="s">
        <v>347</v>
      </c>
      <c r="F936" s="42" t="s">
        <v>367</v>
      </c>
      <c r="G936" s="47" t="s">
        <v>437</v>
      </c>
      <c r="H936" s="47">
        <v>32</v>
      </c>
      <c r="I936" s="42" t="s">
        <v>434</v>
      </c>
      <c r="J936" s="42" t="s">
        <v>492</v>
      </c>
      <c r="K936" s="58" t="s">
        <v>491</v>
      </c>
      <c r="L936" s="43">
        <v>2</v>
      </c>
      <c r="M936" s="45" t="s">
        <v>398</v>
      </c>
      <c r="N936" s="44">
        <v>30</v>
      </c>
      <c r="O936" s="43" t="s">
        <v>455</v>
      </c>
      <c r="P936" s="42" t="s">
        <v>1658</v>
      </c>
      <c r="Q936" s="49"/>
      <c r="R936" s="21" t="s">
        <v>461</v>
      </c>
      <c r="S936" s="21" t="s">
        <v>460</v>
      </c>
      <c r="T936" s="21" t="s">
        <v>459</v>
      </c>
      <c r="U936" s="21" t="s">
        <v>458</v>
      </c>
      <c r="V936" s="21" t="s">
        <v>457</v>
      </c>
      <c r="W936" s="21" t="str">
        <f t="shared" si="29"/>
        <v>保健304</v>
      </c>
    </row>
    <row r="937" spans="1:23" ht="24.95" customHeight="1" x14ac:dyDescent="0.15">
      <c r="A937" s="20" t="str">
        <f t="shared" si="28"/>
        <v>208003</v>
      </c>
      <c r="B937" s="42" t="s">
        <v>464</v>
      </c>
      <c r="C937" s="47" t="s">
        <v>463</v>
      </c>
      <c r="D937" s="38">
        <v>3</v>
      </c>
      <c r="E937" s="38" t="s">
        <v>347</v>
      </c>
      <c r="F937" s="42" t="s">
        <v>367</v>
      </c>
      <c r="G937" s="47" t="s">
        <v>435</v>
      </c>
      <c r="H937" s="47">
        <v>32</v>
      </c>
      <c r="I937" s="42" t="s">
        <v>434</v>
      </c>
      <c r="J937" s="42" t="s">
        <v>489</v>
      </c>
      <c r="K937" s="58" t="s">
        <v>490</v>
      </c>
      <c r="L937" s="43">
        <v>2</v>
      </c>
      <c r="M937" s="45" t="s">
        <v>346</v>
      </c>
      <c r="N937" s="44">
        <v>26</v>
      </c>
      <c r="O937" s="43" t="s">
        <v>455</v>
      </c>
      <c r="P937" s="42" t="s">
        <v>1658</v>
      </c>
      <c r="Q937" s="49"/>
      <c r="R937" s="21" t="s">
        <v>461</v>
      </c>
      <c r="S937" s="21" t="s">
        <v>460</v>
      </c>
      <c r="T937" s="21" t="s">
        <v>459</v>
      </c>
      <c r="U937" s="21" t="s">
        <v>458</v>
      </c>
      <c r="V937" s="21" t="s">
        <v>457</v>
      </c>
      <c r="W937" s="21" t="str">
        <f t="shared" si="29"/>
        <v>保健504</v>
      </c>
    </row>
    <row r="938" spans="1:23" ht="24.95" customHeight="1" x14ac:dyDescent="0.15">
      <c r="A938" s="20" t="str">
        <f t="shared" si="28"/>
        <v>208004</v>
      </c>
      <c r="B938" s="42" t="s">
        <v>464</v>
      </c>
      <c r="C938" s="47" t="s">
        <v>463</v>
      </c>
      <c r="D938" s="38">
        <v>4</v>
      </c>
      <c r="E938" s="38" t="s">
        <v>347</v>
      </c>
      <c r="F938" s="42" t="s">
        <v>367</v>
      </c>
      <c r="G938" s="47" t="s">
        <v>435</v>
      </c>
      <c r="H938" s="47">
        <v>32</v>
      </c>
      <c r="I938" s="42" t="s">
        <v>434</v>
      </c>
      <c r="J938" s="42" t="s">
        <v>489</v>
      </c>
      <c r="K938" s="58" t="s">
        <v>488</v>
      </c>
      <c r="L938" s="43">
        <v>2</v>
      </c>
      <c r="M938" s="45" t="s">
        <v>398</v>
      </c>
      <c r="N938" s="44">
        <v>30</v>
      </c>
      <c r="O938" s="43" t="s">
        <v>455</v>
      </c>
      <c r="P938" s="42" t="s">
        <v>1658</v>
      </c>
      <c r="Q938" s="49"/>
      <c r="R938" s="21" t="s">
        <v>461</v>
      </c>
      <c r="S938" s="21" t="s">
        <v>460</v>
      </c>
      <c r="T938" s="21" t="s">
        <v>459</v>
      </c>
      <c r="U938" s="21" t="s">
        <v>458</v>
      </c>
      <c r="V938" s="21" t="s">
        <v>457</v>
      </c>
      <c r="W938" s="21" t="str">
        <f t="shared" si="29"/>
        <v>保健504</v>
      </c>
    </row>
    <row r="939" spans="1:23" ht="24.95" customHeight="1" x14ac:dyDescent="0.15">
      <c r="A939" s="20" t="str">
        <f t="shared" si="28"/>
        <v>208005</v>
      </c>
      <c r="B939" s="42" t="s">
        <v>464</v>
      </c>
      <c r="C939" s="47" t="s">
        <v>463</v>
      </c>
      <c r="D939" s="38">
        <v>5</v>
      </c>
      <c r="E939" s="38" t="s">
        <v>347</v>
      </c>
      <c r="F939" s="42" t="s">
        <v>367</v>
      </c>
      <c r="G939" s="47" t="s">
        <v>105</v>
      </c>
      <c r="H939" s="47">
        <v>32</v>
      </c>
      <c r="I939" s="42" t="s">
        <v>92</v>
      </c>
      <c r="J939" s="42" t="s">
        <v>486</v>
      </c>
      <c r="K939" s="58" t="s">
        <v>487</v>
      </c>
      <c r="L939" s="43">
        <v>2</v>
      </c>
      <c r="M939" s="45" t="s">
        <v>346</v>
      </c>
      <c r="N939" s="44">
        <v>26</v>
      </c>
      <c r="O939" s="43" t="s">
        <v>470</v>
      </c>
      <c r="P939" s="42" t="s">
        <v>1658</v>
      </c>
      <c r="Q939" s="49"/>
      <c r="R939" s="21" t="s">
        <v>461</v>
      </c>
      <c r="S939" s="21" t="s">
        <v>460</v>
      </c>
      <c r="T939" s="21" t="s">
        <v>459</v>
      </c>
      <c r="U939" s="21" t="s">
        <v>458</v>
      </c>
      <c r="V939" s="21" t="s">
        <v>457</v>
      </c>
      <c r="W939" s="21" t="str">
        <f t="shared" si="29"/>
        <v>道徳108</v>
      </c>
    </row>
    <row r="940" spans="1:23" ht="24.95" customHeight="1" x14ac:dyDescent="0.15">
      <c r="A940" s="20" t="str">
        <f t="shared" si="28"/>
        <v>208006</v>
      </c>
      <c r="B940" s="42" t="s">
        <v>464</v>
      </c>
      <c r="C940" s="47" t="s">
        <v>463</v>
      </c>
      <c r="D940" s="38">
        <v>6</v>
      </c>
      <c r="E940" s="38" t="s">
        <v>347</v>
      </c>
      <c r="F940" s="42" t="s">
        <v>367</v>
      </c>
      <c r="G940" s="47" t="s">
        <v>105</v>
      </c>
      <c r="H940" s="47">
        <v>32</v>
      </c>
      <c r="I940" s="42" t="s">
        <v>92</v>
      </c>
      <c r="J940" s="42" t="s">
        <v>486</v>
      </c>
      <c r="K940" s="58" t="s">
        <v>485</v>
      </c>
      <c r="L940" s="43">
        <v>2</v>
      </c>
      <c r="M940" s="45" t="s">
        <v>398</v>
      </c>
      <c r="N940" s="44">
        <v>30</v>
      </c>
      <c r="O940" s="43" t="s">
        <v>470</v>
      </c>
      <c r="P940" s="42" t="s">
        <v>1658</v>
      </c>
      <c r="Q940" s="49"/>
      <c r="R940" s="21" t="s">
        <v>461</v>
      </c>
      <c r="S940" s="21" t="s">
        <v>460</v>
      </c>
      <c r="T940" s="21" t="s">
        <v>459</v>
      </c>
      <c r="U940" s="21" t="s">
        <v>458</v>
      </c>
      <c r="V940" s="21" t="s">
        <v>457</v>
      </c>
      <c r="W940" s="21" t="str">
        <f t="shared" si="29"/>
        <v>道徳108</v>
      </c>
    </row>
    <row r="941" spans="1:23" ht="24.95" customHeight="1" x14ac:dyDescent="0.15">
      <c r="A941" s="20" t="str">
        <f t="shared" si="28"/>
        <v>208007</v>
      </c>
      <c r="B941" s="42" t="s">
        <v>464</v>
      </c>
      <c r="C941" s="47" t="s">
        <v>463</v>
      </c>
      <c r="D941" s="38">
        <v>7</v>
      </c>
      <c r="E941" s="38" t="s">
        <v>347</v>
      </c>
      <c r="F941" s="42" t="s">
        <v>367</v>
      </c>
      <c r="G941" s="47" t="s">
        <v>102</v>
      </c>
      <c r="H941" s="47">
        <v>32</v>
      </c>
      <c r="I941" s="42" t="s">
        <v>92</v>
      </c>
      <c r="J941" s="42" t="s">
        <v>463</v>
      </c>
      <c r="K941" s="58" t="s">
        <v>484</v>
      </c>
      <c r="L941" s="43">
        <v>2</v>
      </c>
      <c r="M941" s="45" t="s">
        <v>346</v>
      </c>
      <c r="N941" s="44">
        <v>26</v>
      </c>
      <c r="O941" s="43" t="s">
        <v>470</v>
      </c>
      <c r="P941" s="42" t="s">
        <v>1658</v>
      </c>
      <c r="Q941" s="49"/>
      <c r="R941" s="21" t="s">
        <v>461</v>
      </c>
      <c r="S941" s="21" t="s">
        <v>460</v>
      </c>
      <c r="T941" s="21" t="s">
        <v>459</v>
      </c>
      <c r="U941" s="21" t="s">
        <v>458</v>
      </c>
      <c r="V941" s="21" t="s">
        <v>457</v>
      </c>
      <c r="W941" s="21" t="str">
        <f t="shared" si="29"/>
        <v>道徳208</v>
      </c>
    </row>
    <row r="942" spans="1:23" ht="24.95" customHeight="1" x14ac:dyDescent="0.15">
      <c r="A942" s="20" t="str">
        <f t="shared" si="28"/>
        <v>208008</v>
      </c>
      <c r="B942" s="42" t="s">
        <v>464</v>
      </c>
      <c r="C942" s="47" t="s">
        <v>463</v>
      </c>
      <c r="D942" s="38">
        <v>8</v>
      </c>
      <c r="E942" s="38" t="s">
        <v>347</v>
      </c>
      <c r="F942" s="42" t="s">
        <v>367</v>
      </c>
      <c r="G942" s="47" t="s">
        <v>102</v>
      </c>
      <c r="H942" s="47">
        <v>32</v>
      </c>
      <c r="I942" s="42" t="s">
        <v>92</v>
      </c>
      <c r="J942" s="42" t="s">
        <v>463</v>
      </c>
      <c r="K942" s="58" t="s">
        <v>483</v>
      </c>
      <c r="L942" s="43">
        <v>2</v>
      </c>
      <c r="M942" s="45" t="s">
        <v>398</v>
      </c>
      <c r="N942" s="44">
        <v>30</v>
      </c>
      <c r="O942" s="43" t="s">
        <v>470</v>
      </c>
      <c r="P942" s="42" t="s">
        <v>1658</v>
      </c>
      <c r="Q942" s="49"/>
      <c r="R942" s="21" t="s">
        <v>461</v>
      </c>
      <c r="S942" s="21" t="s">
        <v>460</v>
      </c>
      <c r="T942" s="21" t="s">
        <v>459</v>
      </c>
      <c r="U942" s="21" t="s">
        <v>458</v>
      </c>
      <c r="V942" s="21" t="s">
        <v>457</v>
      </c>
      <c r="W942" s="21" t="str">
        <f t="shared" si="29"/>
        <v>道徳208</v>
      </c>
    </row>
    <row r="943" spans="1:23" ht="24.95" customHeight="1" x14ac:dyDescent="0.15">
      <c r="A943" s="20" t="str">
        <f t="shared" si="28"/>
        <v>208009</v>
      </c>
      <c r="B943" s="42" t="s">
        <v>464</v>
      </c>
      <c r="C943" s="47" t="s">
        <v>463</v>
      </c>
      <c r="D943" s="38">
        <v>9</v>
      </c>
      <c r="E943" s="38" t="s">
        <v>347</v>
      </c>
      <c r="F943" s="42" t="s">
        <v>367</v>
      </c>
      <c r="G943" s="47" t="s">
        <v>99</v>
      </c>
      <c r="H943" s="47">
        <v>32</v>
      </c>
      <c r="I943" s="42" t="s">
        <v>92</v>
      </c>
      <c r="J943" s="42" t="s">
        <v>481</v>
      </c>
      <c r="K943" s="58" t="s">
        <v>482</v>
      </c>
      <c r="L943" s="43">
        <v>2</v>
      </c>
      <c r="M943" s="45" t="s">
        <v>346</v>
      </c>
      <c r="N943" s="44">
        <v>26</v>
      </c>
      <c r="O943" s="43" t="s">
        <v>470</v>
      </c>
      <c r="P943" s="42" t="s">
        <v>1658</v>
      </c>
      <c r="Q943" s="49"/>
      <c r="R943" s="21" t="s">
        <v>461</v>
      </c>
      <c r="S943" s="21" t="s">
        <v>460</v>
      </c>
      <c r="T943" s="21" t="s">
        <v>459</v>
      </c>
      <c r="U943" s="21" t="s">
        <v>458</v>
      </c>
      <c r="V943" s="21" t="s">
        <v>457</v>
      </c>
      <c r="W943" s="21" t="str">
        <f t="shared" si="29"/>
        <v>道徳308</v>
      </c>
    </row>
    <row r="944" spans="1:23" ht="24.95" customHeight="1" x14ac:dyDescent="0.15">
      <c r="A944" s="20" t="str">
        <f t="shared" si="28"/>
        <v>208010</v>
      </c>
      <c r="B944" s="42" t="s">
        <v>464</v>
      </c>
      <c r="C944" s="47" t="s">
        <v>463</v>
      </c>
      <c r="D944" s="38">
        <v>10</v>
      </c>
      <c r="E944" s="38" t="s">
        <v>347</v>
      </c>
      <c r="F944" s="42" t="s">
        <v>367</v>
      </c>
      <c r="G944" s="47" t="s">
        <v>99</v>
      </c>
      <c r="H944" s="47">
        <v>32</v>
      </c>
      <c r="I944" s="42" t="s">
        <v>92</v>
      </c>
      <c r="J944" s="42" t="s">
        <v>481</v>
      </c>
      <c r="K944" s="58" t="s">
        <v>480</v>
      </c>
      <c r="L944" s="43">
        <v>2</v>
      </c>
      <c r="M944" s="45" t="s">
        <v>398</v>
      </c>
      <c r="N944" s="44">
        <v>30</v>
      </c>
      <c r="O944" s="43" t="s">
        <v>470</v>
      </c>
      <c r="P944" s="42" t="s">
        <v>1658</v>
      </c>
      <c r="Q944" s="49"/>
      <c r="R944" s="21" t="s">
        <v>461</v>
      </c>
      <c r="S944" s="21" t="s">
        <v>460</v>
      </c>
      <c r="T944" s="21" t="s">
        <v>459</v>
      </c>
      <c r="U944" s="21" t="s">
        <v>458</v>
      </c>
      <c r="V944" s="21" t="s">
        <v>457</v>
      </c>
      <c r="W944" s="21" t="str">
        <f t="shared" si="29"/>
        <v>道徳308</v>
      </c>
    </row>
    <row r="945" spans="1:23" ht="24.95" customHeight="1" x14ac:dyDescent="0.15">
      <c r="A945" s="20" t="str">
        <f t="shared" si="28"/>
        <v>208011</v>
      </c>
      <c r="B945" s="42" t="s">
        <v>464</v>
      </c>
      <c r="C945" s="47" t="s">
        <v>463</v>
      </c>
      <c r="D945" s="38">
        <v>11</v>
      </c>
      <c r="E945" s="38" t="s">
        <v>347</v>
      </c>
      <c r="F945" s="42" t="s">
        <v>367</v>
      </c>
      <c r="G945" s="47" t="s">
        <v>96</v>
      </c>
      <c r="H945" s="47">
        <v>32</v>
      </c>
      <c r="I945" s="42" t="s">
        <v>92</v>
      </c>
      <c r="J945" s="42" t="s">
        <v>478</v>
      </c>
      <c r="K945" s="58" t="s">
        <v>479</v>
      </c>
      <c r="L945" s="43">
        <v>2</v>
      </c>
      <c r="M945" s="45" t="s">
        <v>346</v>
      </c>
      <c r="N945" s="44">
        <v>22</v>
      </c>
      <c r="O945" s="43" t="s">
        <v>470</v>
      </c>
      <c r="P945" s="42" t="s">
        <v>1658</v>
      </c>
      <c r="Q945" s="49"/>
      <c r="R945" s="21" t="s">
        <v>461</v>
      </c>
      <c r="S945" s="21" t="s">
        <v>460</v>
      </c>
      <c r="T945" s="21" t="s">
        <v>459</v>
      </c>
      <c r="U945" s="21" t="s">
        <v>458</v>
      </c>
      <c r="V945" s="21" t="s">
        <v>457</v>
      </c>
      <c r="W945" s="21" t="str">
        <f t="shared" si="29"/>
        <v>道徳408</v>
      </c>
    </row>
    <row r="946" spans="1:23" ht="24.95" customHeight="1" x14ac:dyDescent="0.15">
      <c r="A946" s="20" t="str">
        <f t="shared" si="28"/>
        <v>208012</v>
      </c>
      <c r="B946" s="42" t="s">
        <v>464</v>
      </c>
      <c r="C946" s="47" t="s">
        <v>463</v>
      </c>
      <c r="D946" s="38">
        <v>12</v>
      </c>
      <c r="E946" s="38" t="s">
        <v>347</v>
      </c>
      <c r="F946" s="42" t="s">
        <v>367</v>
      </c>
      <c r="G946" s="47" t="s">
        <v>96</v>
      </c>
      <c r="H946" s="47">
        <v>32</v>
      </c>
      <c r="I946" s="42" t="s">
        <v>92</v>
      </c>
      <c r="J946" s="42" t="s">
        <v>478</v>
      </c>
      <c r="K946" s="58" t="s">
        <v>477</v>
      </c>
      <c r="L946" s="43">
        <v>2</v>
      </c>
      <c r="M946" s="45" t="s">
        <v>398</v>
      </c>
      <c r="N946" s="44">
        <v>26</v>
      </c>
      <c r="O946" s="43" t="s">
        <v>470</v>
      </c>
      <c r="P946" s="42" t="s">
        <v>1658</v>
      </c>
      <c r="Q946" s="49"/>
      <c r="R946" s="21" t="s">
        <v>461</v>
      </c>
      <c r="S946" s="21" t="s">
        <v>460</v>
      </c>
      <c r="T946" s="21" t="s">
        <v>459</v>
      </c>
      <c r="U946" s="21" t="s">
        <v>458</v>
      </c>
      <c r="V946" s="21" t="s">
        <v>457</v>
      </c>
      <c r="W946" s="21" t="str">
        <f t="shared" si="29"/>
        <v>道徳408</v>
      </c>
    </row>
    <row r="947" spans="1:23" ht="24.95" customHeight="1" x14ac:dyDescent="0.15">
      <c r="A947" s="20" t="str">
        <f t="shared" si="28"/>
        <v>208013</v>
      </c>
      <c r="B947" s="42" t="s">
        <v>464</v>
      </c>
      <c r="C947" s="47" t="s">
        <v>463</v>
      </c>
      <c r="D947" s="38">
        <v>13</v>
      </c>
      <c r="E947" s="38" t="s">
        <v>347</v>
      </c>
      <c r="F947" s="42" t="s">
        <v>367</v>
      </c>
      <c r="G947" s="47" t="s">
        <v>90</v>
      </c>
      <c r="H947" s="47">
        <v>32</v>
      </c>
      <c r="I947" s="42" t="s">
        <v>92</v>
      </c>
      <c r="J947" s="42" t="s">
        <v>475</v>
      </c>
      <c r="K947" s="58" t="s">
        <v>476</v>
      </c>
      <c r="L947" s="43">
        <v>2</v>
      </c>
      <c r="M947" s="45" t="s">
        <v>346</v>
      </c>
      <c r="N947" s="44">
        <v>22</v>
      </c>
      <c r="O947" s="43" t="s">
        <v>470</v>
      </c>
      <c r="P947" s="42" t="s">
        <v>1658</v>
      </c>
      <c r="Q947" s="49"/>
      <c r="R947" s="21" t="s">
        <v>461</v>
      </c>
      <c r="S947" s="21" t="s">
        <v>460</v>
      </c>
      <c r="T947" s="21" t="s">
        <v>459</v>
      </c>
      <c r="U947" s="21" t="s">
        <v>458</v>
      </c>
      <c r="V947" s="21" t="s">
        <v>457</v>
      </c>
      <c r="W947" s="21" t="str">
        <f t="shared" si="29"/>
        <v>道徳508</v>
      </c>
    </row>
    <row r="948" spans="1:23" ht="24.95" customHeight="1" x14ac:dyDescent="0.15">
      <c r="A948" s="20" t="str">
        <f t="shared" si="28"/>
        <v>208014</v>
      </c>
      <c r="B948" s="42" t="s">
        <v>464</v>
      </c>
      <c r="C948" s="47" t="s">
        <v>463</v>
      </c>
      <c r="D948" s="38">
        <v>14</v>
      </c>
      <c r="E948" s="38" t="s">
        <v>347</v>
      </c>
      <c r="F948" s="42" t="s">
        <v>367</v>
      </c>
      <c r="G948" s="47" t="s">
        <v>90</v>
      </c>
      <c r="H948" s="47">
        <v>32</v>
      </c>
      <c r="I948" s="42" t="s">
        <v>92</v>
      </c>
      <c r="J948" s="42" t="s">
        <v>475</v>
      </c>
      <c r="K948" s="58" t="s">
        <v>474</v>
      </c>
      <c r="L948" s="43">
        <v>2</v>
      </c>
      <c r="M948" s="45" t="s">
        <v>398</v>
      </c>
      <c r="N948" s="44">
        <v>26</v>
      </c>
      <c r="O948" s="43" t="s">
        <v>470</v>
      </c>
      <c r="P948" s="42" t="s">
        <v>1658</v>
      </c>
      <c r="Q948" s="49"/>
      <c r="R948" s="21" t="s">
        <v>461</v>
      </c>
      <c r="S948" s="21" t="s">
        <v>460</v>
      </c>
      <c r="T948" s="21" t="s">
        <v>459</v>
      </c>
      <c r="U948" s="21" t="s">
        <v>458</v>
      </c>
      <c r="V948" s="21" t="s">
        <v>457</v>
      </c>
      <c r="W948" s="21" t="str">
        <f t="shared" si="29"/>
        <v>道徳508</v>
      </c>
    </row>
    <row r="949" spans="1:23" ht="24.95" customHeight="1" x14ac:dyDescent="0.15">
      <c r="A949" s="20" t="str">
        <f t="shared" si="28"/>
        <v>208015</v>
      </c>
      <c r="B949" s="42" t="s">
        <v>464</v>
      </c>
      <c r="C949" s="47" t="s">
        <v>463</v>
      </c>
      <c r="D949" s="38">
        <v>15</v>
      </c>
      <c r="E949" s="38" t="s">
        <v>347</v>
      </c>
      <c r="F949" s="42" t="s">
        <v>367</v>
      </c>
      <c r="G949" s="47" t="s">
        <v>84</v>
      </c>
      <c r="H949" s="47">
        <v>32</v>
      </c>
      <c r="I949" s="42" t="s">
        <v>92</v>
      </c>
      <c r="J949" s="42" t="s">
        <v>472</v>
      </c>
      <c r="K949" s="58" t="s">
        <v>473</v>
      </c>
      <c r="L949" s="43">
        <v>2</v>
      </c>
      <c r="M949" s="45" t="s">
        <v>346</v>
      </c>
      <c r="N949" s="44">
        <v>22</v>
      </c>
      <c r="O949" s="43" t="s">
        <v>470</v>
      </c>
      <c r="P949" s="42" t="s">
        <v>1658</v>
      </c>
      <c r="Q949" s="49"/>
      <c r="R949" s="21" t="s">
        <v>461</v>
      </c>
      <c r="S949" s="21" t="s">
        <v>460</v>
      </c>
      <c r="T949" s="21" t="s">
        <v>459</v>
      </c>
      <c r="U949" s="21" t="s">
        <v>458</v>
      </c>
      <c r="V949" s="21" t="s">
        <v>457</v>
      </c>
      <c r="W949" s="21" t="str">
        <f t="shared" si="29"/>
        <v>道徳608</v>
      </c>
    </row>
    <row r="950" spans="1:23" ht="24.95" customHeight="1" x14ac:dyDescent="0.15">
      <c r="A950" s="20" t="str">
        <f t="shared" si="28"/>
        <v>208016</v>
      </c>
      <c r="B950" s="42" t="s">
        <v>464</v>
      </c>
      <c r="C950" s="47" t="s">
        <v>463</v>
      </c>
      <c r="D950" s="38">
        <v>16</v>
      </c>
      <c r="E950" s="38" t="s">
        <v>347</v>
      </c>
      <c r="F950" s="42" t="s">
        <v>367</v>
      </c>
      <c r="G950" s="47" t="s">
        <v>84</v>
      </c>
      <c r="H950" s="47">
        <v>32</v>
      </c>
      <c r="I950" s="42" t="s">
        <v>92</v>
      </c>
      <c r="J950" s="42" t="s">
        <v>472</v>
      </c>
      <c r="K950" s="58" t="s">
        <v>471</v>
      </c>
      <c r="L950" s="43">
        <v>2</v>
      </c>
      <c r="M950" s="45" t="s">
        <v>398</v>
      </c>
      <c r="N950" s="44">
        <v>26</v>
      </c>
      <c r="O950" s="43" t="s">
        <v>470</v>
      </c>
      <c r="P950" s="42" t="s">
        <v>1658</v>
      </c>
      <c r="Q950" s="49"/>
      <c r="R950" s="21" t="s">
        <v>461</v>
      </c>
      <c r="S950" s="21" t="s">
        <v>460</v>
      </c>
      <c r="T950" s="21" t="s">
        <v>459</v>
      </c>
      <c r="U950" s="21" t="s">
        <v>458</v>
      </c>
      <c r="V950" s="21" t="s">
        <v>457</v>
      </c>
      <c r="W950" s="21" t="str">
        <f t="shared" si="29"/>
        <v>道徳608</v>
      </c>
    </row>
    <row r="951" spans="1:23" ht="24.95" customHeight="1" x14ac:dyDescent="0.15">
      <c r="A951" s="20" t="str">
        <f t="shared" si="28"/>
        <v>208017</v>
      </c>
      <c r="B951" s="52" t="s">
        <v>464</v>
      </c>
      <c r="C951" s="52" t="s">
        <v>463</v>
      </c>
      <c r="D951" s="38">
        <v>17</v>
      </c>
      <c r="E951" s="38" t="s">
        <v>347</v>
      </c>
      <c r="F951" s="53" t="s">
        <v>1663</v>
      </c>
      <c r="G951" s="56" t="s">
        <v>437</v>
      </c>
      <c r="H951" s="43">
        <v>31</v>
      </c>
      <c r="I951" s="53" t="s">
        <v>434</v>
      </c>
      <c r="J951" s="53">
        <v>334</v>
      </c>
      <c r="K951" s="55" t="s">
        <v>469</v>
      </c>
      <c r="L951" s="52">
        <v>1</v>
      </c>
      <c r="M951" s="54" t="s">
        <v>429</v>
      </c>
      <c r="N951" s="53" t="s">
        <v>345</v>
      </c>
      <c r="O951" s="52" t="s">
        <v>432</v>
      </c>
      <c r="P951" s="52" t="s">
        <v>431</v>
      </c>
      <c r="Q951" s="49"/>
      <c r="R951" s="21" t="s">
        <v>461</v>
      </c>
      <c r="S951" s="21" t="s">
        <v>460</v>
      </c>
      <c r="T951" s="21" t="s">
        <v>459</v>
      </c>
      <c r="U951" s="21" t="s">
        <v>458</v>
      </c>
      <c r="V951" s="21" t="s">
        <v>457</v>
      </c>
      <c r="W951" s="21" t="str">
        <f t="shared" si="29"/>
        <v>保健334</v>
      </c>
    </row>
    <row r="952" spans="1:23" ht="24.95" customHeight="1" x14ac:dyDescent="0.15">
      <c r="A952" s="20" t="str">
        <f t="shared" si="28"/>
        <v>208018</v>
      </c>
      <c r="B952" s="52" t="s">
        <v>464</v>
      </c>
      <c r="C952" s="52" t="s">
        <v>463</v>
      </c>
      <c r="D952" s="38">
        <v>18</v>
      </c>
      <c r="E952" s="38" t="s">
        <v>347</v>
      </c>
      <c r="F952" s="53" t="s">
        <v>1663</v>
      </c>
      <c r="G952" s="56" t="s">
        <v>437</v>
      </c>
      <c r="H952" s="43">
        <v>31</v>
      </c>
      <c r="I952" s="53" t="s">
        <v>434</v>
      </c>
      <c r="J952" s="53">
        <v>334</v>
      </c>
      <c r="K952" s="55" t="s">
        <v>468</v>
      </c>
      <c r="L952" s="52">
        <v>1</v>
      </c>
      <c r="M952" s="54" t="s">
        <v>346</v>
      </c>
      <c r="N952" s="53" t="s">
        <v>397</v>
      </c>
      <c r="O952" s="52" t="s">
        <v>432</v>
      </c>
      <c r="P952" s="52" t="s">
        <v>431</v>
      </c>
      <c r="Q952" s="49"/>
      <c r="R952" s="21" t="s">
        <v>461</v>
      </c>
      <c r="S952" s="21" t="s">
        <v>460</v>
      </c>
      <c r="T952" s="21" t="s">
        <v>459</v>
      </c>
      <c r="U952" s="21" t="s">
        <v>458</v>
      </c>
      <c r="V952" s="21" t="s">
        <v>457</v>
      </c>
      <c r="W952" s="21" t="str">
        <f t="shared" si="29"/>
        <v>保健334</v>
      </c>
    </row>
    <row r="953" spans="1:23" ht="24.95" customHeight="1" x14ac:dyDescent="0.15">
      <c r="A953" s="20" t="str">
        <f t="shared" si="28"/>
        <v>208019</v>
      </c>
      <c r="B953" s="52" t="s">
        <v>464</v>
      </c>
      <c r="C953" s="52" t="s">
        <v>463</v>
      </c>
      <c r="D953" s="38">
        <v>19</v>
      </c>
      <c r="E953" s="38" t="s">
        <v>347</v>
      </c>
      <c r="F953" s="53" t="s">
        <v>1663</v>
      </c>
      <c r="G953" s="56" t="s">
        <v>437</v>
      </c>
      <c r="H953" s="43">
        <v>31</v>
      </c>
      <c r="I953" s="53" t="s">
        <v>434</v>
      </c>
      <c r="J953" s="53">
        <v>334</v>
      </c>
      <c r="K953" s="55" t="s">
        <v>467</v>
      </c>
      <c r="L953" s="52">
        <v>1</v>
      </c>
      <c r="M953" s="54" t="s">
        <v>398</v>
      </c>
      <c r="N953" s="53" t="s">
        <v>436</v>
      </c>
      <c r="O953" s="52" t="s">
        <v>432</v>
      </c>
      <c r="P953" s="52" t="s">
        <v>431</v>
      </c>
      <c r="Q953" s="49"/>
      <c r="R953" s="21" t="s">
        <v>461</v>
      </c>
      <c r="S953" s="21" t="s">
        <v>460</v>
      </c>
      <c r="T953" s="21" t="s">
        <v>459</v>
      </c>
      <c r="U953" s="21" t="s">
        <v>458</v>
      </c>
      <c r="V953" s="21" t="s">
        <v>457</v>
      </c>
      <c r="W953" s="21" t="str">
        <f t="shared" si="29"/>
        <v>保健334</v>
      </c>
    </row>
    <row r="954" spans="1:23" ht="24.95" customHeight="1" x14ac:dyDescent="0.15">
      <c r="A954" s="20" t="str">
        <f t="shared" si="28"/>
        <v>208020</v>
      </c>
      <c r="B954" s="52" t="s">
        <v>464</v>
      </c>
      <c r="C954" s="52" t="s">
        <v>463</v>
      </c>
      <c r="D954" s="38">
        <v>20</v>
      </c>
      <c r="E954" s="38" t="s">
        <v>347</v>
      </c>
      <c r="F954" s="53" t="s">
        <v>1663</v>
      </c>
      <c r="G954" s="56" t="s">
        <v>435</v>
      </c>
      <c r="H954" s="43">
        <v>31</v>
      </c>
      <c r="I954" s="53" t="s">
        <v>434</v>
      </c>
      <c r="J954" s="53">
        <v>534</v>
      </c>
      <c r="K954" s="55" t="s">
        <v>466</v>
      </c>
      <c r="L954" s="52">
        <v>1</v>
      </c>
      <c r="M954" s="54" t="s">
        <v>429</v>
      </c>
      <c r="N954" s="53" t="s">
        <v>428</v>
      </c>
      <c r="O954" s="52" t="s">
        <v>432</v>
      </c>
      <c r="P954" s="52" t="s">
        <v>431</v>
      </c>
      <c r="Q954" s="49"/>
      <c r="R954" s="21" t="s">
        <v>461</v>
      </c>
      <c r="S954" s="21" t="s">
        <v>460</v>
      </c>
      <c r="T954" s="21" t="s">
        <v>459</v>
      </c>
      <c r="U954" s="21" t="s">
        <v>458</v>
      </c>
      <c r="V954" s="21" t="s">
        <v>457</v>
      </c>
      <c r="W954" s="21" t="str">
        <f t="shared" si="29"/>
        <v>保健534</v>
      </c>
    </row>
    <row r="955" spans="1:23" ht="24.95" customHeight="1" x14ac:dyDescent="0.15">
      <c r="A955" s="20" t="str">
        <f t="shared" si="28"/>
        <v>208021</v>
      </c>
      <c r="B955" s="52" t="s">
        <v>464</v>
      </c>
      <c r="C955" s="52" t="s">
        <v>463</v>
      </c>
      <c r="D955" s="38">
        <v>21</v>
      </c>
      <c r="E955" s="38" t="s">
        <v>347</v>
      </c>
      <c r="F955" s="53" t="s">
        <v>1663</v>
      </c>
      <c r="G955" s="56" t="s">
        <v>435</v>
      </c>
      <c r="H955" s="43">
        <v>31</v>
      </c>
      <c r="I955" s="53" t="s">
        <v>434</v>
      </c>
      <c r="J955" s="53">
        <v>534</v>
      </c>
      <c r="K955" s="55" t="s">
        <v>465</v>
      </c>
      <c r="L955" s="52">
        <v>1</v>
      </c>
      <c r="M955" s="54" t="s">
        <v>346</v>
      </c>
      <c r="N955" s="53" t="s">
        <v>345</v>
      </c>
      <c r="O955" s="52" t="s">
        <v>432</v>
      </c>
      <c r="P955" s="52" t="s">
        <v>431</v>
      </c>
      <c r="Q955" s="49"/>
      <c r="R955" s="21" t="s">
        <v>461</v>
      </c>
      <c r="S955" s="21" t="s">
        <v>460</v>
      </c>
      <c r="T955" s="21" t="s">
        <v>459</v>
      </c>
      <c r="U955" s="21" t="s">
        <v>458</v>
      </c>
      <c r="V955" s="21" t="s">
        <v>457</v>
      </c>
      <c r="W955" s="21" t="str">
        <f t="shared" si="29"/>
        <v>保健534</v>
      </c>
    </row>
    <row r="956" spans="1:23" ht="24.95" customHeight="1" x14ac:dyDescent="0.15">
      <c r="A956" s="20" t="str">
        <f t="shared" si="28"/>
        <v>208022</v>
      </c>
      <c r="B956" s="52" t="s">
        <v>464</v>
      </c>
      <c r="C956" s="52" t="s">
        <v>463</v>
      </c>
      <c r="D956" s="38">
        <v>22</v>
      </c>
      <c r="E956" s="38" t="s">
        <v>347</v>
      </c>
      <c r="F956" s="53" t="s">
        <v>1663</v>
      </c>
      <c r="G956" s="56" t="s">
        <v>435</v>
      </c>
      <c r="H956" s="43">
        <v>31</v>
      </c>
      <c r="I956" s="53" t="s">
        <v>434</v>
      </c>
      <c r="J956" s="53">
        <v>534</v>
      </c>
      <c r="K956" s="55" t="s">
        <v>462</v>
      </c>
      <c r="L956" s="52">
        <v>1</v>
      </c>
      <c r="M956" s="54" t="s">
        <v>398</v>
      </c>
      <c r="N956" s="53" t="s">
        <v>397</v>
      </c>
      <c r="O956" s="52" t="s">
        <v>432</v>
      </c>
      <c r="P956" s="52" t="s">
        <v>431</v>
      </c>
      <c r="Q956" s="49"/>
      <c r="R956" s="21" t="s">
        <v>461</v>
      </c>
      <c r="S956" s="21" t="s">
        <v>460</v>
      </c>
      <c r="T956" s="21" t="s">
        <v>459</v>
      </c>
      <c r="U956" s="21" t="s">
        <v>458</v>
      </c>
      <c r="V956" s="21" t="s">
        <v>457</v>
      </c>
      <c r="W956" s="21" t="str">
        <f t="shared" si="29"/>
        <v>保健534</v>
      </c>
    </row>
    <row r="957" spans="1:23" ht="24.95" customHeight="1" x14ac:dyDescent="0.15">
      <c r="A957" s="20" t="str">
        <f t="shared" si="28"/>
        <v>224001</v>
      </c>
      <c r="B957" s="42" t="s">
        <v>423</v>
      </c>
      <c r="C957" s="47" t="s">
        <v>422</v>
      </c>
      <c r="D957" s="38">
        <v>1</v>
      </c>
      <c r="E957" s="38" t="s">
        <v>347</v>
      </c>
      <c r="F957" s="42" t="s">
        <v>367</v>
      </c>
      <c r="G957" s="47" t="s">
        <v>437</v>
      </c>
      <c r="H957" s="47">
        <v>32</v>
      </c>
      <c r="I957" s="42" t="s">
        <v>434</v>
      </c>
      <c r="J957" s="42" t="s">
        <v>454</v>
      </c>
      <c r="K957" s="58" t="s">
        <v>456</v>
      </c>
      <c r="L957" s="43">
        <v>2</v>
      </c>
      <c r="M957" s="45" t="s">
        <v>346</v>
      </c>
      <c r="N957" s="44">
        <v>26</v>
      </c>
      <c r="O957" s="43" t="s">
        <v>455</v>
      </c>
      <c r="P957" s="42" t="s">
        <v>1658</v>
      </c>
      <c r="Q957" s="49"/>
      <c r="R957" s="21" t="s">
        <v>421</v>
      </c>
      <c r="S957" s="21" t="s">
        <v>420</v>
      </c>
      <c r="T957" s="21" t="s">
        <v>419</v>
      </c>
      <c r="U957" s="21" t="s">
        <v>418</v>
      </c>
      <c r="V957" s="21" t="s">
        <v>417</v>
      </c>
      <c r="W957" s="21" t="str">
        <f t="shared" si="29"/>
        <v>保健305</v>
      </c>
    </row>
    <row r="958" spans="1:23" ht="24.95" customHeight="1" x14ac:dyDescent="0.15">
      <c r="A958" s="20" t="str">
        <f t="shared" si="28"/>
        <v>224002</v>
      </c>
      <c r="B958" s="42" t="s">
        <v>423</v>
      </c>
      <c r="C958" s="47" t="s">
        <v>422</v>
      </c>
      <c r="D958" s="38">
        <v>2</v>
      </c>
      <c r="E958" s="38" t="s">
        <v>347</v>
      </c>
      <c r="F958" s="42" t="s">
        <v>367</v>
      </c>
      <c r="G958" s="47" t="s">
        <v>437</v>
      </c>
      <c r="H958" s="47">
        <v>32</v>
      </c>
      <c r="I958" s="42" t="s">
        <v>434</v>
      </c>
      <c r="J958" s="42" t="s">
        <v>454</v>
      </c>
      <c r="K958" s="58" t="s">
        <v>453</v>
      </c>
      <c r="L958" s="43">
        <v>2</v>
      </c>
      <c r="M958" s="45" t="s">
        <v>398</v>
      </c>
      <c r="N958" s="44">
        <v>30</v>
      </c>
      <c r="O958" s="43" t="s">
        <v>432</v>
      </c>
      <c r="P958" s="42" t="s">
        <v>1658</v>
      </c>
      <c r="Q958" s="49"/>
      <c r="R958" s="21" t="s">
        <v>421</v>
      </c>
      <c r="S958" s="21" t="s">
        <v>420</v>
      </c>
      <c r="T958" s="21" t="s">
        <v>419</v>
      </c>
      <c r="U958" s="21" t="s">
        <v>418</v>
      </c>
      <c r="V958" s="21" t="s">
        <v>417</v>
      </c>
      <c r="W958" s="21" t="str">
        <f t="shared" si="29"/>
        <v>保健305</v>
      </c>
    </row>
    <row r="959" spans="1:23" ht="24.95" customHeight="1" x14ac:dyDescent="0.15">
      <c r="A959" s="20" t="str">
        <f t="shared" ref="A959:A1022" si="30">CONCATENATE(TEXT(C959,"000"),(TEXT(D959,"000")))</f>
        <v>224003</v>
      </c>
      <c r="B959" s="42" t="s">
        <v>423</v>
      </c>
      <c r="C959" s="47" t="s">
        <v>422</v>
      </c>
      <c r="D959" s="38">
        <v>3</v>
      </c>
      <c r="E959" s="38" t="s">
        <v>347</v>
      </c>
      <c r="F959" s="42" t="s">
        <v>367</v>
      </c>
      <c r="G959" s="47" t="s">
        <v>435</v>
      </c>
      <c r="H959" s="47">
        <v>32</v>
      </c>
      <c r="I959" s="42" t="s">
        <v>434</v>
      </c>
      <c r="J959" s="42" t="s">
        <v>451</v>
      </c>
      <c r="K959" s="58" t="s">
        <v>452</v>
      </c>
      <c r="L959" s="43">
        <v>2</v>
      </c>
      <c r="M959" s="45" t="s">
        <v>346</v>
      </c>
      <c r="N959" s="44">
        <v>22</v>
      </c>
      <c r="O959" s="43" t="s">
        <v>432</v>
      </c>
      <c r="P959" s="42" t="s">
        <v>1658</v>
      </c>
      <c r="Q959" s="49"/>
      <c r="R959" s="21" t="s">
        <v>421</v>
      </c>
      <c r="S959" s="21" t="s">
        <v>420</v>
      </c>
      <c r="T959" s="21" t="s">
        <v>419</v>
      </c>
      <c r="U959" s="21" t="s">
        <v>418</v>
      </c>
      <c r="V959" s="21" t="s">
        <v>417</v>
      </c>
      <c r="W959" s="21" t="str">
        <f t="shared" ref="W959:W1022" si="31">CONCATENATE(I959,J959)</f>
        <v>保健505</v>
      </c>
    </row>
    <row r="960" spans="1:23" ht="24.95" customHeight="1" x14ac:dyDescent="0.15">
      <c r="A960" s="20" t="str">
        <f t="shared" si="30"/>
        <v>224004</v>
      </c>
      <c r="B960" s="42" t="s">
        <v>423</v>
      </c>
      <c r="C960" s="47" t="s">
        <v>422</v>
      </c>
      <c r="D960" s="38">
        <v>4</v>
      </c>
      <c r="E960" s="38" t="s">
        <v>347</v>
      </c>
      <c r="F960" s="42" t="s">
        <v>367</v>
      </c>
      <c r="G960" s="47" t="s">
        <v>435</v>
      </c>
      <c r="H960" s="47">
        <v>32</v>
      </c>
      <c r="I960" s="42" t="s">
        <v>434</v>
      </c>
      <c r="J960" s="42" t="s">
        <v>451</v>
      </c>
      <c r="K960" s="58" t="s">
        <v>450</v>
      </c>
      <c r="L960" s="42">
        <v>2</v>
      </c>
      <c r="M960" s="45" t="s">
        <v>398</v>
      </c>
      <c r="N960" s="57">
        <v>26</v>
      </c>
      <c r="O960" s="43" t="s">
        <v>432</v>
      </c>
      <c r="P960" s="42" t="s">
        <v>1658</v>
      </c>
      <c r="Q960" s="49"/>
      <c r="R960" s="21" t="s">
        <v>421</v>
      </c>
      <c r="S960" s="21" t="s">
        <v>420</v>
      </c>
      <c r="T960" s="21" t="s">
        <v>419</v>
      </c>
      <c r="U960" s="21" t="s">
        <v>418</v>
      </c>
      <c r="V960" s="21" t="s">
        <v>417</v>
      </c>
      <c r="W960" s="21" t="str">
        <f t="shared" si="31"/>
        <v>保健505</v>
      </c>
    </row>
    <row r="961" spans="1:23" ht="24.95" customHeight="1" x14ac:dyDescent="0.15">
      <c r="A961" s="20" t="str">
        <f t="shared" si="30"/>
        <v>224005</v>
      </c>
      <c r="B961" s="42" t="s">
        <v>423</v>
      </c>
      <c r="C961" s="47" t="s">
        <v>422</v>
      </c>
      <c r="D961" s="38">
        <v>5</v>
      </c>
      <c r="E961" s="38" t="s">
        <v>347</v>
      </c>
      <c r="F961" s="42" t="s">
        <v>367</v>
      </c>
      <c r="G961" s="47" t="s">
        <v>105</v>
      </c>
      <c r="H961" s="47">
        <v>32</v>
      </c>
      <c r="I961" s="42" t="s">
        <v>92</v>
      </c>
      <c r="J961" s="42" t="s">
        <v>449</v>
      </c>
      <c r="K961" s="46" t="s">
        <v>448</v>
      </c>
      <c r="L961" s="43">
        <v>2</v>
      </c>
      <c r="M961" s="45" t="s">
        <v>398</v>
      </c>
      <c r="N961" s="44">
        <v>30</v>
      </c>
      <c r="O961" s="43" t="s">
        <v>432</v>
      </c>
      <c r="P961" s="42" t="s">
        <v>1658</v>
      </c>
      <c r="Q961" s="49"/>
      <c r="R961" s="21" t="s">
        <v>421</v>
      </c>
      <c r="S961" s="21" t="s">
        <v>420</v>
      </c>
      <c r="T961" s="21" t="s">
        <v>419</v>
      </c>
      <c r="U961" s="21" t="s">
        <v>418</v>
      </c>
      <c r="V961" s="21" t="s">
        <v>417</v>
      </c>
      <c r="W961" s="21" t="str">
        <f t="shared" si="31"/>
        <v>道徳109</v>
      </c>
    </row>
    <row r="962" spans="1:23" ht="24.95" customHeight="1" x14ac:dyDescent="0.15">
      <c r="A962" s="20" t="str">
        <f t="shared" si="30"/>
        <v>224006</v>
      </c>
      <c r="B962" s="42" t="s">
        <v>423</v>
      </c>
      <c r="C962" s="47" t="s">
        <v>422</v>
      </c>
      <c r="D962" s="38">
        <v>6</v>
      </c>
      <c r="E962" s="38" t="s">
        <v>347</v>
      </c>
      <c r="F962" s="42" t="s">
        <v>367</v>
      </c>
      <c r="G962" s="47" t="s">
        <v>102</v>
      </c>
      <c r="H962" s="47">
        <v>32</v>
      </c>
      <c r="I962" s="42" t="s">
        <v>92</v>
      </c>
      <c r="J962" s="42" t="s">
        <v>447</v>
      </c>
      <c r="K962" s="46" t="s">
        <v>446</v>
      </c>
      <c r="L962" s="43">
        <v>2</v>
      </c>
      <c r="M962" s="45" t="s">
        <v>398</v>
      </c>
      <c r="N962" s="44">
        <v>30</v>
      </c>
      <c r="O962" s="43" t="s">
        <v>432</v>
      </c>
      <c r="P962" s="42" t="s">
        <v>1658</v>
      </c>
      <c r="Q962" s="49"/>
      <c r="R962" s="21" t="s">
        <v>421</v>
      </c>
      <c r="S962" s="21" t="s">
        <v>420</v>
      </c>
      <c r="T962" s="21" t="s">
        <v>419</v>
      </c>
      <c r="U962" s="21" t="s">
        <v>418</v>
      </c>
      <c r="V962" s="21" t="s">
        <v>417</v>
      </c>
      <c r="W962" s="21" t="str">
        <f t="shared" si="31"/>
        <v>道徳209</v>
      </c>
    </row>
    <row r="963" spans="1:23" ht="24.95" customHeight="1" x14ac:dyDescent="0.15">
      <c r="A963" s="20" t="str">
        <f t="shared" si="30"/>
        <v>224007</v>
      </c>
      <c r="B963" s="42" t="s">
        <v>423</v>
      </c>
      <c r="C963" s="47" t="s">
        <v>422</v>
      </c>
      <c r="D963" s="38">
        <v>7</v>
      </c>
      <c r="E963" s="38" t="s">
        <v>347</v>
      </c>
      <c r="F963" s="42" t="s">
        <v>367</v>
      </c>
      <c r="G963" s="47" t="s">
        <v>99</v>
      </c>
      <c r="H963" s="47">
        <v>32</v>
      </c>
      <c r="I963" s="42" t="s">
        <v>92</v>
      </c>
      <c r="J963" s="42" t="s">
        <v>445</v>
      </c>
      <c r="K963" s="46" t="s">
        <v>444</v>
      </c>
      <c r="L963" s="43">
        <v>2</v>
      </c>
      <c r="M963" s="45" t="s">
        <v>398</v>
      </c>
      <c r="N963" s="44">
        <v>30</v>
      </c>
      <c r="O963" s="43" t="s">
        <v>432</v>
      </c>
      <c r="P963" s="42" t="s">
        <v>1658</v>
      </c>
      <c r="Q963" s="49"/>
      <c r="R963" s="21" t="s">
        <v>421</v>
      </c>
      <c r="S963" s="21" t="s">
        <v>420</v>
      </c>
      <c r="T963" s="21" t="s">
        <v>419</v>
      </c>
      <c r="U963" s="21" t="s">
        <v>418</v>
      </c>
      <c r="V963" s="21" t="s">
        <v>417</v>
      </c>
      <c r="W963" s="21" t="str">
        <f t="shared" si="31"/>
        <v>道徳309</v>
      </c>
    </row>
    <row r="964" spans="1:23" ht="24.95" customHeight="1" x14ac:dyDescent="0.15">
      <c r="A964" s="20" t="str">
        <f t="shared" si="30"/>
        <v>224008</v>
      </c>
      <c r="B964" s="42" t="s">
        <v>423</v>
      </c>
      <c r="C964" s="47" t="s">
        <v>422</v>
      </c>
      <c r="D964" s="38">
        <v>8</v>
      </c>
      <c r="E964" s="38" t="s">
        <v>347</v>
      </c>
      <c r="F964" s="42" t="s">
        <v>367</v>
      </c>
      <c r="G964" s="47" t="s">
        <v>96</v>
      </c>
      <c r="H964" s="47">
        <v>32</v>
      </c>
      <c r="I964" s="42" t="s">
        <v>92</v>
      </c>
      <c r="J964" s="42" t="s">
        <v>443</v>
      </c>
      <c r="K964" s="46" t="s">
        <v>442</v>
      </c>
      <c r="L964" s="43">
        <v>2</v>
      </c>
      <c r="M964" s="45" t="s">
        <v>398</v>
      </c>
      <c r="N964" s="44">
        <v>26</v>
      </c>
      <c r="O964" s="43" t="s">
        <v>432</v>
      </c>
      <c r="P964" s="42" t="s">
        <v>1658</v>
      </c>
      <c r="Q964" s="49"/>
      <c r="R964" s="21" t="s">
        <v>421</v>
      </c>
      <c r="S964" s="21" t="s">
        <v>420</v>
      </c>
      <c r="T964" s="21" t="s">
        <v>419</v>
      </c>
      <c r="U964" s="21" t="s">
        <v>418</v>
      </c>
      <c r="V964" s="21" t="s">
        <v>417</v>
      </c>
      <c r="W964" s="21" t="str">
        <f t="shared" si="31"/>
        <v>道徳409</v>
      </c>
    </row>
    <row r="965" spans="1:23" ht="24.95" customHeight="1" x14ac:dyDescent="0.15">
      <c r="A965" s="20" t="str">
        <f t="shared" si="30"/>
        <v>224009</v>
      </c>
      <c r="B965" s="42" t="s">
        <v>423</v>
      </c>
      <c r="C965" s="47" t="s">
        <v>422</v>
      </c>
      <c r="D965" s="38">
        <v>9</v>
      </c>
      <c r="E965" s="38" t="s">
        <v>347</v>
      </c>
      <c r="F965" s="42" t="s">
        <v>367</v>
      </c>
      <c r="G965" s="47" t="s">
        <v>90</v>
      </c>
      <c r="H965" s="47">
        <v>32</v>
      </c>
      <c r="I965" s="42" t="s">
        <v>92</v>
      </c>
      <c r="J965" s="42" t="s">
        <v>441</v>
      </c>
      <c r="K965" s="46" t="s">
        <v>440</v>
      </c>
      <c r="L965" s="43">
        <v>2</v>
      </c>
      <c r="M965" s="45" t="s">
        <v>398</v>
      </c>
      <c r="N965" s="44">
        <v>26</v>
      </c>
      <c r="O965" s="43" t="s">
        <v>432</v>
      </c>
      <c r="P965" s="42" t="s">
        <v>1658</v>
      </c>
      <c r="Q965" s="49"/>
      <c r="R965" s="21" t="s">
        <v>421</v>
      </c>
      <c r="S965" s="21" t="s">
        <v>420</v>
      </c>
      <c r="T965" s="21" t="s">
        <v>419</v>
      </c>
      <c r="U965" s="21" t="s">
        <v>418</v>
      </c>
      <c r="V965" s="21" t="s">
        <v>417</v>
      </c>
      <c r="W965" s="21" t="str">
        <f t="shared" si="31"/>
        <v>道徳509</v>
      </c>
    </row>
    <row r="966" spans="1:23" ht="24.95" customHeight="1" x14ac:dyDescent="0.15">
      <c r="A966" s="20" t="str">
        <f t="shared" si="30"/>
        <v>224010</v>
      </c>
      <c r="B966" s="42" t="s">
        <v>423</v>
      </c>
      <c r="C966" s="47" t="s">
        <v>422</v>
      </c>
      <c r="D966" s="38">
        <v>10</v>
      </c>
      <c r="E966" s="38" t="s">
        <v>347</v>
      </c>
      <c r="F966" s="42" t="s">
        <v>367</v>
      </c>
      <c r="G966" s="47" t="s">
        <v>84</v>
      </c>
      <c r="H966" s="47">
        <v>32</v>
      </c>
      <c r="I966" s="42" t="s">
        <v>92</v>
      </c>
      <c r="J966" s="42" t="s">
        <v>439</v>
      </c>
      <c r="K966" s="46" t="s">
        <v>438</v>
      </c>
      <c r="L966" s="43">
        <v>2</v>
      </c>
      <c r="M966" s="45" t="s">
        <v>398</v>
      </c>
      <c r="N966" s="44">
        <v>26</v>
      </c>
      <c r="O966" s="43" t="s">
        <v>432</v>
      </c>
      <c r="P966" s="42" t="s">
        <v>1658</v>
      </c>
      <c r="Q966" s="49"/>
      <c r="R966" s="21" t="s">
        <v>421</v>
      </c>
      <c r="S966" s="21" t="s">
        <v>420</v>
      </c>
      <c r="T966" s="21" t="s">
        <v>419</v>
      </c>
      <c r="U966" s="21" t="s">
        <v>418</v>
      </c>
      <c r="V966" s="21" t="s">
        <v>417</v>
      </c>
      <c r="W966" s="21" t="str">
        <f t="shared" si="31"/>
        <v>道徳609</v>
      </c>
    </row>
    <row r="967" spans="1:23" ht="24.95" customHeight="1" x14ac:dyDescent="0.15">
      <c r="A967" s="20" t="str">
        <f t="shared" si="30"/>
        <v>224011</v>
      </c>
      <c r="B967" s="52" t="s">
        <v>423</v>
      </c>
      <c r="C967" s="52" t="s">
        <v>422</v>
      </c>
      <c r="D967" s="38">
        <v>11</v>
      </c>
      <c r="E967" s="38" t="s">
        <v>347</v>
      </c>
      <c r="F967" s="53" t="s">
        <v>1663</v>
      </c>
      <c r="G967" s="56" t="s">
        <v>437</v>
      </c>
      <c r="H967" s="43">
        <v>31</v>
      </c>
      <c r="I967" s="53" t="s">
        <v>434</v>
      </c>
      <c r="J967" s="53">
        <v>335</v>
      </c>
      <c r="K967" s="55" t="s">
        <v>1761</v>
      </c>
      <c r="L967" s="52">
        <v>2</v>
      </c>
      <c r="M967" s="54" t="s">
        <v>346</v>
      </c>
      <c r="N967" s="53" t="s">
        <v>397</v>
      </c>
      <c r="O967" s="52" t="s">
        <v>432</v>
      </c>
      <c r="P967" s="52" t="s">
        <v>431</v>
      </c>
      <c r="Q967" s="49"/>
      <c r="R967" s="21" t="s">
        <v>421</v>
      </c>
      <c r="S967" s="21" t="s">
        <v>420</v>
      </c>
      <c r="T967" s="21" t="s">
        <v>419</v>
      </c>
      <c r="U967" s="21" t="s">
        <v>418</v>
      </c>
      <c r="V967" s="21" t="s">
        <v>417</v>
      </c>
      <c r="W967" s="21" t="str">
        <f t="shared" si="31"/>
        <v>保健335</v>
      </c>
    </row>
    <row r="968" spans="1:23" ht="24.95" customHeight="1" x14ac:dyDescent="0.15">
      <c r="A968" s="20" t="str">
        <f t="shared" si="30"/>
        <v>224012</v>
      </c>
      <c r="B968" s="52" t="s">
        <v>423</v>
      </c>
      <c r="C968" s="52" t="s">
        <v>422</v>
      </c>
      <c r="D968" s="38">
        <v>12</v>
      </c>
      <c r="E968" s="38" t="s">
        <v>347</v>
      </c>
      <c r="F968" s="53" t="s">
        <v>1663</v>
      </c>
      <c r="G968" s="56" t="s">
        <v>437</v>
      </c>
      <c r="H968" s="43">
        <v>31</v>
      </c>
      <c r="I968" s="53" t="s">
        <v>434</v>
      </c>
      <c r="J968" s="53">
        <v>335</v>
      </c>
      <c r="K968" s="55" t="s">
        <v>1762</v>
      </c>
      <c r="L968" s="52">
        <v>2</v>
      </c>
      <c r="M968" s="54" t="s">
        <v>398</v>
      </c>
      <c r="N968" s="53" t="s">
        <v>436</v>
      </c>
      <c r="O968" s="52" t="s">
        <v>432</v>
      </c>
      <c r="P968" s="52" t="s">
        <v>431</v>
      </c>
      <c r="Q968" s="49"/>
      <c r="R968" s="21" t="s">
        <v>421</v>
      </c>
      <c r="S968" s="21" t="s">
        <v>420</v>
      </c>
      <c r="T968" s="21" t="s">
        <v>419</v>
      </c>
      <c r="U968" s="21" t="s">
        <v>418</v>
      </c>
      <c r="V968" s="21" t="s">
        <v>417</v>
      </c>
      <c r="W968" s="21" t="str">
        <f t="shared" si="31"/>
        <v>保健335</v>
      </c>
    </row>
    <row r="969" spans="1:23" ht="24.95" customHeight="1" x14ac:dyDescent="0.15">
      <c r="A969" s="20" t="str">
        <f t="shared" si="30"/>
        <v>224013</v>
      </c>
      <c r="B969" s="52" t="s">
        <v>423</v>
      </c>
      <c r="C969" s="52" t="s">
        <v>422</v>
      </c>
      <c r="D969" s="38">
        <v>13</v>
      </c>
      <c r="E969" s="38" t="s">
        <v>347</v>
      </c>
      <c r="F969" s="53" t="s">
        <v>1663</v>
      </c>
      <c r="G969" s="56" t="s">
        <v>435</v>
      </c>
      <c r="H969" s="43">
        <v>31</v>
      </c>
      <c r="I969" s="53" t="s">
        <v>434</v>
      </c>
      <c r="J969" s="53">
        <v>535</v>
      </c>
      <c r="K969" s="55" t="s">
        <v>1763</v>
      </c>
      <c r="L969" s="52">
        <v>2</v>
      </c>
      <c r="M969" s="54" t="s">
        <v>346</v>
      </c>
      <c r="N969" s="53" t="s">
        <v>345</v>
      </c>
      <c r="O969" s="52" t="s">
        <v>432</v>
      </c>
      <c r="P969" s="52" t="s">
        <v>431</v>
      </c>
      <c r="Q969" s="49"/>
      <c r="R969" s="21" t="s">
        <v>421</v>
      </c>
      <c r="S969" s="21" t="s">
        <v>420</v>
      </c>
      <c r="T969" s="21" t="s">
        <v>419</v>
      </c>
      <c r="U969" s="21" t="s">
        <v>418</v>
      </c>
      <c r="V969" s="21" t="s">
        <v>417</v>
      </c>
      <c r="W969" s="21" t="str">
        <f t="shared" si="31"/>
        <v>保健535</v>
      </c>
    </row>
    <row r="970" spans="1:23" ht="24.95" customHeight="1" x14ac:dyDescent="0.15">
      <c r="A970" s="20" t="str">
        <f t="shared" si="30"/>
        <v>224014</v>
      </c>
      <c r="B970" s="52" t="s">
        <v>423</v>
      </c>
      <c r="C970" s="52" t="s">
        <v>422</v>
      </c>
      <c r="D970" s="38">
        <v>14</v>
      </c>
      <c r="E970" s="38" t="s">
        <v>347</v>
      </c>
      <c r="F970" s="53" t="s">
        <v>1663</v>
      </c>
      <c r="G970" s="56" t="s">
        <v>435</v>
      </c>
      <c r="H970" s="43">
        <v>31</v>
      </c>
      <c r="I970" s="53" t="s">
        <v>434</v>
      </c>
      <c r="J970" s="53">
        <v>535</v>
      </c>
      <c r="K970" s="55" t="s">
        <v>433</v>
      </c>
      <c r="L970" s="52">
        <v>2</v>
      </c>
      <c r="M970" s="54" t="s">
        <v>398</v>
      </c>
      <c r="N970" s="53" t="s">
        <v>397</v>
      </c>
      <c r="O970" s="52" t="s">
        <v>432</v>
      </c>
      <c r="P970" s="52" t="s">
        <v>431</v>
      </c>
      <c r="Q970" s="49"/>
      <c r="R970" s="21" t="s">
        <v>421</v>
      </c>
      <c r="S970" s="21" t="s">
        <v>420</v>
      </c>
      <c r="T970" s="21" t="s">
        <v>419</v>
      </c>
      <c r="U970" s="21" t="s">
        <v>418</v>
      </c>
      <c r="V970" s="21" t="s">
        <v>417</v>
      </c>
      <c r="W970" s="21" t="str">
        <f t="shared" si="31"/>
        <v>保健535</v>
      </c>
    </row>
    <row r="971" spans="1:23" ht="24.95" customHeight="1" x14ac:dyDescent="0.15">
      <c r="A971" s="20" t="str">
        <f t="shared" si="30"/>
        <v>224015</v>
      </c>
      <c r="B971" s="41" t="s">
        <v>423</v>
      </c>
      <c r="C971" s="40" t="s">
        <v>422</v>
      </c>
      <c r="D971" s="38">
        <v>15</v>
      </c>
      <c r="E971" s="38" t="s">
        <v>347</v>
      </c>
      <c r="F971" s="30" t="s">
        <v>284</v>
      </c>
      <c r="G971" s="37" t="s">
        <v>234</v>
      </c>
      <c r="H971" s="36">
        <v>32</v>
      </c>
      <c r="I971" s="36" t="s">
        <v>426</v>
      </c>
      <c r="J971" s="36" t="s">
        <v>425</v>
      </c>
      <c r="K971" s="35" t="s">
        <v>430</v>
      </c>
      <c r="L971" s="33">
        <v>4</v>
      </c>
      <c r="M971" s="34" t="s">
        <v>429</v>
      </c>
      <c r="N971" s="33" t="s">
        <v>428</v>
      </c>
      <c r="O971" s="32" t="s">
        <v>396</v>
      </c>
      <c r="P971" s="31" t="s">
        <v>395</v>
      </c>
      <c r="Q971" s="49"/>
      <c r="R971" s="21" t="s">
        <v>421</v>
      </c>
      <c r="S971" s="21" t="s">
        <v>420</v>
      </c>
      <c r="T971" s="21" t="s">
        <v>419</v>
      </c>
      <c r="U971" s="21" t="s">
        <v>418</v>
      </c>
      <c r="V971" s="21" t="s">
        <v>417</v>
      </c>
      <c r="W971" s="21" t="str">
        <f t="shared" si="31"/>
        <v>保体728</v>
      </c>
    </row>
    <row r="972" spans="1:23" ht="24.95" customHeight="1" x14ac:dyDescent="0.15">
      <c r="A972" s="20" t="str">
        <f t="shared" si="30"/>
        <v>224016</v>
      </c>
      <c r="B972" s="41" t="s">
        <v>423</v>
      </c>
      <c r="C972" s="40" t="s">
        <v>422</v>
      </c>
      <c r="D972" s="38">
        <v>16</v>
      </c>
      <c r="E972" s="38" t="s">
        <v>347</v>
      </c>
      <c r="F972" s="30" t="s">
        <v>284</v>
      </c>
      <c r="G972" s="37" t="s">
        <v>234</v>
      </c>
      <c r="H972" s="36">
        <v>32</v>
      </c>
      <c r="I972" s="36" t="s">
        <v>426</v>
      </c>
      <c r="J972" s="36" t="s">
        <v>425</v>
      </c>
      <c r="K972" s="35" t="s">
        <v>427</v>
      </c>
      <c r="L972" s="33">
        <v>4</v>
      </c>
      <c r="M972" s="34" t="s">
        <v>346</v>
      </c>
      <c r="N972" s="33" t="s">
        <v>345</v>
      </c>
      <c r="O972" s="32" t="s">
        <v>396</v>
      </c>
      <c r="P972" s="31" t="s">
        <v>395</v>
      </c>
      <c r="Q972" s="49"/>
      <c r="R972" s="21" t="s">
        <v>421</v>
      </c>
      <c r="S972" s="21" t="s">
        <v>420</v>
      </c>
      <c r="T972" s="21" t="s">
        <v>419</v>
      </c>
      <c r="U972" s="21" t="s">
        <v>418</v>
      </c>
      <c r="V972" s="21" t="s">
        <v>417</v>
      </c>
      <c r="W972" s="21" t="str">
        <f t="shared" si="31"/>
        <v>保体728</v>
      </c>
    </row>
    <row r="973" spans="1:23" ht="24.95" customHeight="1" x14ac:dyDescent="0.15">
      <c r="A973" s="20" t="str">
        <f t="shared" si="30"/>
        <v>224017</v>
      </c>
      <c r="B973" s="41" t="s">
        <v>423</v>
      </c>
      <c r="C973" s="40" t="s">
        <v>422</v>
      </c>
      <c r="D973" s="38">
        <v>17</v>
      </c>
      <c r="E973" s="38" t="s">
        <v>347</v>
      </c>
      <c r="F973" s="30" t="s">
        <v>284</v>
      </c>
      <c r="G973" s="37" t="s">
        <v>234</v>
      </c>
      <c r="H973" s="36">
        <v>32</v>
      </c>
      <c r="I973" s="36" t="s">
        <v>426</v>
      </c>
      <c r="J973" s="36" t="s">
        <v>425</v>
      </c>
      <c r="K973" s="35" t="s">
        <v>424</v>
      </c>
      <c r="L973" s="33">
        <v>4</v>
      </c>
      <c r="M973" s="34" t="s">
        <v>398</v>
      </c>
      <c r="N973" s="33" t="s">
        <v>397</v>
      </c>
      <c r="O973" s="32" t="s">
        <v>396</v>
      </c>
      <c r="P973" s="31" t="s">
        <v>395</v>
      </c>
      <c r="Q973" s="49"/>
      <c r="R973" s="21" t="s">
        <v>421</v>
      </c>
      <c r="S973" s="21" t="s">
        <v>420</v>
      </c>
      <c r="T973" s="21" t="s">
        <v>419</v>
      </c>
      <c r="U973" s="21" t="s">
        <v>418</v>
      </c>
      <c r="V973" s="21" t="s">
        <v>417</v>
      </c>
      <c r="W973" s="21" t="str">
        <f t="shared" si="31"/>
        <v>保体728</v>
      </c>
    </row>
    <row r="974" spans="1:23" ht="24.95" customHeight="1" x14ac:dyDescent="0.15">
      <c r="A974" s="20" t="str">
        <f t="shared" si="30"/>
        <v>224018</v>
      </c>
      <c r="B974" s="41" t="s">
        <v>423</v>
      </c>
      <c r="C974" s="40" t="s">
        <v>422</v>
      </c>
      <c r="D974" s="38">
        <v>18</v>
      </c>
      <c r="E974" s="38" t="s">
        <v>347</v>
      </c>
      <c r="F974" s="30" t="s">
        <v>284</v>
      </c>
      <c r="G974" s="37" t="s">
        <v>105</v>
      </c>
      <c r="H974" s="36">
        <v>32</v>
      </c>
      <c r="I974" s="36" t="s">
        <v>356</v>
      </c>
      <c r="J974" s="36">
        <v>727</v>
      </c>
      <c r="K974" s="35" t="s">
        <v>1764</v>
      </c>
      <c r="L974" s="33">
        <v>2</v>
      </c>
      <c r="M974" s="34" t="s">
        <v>398</v>
      </c>
      <c r="N974" s="33" t="s">
        <v>345</v>
      </c>
      <c r="O974" s="32" t="s">
        <v>396</v>
      </c>
      <c r="P974" s="31" t="s">
        <v>395</v>
      </c>
      <c r="Q974" s="49"/>
      <c r="R974" s="21" t="s">
        <v>421</v>
      </c>
      <c r="S974" s="21" t="s">
        <v>420</v>
      </c>
      <c r="T974" s="21" t="s">
        <v>419</v>
      </c>
      <c r="U974" s="21" t="s">
        <v>418</v>
      </c>
      <c r="V974" s="21" t="s">
        <v>417</v>
      </c>
      <c r="W974" s="21" t="str">
        <f t="shared" si="31"/>
        <v>道徳727</v>
      </c>
    </row>
    <row r="975" spans="1:23" ht="24.95" customHeight="1" x14ac:dyDescent="0.15">
      <c r="A975" s="20" t="str">
        <f t="shared" si="30"/>
        <v>224019</v>
      </c>
      <c r="B975" s="41" t="s">
        <v>423</v>
      </c>
      <c r="C975" s="40" t="s">
        <v>422</v>
      </c>
      <c r="D975" s="38">
        <v>19</v>
      </c>
      <c r="E975" s="38" t="s">
        <v>347</v>
      </c>
      <c r="F975" s="30" t="s">
        <v>284</v>
      </c>
      <c r="G975" s="37" t="s">
        <v>102</v>
      </c>
      <c r="H975" s="36">
        <v>32</v>
      </c>
      <c r="I975" s="36" t="s">
        <v>356</v>
      </c>
      <c r="J975" s="36">
        <v>827</v>
      </c>
      <c r="K975" s="35" t="s">
        <v>1765</v>
      </c>
      <c r="L975" s="33">
        <v>2</v>
      </c>
      <c r="M975" s="34" t="s">
        <v>398</v>
      </c>
      <c r="N975" s="33" t="s">
        <v>345</v>
      </c>
      <c r="O975" s="32" t="s">
        <v>396</v>
      </c>
      <c r="P975" s="31" t="s">
        <v>395</v>
      </c>
      <c r="Q975" s="49"/>
      <c r="R975" s="21" t="s">
        <v>421</v>
      </c>
      <c r="S975" s="21" t="s">
        <v>420</v>
      </c>
      <c r="T975" s="21" t="s">
        <v>419</v>
      </c>
      <c r="U975" s="21" t="s">
        <v>418</v>
      </c>
      <c r="V975" s="21" t="s">
        <v>417</v>
      </c>
      <c r="W975" s="21" t="str">
        <f t="shared" si="31"/>
        <v>道徳827</v>
      </c>
    </row>
    <row r="976" spans="1:23" ht="24.95" customHeight="1" x14ac:dyDescent="0.15">
      <c r="A976" s="20" t="str">
        <f t="shared" si="30"/>
        <v>224020</v>
      </c>
      <c r="B976" s="41" t="s">
        <v>423</v>
      </c>
      <c r="C976" s="40" t="s">
        <v>422</v>
      </c>
      <c r="D976" s="38">
        <v>20</v>
      </c>
      <c r="E976" s="38" t="s">
        <v>347</v>
      </c>
      <c r="F976" s="30" t="s">
        <v>284</v>
      </c>
      <c r="G976" s="37" t="s">
        <v>99</v>
      </c>
      <c r="H976" s="36">
        <v>32</v>
      </c>
      <c r="I976" s="36" t="s">
        <v>356</v>
      </c>
      <c r="J976" s="36">
        <v>927</v>
      </c>
      <c r="K976" s="35" t="s">
        <v>1766</v>
      </c>
      <c r="L976" s="33">
        <v>2</v>
      </c>
      <c r="M976" s="34" t="s">
        <v>398</v>
      </c>
      <c r="N976" s="33" t="s">
        <v>345</v>
      </c>
      <c r="O976" s="32" t="s">
        <v>396</v>
      </c>
      <c r="P976" s="31" t="s">
        <v>395</v>
      </c>
      <c r="Q976" s="49"/>
      <c r="R976" s="21" t="s">
        <v>421</v>
      </c>
      <c r="S976" s="21" t="s">
        <v>420</v>
      </c>
      <c r="T976" s="21" t="s">
        <v>419</v>
      </c>
      <c r="U976" s="21" t="s">
        <v>418</v>
      </c>
      <c r="V976" s="21" t="s">
        <v>417</v>
      </c>
      <c r="W976" s="21" t="str">
        <f t="shared" si="31"/>
        <v>道徳927</v>
      </c>
    </row>
    <row r="977" spans="1:23" ht="24.95" customHeight="1" x14ac:dyDescent="0.15">
      <c r="A977" s="20" t="str">
        <f t="shared" si="30"/>
        <v>225001</v>
      </c>
      <c r="B977" s="41" t="s">
        <v>414</v>
      </c>
      <c r="C977" s="40" t="s">
        <v>413</v>
      </c>
      <c r="D977" s="39">
        <v>1</v>
      </c>
      <c r="E977" s="38" t="s">
        <v>347</v>
      </c>
      <c r="F977" s="30" t="s">
        <v>284</v>
      </c>
      <c r="G977" s="37" t="s">
        <v>234</v>
      </c>
      <c r="H977" s="36">
        <v>32</v>
      </c>
      <c r="I977" s="36" t="s">
        <v>233</v>
      </c>
      <c r="J977" s="36" t="s">
        <v>416</v>
      </c>
      <c r="K977" s="51" t="s">
        <v>415</v>
      </c>
      <c r="L977" s="33">
        <v>4</v>
      </c>
      <c r="M977" s="34" t="s">
        <v>398</v>
      </c>
      <c r="N977" s="33" t="s">
        <v>345</v>
      </c>
      <c r="O977" s="32" t="s">
        <v>389</v>
      </c>
      <c r="P977" s="31" t="s">
        <v>395</v>
      </c>
      <c r="Q977" s="49"/>
      <c r="R977" s="21" t="s">
        <v>410</v>
      </c>
      <c r="S977" s="21" t="s">
        <v>409</v>
      </c>
      <c r="T977" s="21" t="s">
        <v>408</v>
      </c>
      <c r="U977" s="21" t="s">
        <v>407</v>
      </c>
      <c r="V977" s="21" t="s">
        <v>406</v>
      </c>
      <c r="W977" s="21" t="str">
        <f t="shared" si="31"/>
        <v>歴史737</v>
      </c>
    </row>
    <row r="978" spans="1:23" ht="24.95" customHeight="1" x14ac:dyDescent="0.15">
      <c r="A978" s="20" t="str">
        <f t="shared" si="30"/>
        <v>225002</v>
      </c>
      <c r="B978" s="41" t="s">
        <v>414</v>
      </c>
      <c r="C978" s="40" t="s">
        <v>413</v>
      </c>
      <c r="D978" s="39">
        <v>2</v>
      </c>
      <c r="E978" s="38" t="s">
        <v>347</v>
      </c>
      <c r="F978" s="30" t="s">
        <v>284</v>
      </c>
      <c r="G978" s="37" t="s">
        <v>99</v>
      </c>
      <c r="H978" s="36">
        <v>32</v>
      </c>
      <c r="I978" s="36" t="s">
        <v>136</v>
      </c>
      <c r="J978" s="36" t="s">
        <v>412</v>
      </c>
      <c r="K978" s="51" t="s">
        <v>411</v>
      </c>
      <c r="L978" s="33">
        <v>4</v>
      </c>
      <c r="M978" s="34" t="s">
        <v>398</v>
      </c>
      <c r="N978" s="33" t="s">
        <v>345</v>
      </c>
      <c r="O978" s="32" t="s">
        <v>389</v>
      </c>
      <c r="P978" s="31" t="s">
        <v>395</v>
      </c>
      <c r="Q978" s="49"/>
      <c r="R978" s="21" t="s">
        <v>410</v>
      </c>
      <c r="S978" s="21" t="s">
        <v>409</v>
      </c>
      <c r="T978" s="21" t="s">
        <v>408</v>
      </c>
      <c r="U978" s="21" t="s">
        <v>407</v>
      </c>
      <c r="V978" s="21" t="s">
        <v>406</v>
      </c>
      <c r="W978" s="21" t="str">
        <f t="shared" si="31"/>
        <v>公民927</v>
      </c>
    </row>
    <row r="979" spans="1:23" ht="24.95" customHeight="1" x14ac:dyDescent="0.15">
      <c r="A979" s="20" t="str">
        <f t="shared" si="30"/>
        <v>227001</v>
      </c>
      <c r="B979" s="41" t="s">
        <v>402</v>
      </c>
      <c r="C979" s="40" t="s">
        <v>401</v>
      </c>
      <c r="D979" s="39">
        <v>1</v>
      </c>
      <c r="E979" s="38" t="s">
        <v>347</v>
      </c>
      <c r="F979" s="30" t="s">
        <v>284</v>
      </c>
      <c r="G979" s="37" t="s">
        <v>234</v>
      </c>
      <c r="H979" s="36">
        <v>32</v>
      </c>
      <c r="I979" s="36" t="s">
        <v>233</v>
      </c>
      <c r="J979" s="36" t="s">
        <v>405</v>
      </c>
      <c r="K979" s="51" t="s">
        <v>404</v>
      </c>
      <c r="L979" s="33">
        <v>7</v>
      </c>
      <c r="M979" s="34" t="s">
        <v>403</v>
      </c>
      <c r="N979" s="33" t="s">
        <v>397</v>
      </c>
      <c r="O979" s="32" t="s">
        <v>396</v>
      </c>
      <c r="P979" s="31" t="s">
        <v>395</v>
      </c>
      <c r="Q979" s="49"/>
      <c r="R979" s="21" t="s">
        <v>394</v>
      </c>
      <c r="S979" s="21" t="s">
        <v>393</v>
      </c>
      <c r="T979" s="21" t="s">
        <v>392</v>
      </c>
      <c r="U979" s="21" t="s">
        <v>391</v>
      </c>
      <c r="V979" s="21" t="s">
        <v>390</v>
      </c>
      <c r="W979" s="21" t="str">
        <f t="shared" si="31"/>
        <v>歴史735</v>
      </c>
    </row>
    <row r="980" spans="1:23" ht="24.95" customHeight="1" x14ac:dyDescent="0.15">
      <c r="A980" s="20" t="str">
        <f t="shared" si="30"/>
        <v>227002</v>
      </c>
      <c r="B980" s="41" t="s">
        <v>402</v>
      </c>
      <c r="C980" s="40" t="s">
        <v>401</v>
      </c>
      <c r="D980" s="39">
        <v>2</v>
      </c>
      <c r="E980" s="38" t="s">
        <v>347</v>
      </c>
      <c r="F980" s="30" t="s">
        <v>284</v>
      </c>
      <c r="G980" s="37" t="s">
        <v>99</v>
      </c>
      <c r="H980" s="36">
        <v>32</v>
      </c>
      <c r="I980" s="36" t="s">
        <v>136</v>
      </c>
      <c r="J980" s="36" t="s">
        <v>400</v>
      </c>
      <c r="K980" s="51" t="s">
        <v>399</v>
      </c>
      <c r="L980" s="33">
        <v>6</v>
      </c>
      <c r="M980" s="34" t="s">
        <v>398</v>
      </c>
      <c r="N980" s="33" t="s">
        <v>397</v>
      </c>
      <c r="O980" s="32" t="s">
        <v>396</v>
      </c>
      <c r="P980" s="31" t="s">
        <v>395</v>
      </c>
      <c r="Q980" s="49"/>
      <c r="R980" s="21" t="s">
        <v>394</v>
      </c>
      <c r="S980" s="21" t="s">
        <v>393</v>
      </c>
      <c r="T980" s="21" t="s">
        <v>392</v>
      </c>
      <c r="U980" s="21" t="s">
        <v>391</v>
      </c>
      <c r="V980" s="21" t="s">
        <v>390</v>
      </c>
      <c r="W980" s="21" t="str">
        <f t="shared" si="31"/>
        <v>公民934</v>
      </c>
    </row>
    <row r="981" spans="1:23" ht="24.95" customHeight="1" x14ac:dyDescent="0.15">
      <c r="A981" s="20" t="str">
        <f t="shared" si="30"/>
        <v>232001</v>
      </c>
      <c r="B981" s="43" t="s">
        <v>368</v>
      </c>
      <c r="C981" s="47" t="s">
        <v>357</v>
      </c>
      <c r="D981" s="38">
        <v>1</v>
      </c>
      <c r="E981" s="38" t="s">
        <v>347</v>
      </c>
      <c r="F981" s="42" t="s">
        <v>367</v>
      </c>
      <c r="G981" s="47" t="s">
        <v>105</v>
      </c>
      <c r="H981" s="47">
        <v>32</v>
      </c>
      <c r="I981" s="42" t="s">
        <v>92</v>
      </c>
      <c r="J981" s="42">
        <v>110</v>
      </c>
      <c r="K981" s="46" t="s">
        <v>1767</v>
      </c>
      <c r="L981" s="45">
        <v>2</v>
      </c>
      <c r="M981" s="45" t="s">
        <v>346</v>
      </c>
      <c r="N981" s="50">
        <v>26</v>
      </c>
      <c r="O981" s="43" t="s">
        <v>389</v>
      </c>
      <c r="P981" s="42" t="s">
        <v>1658</v>
      </c>
      <c r="Q981" s="49" t="s">
        <v>388</v>
      </c>
      <c r="R981" s="21" t="s">
        <v>353</v>
      </c>
      <c r="S981" s="21" t="s">
        <v>352</v>
      </c>
      <c r="T981" s="21" t="s">
        <v>351</v>
      </c>
      <c r="U981" s="21" t="s">
        <v>350</v>
      </c>
      <c r="V981" s="21" t="s">
        <v>349</v>
      </c>
      <c r="W981" s="21" t="str">
        <f t="shared" si="31"/>
        <v>道徳110</v>
      </c>
    </row>
    <row r="982" spans="1:23" ht="24.95" customHeight="1" x14ac:dyDescent="0.15">
      <c r="A982" s="20" t="str">
        <f t="shared" si="30"/>
        <v>232002</v>
      </c>
      <c r="B982" s="43" t="s">
        <v>368</v>
      </c>
      <c r="C982" s="47" t="s">
        <v>357</v>
      </c>
      <c r="D982" s="38">
        <v>2</v>
      </c>
      <c r="E982" s="38" t="s">
        <v>347</v>
      </c>
      <c r="F982" s="42" t="s">
        <v>367</v>
      </c>
      <c r="G982" s="47" t="s">
        <v>105</v>
      </c>
      <c r="H982" s="47">
        <v>32</v>
      </c>
      <c r="I982" s="42" t="s">
        <v>92</v>
      </c>
      <c r="J982" s="42" t="s">
        <v>387</v>
      </c>
      <c r="K982" s="46" t="s">
        <v>1768</v>
      </c>
      <c r="L982" s="43">
        <v>1</v>
      </c>
      <c r="M982" s="45" t="s">
        <v>346</v>
      </c>
      <c r="N982" s="44">
        <v>26</v>
      </c>
      <c r="O982" s="43" t="s">
        <v>389</v>
      </c>
      <c r="P982" s="42" t="s">
        <v>1658</v>
      </c>
      <c r="Q982" s="49" t="s">
        <v>386</v>
      </c>
      <c r="R982" s="21" t="s">
        <v>353</v>
      </c>
      <c r="S982" s="21" t="s">
        <v>352</v>
      </c>
      <c r="T982" s="21" t="s">
        <v>351</v>
      </c>
      <c r="U982" s="21" t="s">
        <v>350</v>
      </c>
      <c r="V982" s="21" t="s">
        <v>349</v>
      </c>
      <c r="W982" s="21" t="str">
        <f t="shared" si="31"/>
        <v>道徳111</v>
      </c>
    </row>
    <row r="983" spans="1:23" ht="24.95" customHeight="1" x14ac:dyDescent="0.15">
      <c r="A983" s="20" t="str">
        <f t="shared" si="30"/>
        <v>232003</v>
      </c>
      <c r="B983" s="43" t="s">
        <v>368</v>
      </c>
      <c r="C983" s="47" t="s">
        <v>357</v>
      </c>
      <c r="D983" s="38">
        <v>3</v>
      </c>
      <c r="E983" s="38" t="s">
        <v>347</v>
      </c>
      <c r="F983" s="42" t="s">
        <v>367</v>
      </c>
      <c r="G983" s="47" t="s">
        <v>102</v>
      </c>
      <c r="H983" s="47">
        <v>32</v>
      </c>
      <c r="I983" s="42" t="s">
        <v>92</v>
      </c>
      <c r="J983" s="42" t="s">
        <v>385</v>
      </c>
      <c r="K983" s="46" t="s">
        <v>1769</v>
      </c>
      <c r="L983" s="43">
        <v>2</v>
      </c>
      <c r="M983" s="45" t="s">
        <v>346</v>
      </c>
      <c r="N983" s="44">
        <v>26</v>
      </c>
      <c r="O983" s="43" t="s">
        <v>389</v>
      </c>
      <c r="P983" s="42" t="s">
        <v>1658</v>
      </c>
      <c r="Q983" s="49" t="s">
        <v>384</v>
      </c>
      <c r="R983" s="21" t="s">
        <v>353</v>
      </c>
      <c r="S983" s="21" t="s">
        <v>352</v>
      </c>
      <c r="T983" s="21" t="s">
        <v>351</v>
      </c>
      <c r="U983" s="21" t="s">
        <v>350</v>
      </c>
      <c r="V983" s="21" t="s">
        <v>349</v>
      </c>
      <c r="W983" s="21" t="str">
        <f t="shared" si="31"/>
        <v>道徳210</v>
      </c>
    </row>
    <row r="984" spans="1:23" ht="24.95" customHeight="1" x14ac:dyDescent="0.15">
      <c r="A984" s="20" t="str">
        <f t="shared" si="30"/>
        <v>232004</v>
      </c>
      <c r="B984" s="43" t="s">
        <v>368</v>
      </c>
      <c r="C984" s="47" t="s">
        <v>357</v>
      </c>
      <c r="D984" s="38">
        <v>4</v>
      </c>
      <c r="E984" s="38" t="s">
        <v>347</v>
      </c>
      <c r="F984" s="42" t="s">
        <v>367</v>
      </c>
      <c r="G984" s="47" t="s">
        <v>102</v>
      </c>
      <c r="H984" s="47">
        <v>32</v>
      </c>
      <c r="I984" s="42" t="s">
        <v>92</v>
      </c>
      <c r="J984" s="42" t="s">
        <v>383</v>
      </c>
      <c r="K984" s="46" t="s">
        <v>1770</v>
      </c>
      <c r="L984" s="43">
        <v>1</v>
      </c>
      <c r="M984" s="45" t="s">
        <v>346</v>
      </c>
      <c r="N984" s="44">
        <v>26</v>
      </c>
      <c r="O984" s="43" t="s">
        <v>389</v>
      </c>
      <c r="P984" s="42" t="s">
        <v>1658</v>
      </c>
      <c r="Q984" s="49" t="s">
        <v>382</v>
      </c>
      <c r="R984" s="21" t="s">
        <v>353</v>
      </c>
      <c r="S984" s="21" t="s">
        <v>352</v>
      </c>
      <c r="T984" s="21" t="s">
        <v>351</v>
      </c>
      <c r="U984" s="21" t="s">
        <v>350</v>
      </c>
      <c r="V984" s="21" t="s">
        <v>349</v>
      </c>
      <c r="W984" s="21" t="str">
        <f t="shared" si="31"/>
        <v>道徳211</v>
      </c>
    </row>
    <row r="985" spans="1:23" ht="24.95" customHeight="1" x14ac:dyDescent="0.15">
      <c r="A985" s="20" t="str">
        <f t="shared" si="30"/>
        <v>232005</v>
      </c>
      <c r="B985" s="43" t="s">
        <v>368</v>
      </c>
      <c r="C985" s="47" t="s">
        <v>357</v>
      </c>
      <c r="D985" s="38">
        <v>5</v>
      </c>
      <c r="E985" s="38" t="s">
        <v>347</v>
      </c>
      <c r="F985" s="42" t="s">
        <v>367</v>
      </c>
      <c r="G985" s="47" t="s">
        <v>99</v>
      </c>
      <c r="H985" s="47">
        <v>32</v>
      </c>
      <c r="I985" s="42" t="s">
        <v>92</v>
      </c>
      <c r="J985" s="42" t="s">
        <v>381</v>
      </c>
      <c r="K985" s="46" t="s">
        <v>1771</v>
      </c>
      <c r="L985" s="43">
        <v>3</v>
      </c>
      <c r="M985" s="45" t="s">
        <v>346</v>
      </c>
      <c r="N985" s="44">
        <v>26</v>
      </c>
      <c r="O985" s="43" t="s">
        <v>389</v>
      </c>
      <c r="P985" s="42" t="s">
        <v>1658</v>
      </c>
      <c r="Q985" s="49" t="s">
        <v>380</v>
      </c>
      <c r="R985" s="21" t="s">
        <v>353</v>
      </c>
      <c r="S985" s="21" t="s">
        <v>352</v>
      </c>
      <c r="T985" s="21" t="s">
        <v>351</v>
      </c>
      <c r="U985" s="21" t="s">
        <v>350</v>
      </c>
      <c r="V985" s="21" t="s">
        <v>349</v>
      </c>
      <c r="W985" s="21" t="str">
        <f t="shared" si="31"/>
        <v>道徳310</v>
      </c>
    </row>
    <row r="986" spans="1:23" ht="24.95" customHeight="1" x14ac:dyDescent="0.15">
      <c r="A986" s="20" t="str">
        <f t="shared" si="30"/>
        <v>232006</v>
      </c>
      <c r="B986" s="43" t="s">
        <v>368</v>
      </c>
      <c r="C986" s="47" t="s">
        <v>357</v>
      </c>
      <c r="D986" s="38">
        <v>6</v>
      </c>
      <c r="E986" s="38" t="s">
        <v>347</v>
      </c>
      <c r="F986" s="42" t="s">
        <v>367</v>
      </c>
      <c r="G986" s="47" t="s">
        <v>99</v>
      </c>
      <c r="H986" s="47">
        <v>32</v>
      </c>
      <c r="I986" s="42" t="s">
        <v>92</v>
      </c>
      <c r="J986" s="42" t="s">
        <v>379</v>
      </c>
      <c r="K986" s="46" t="s">
        <v>1772</v>
      </c>
      <c r="L986" s="43">
        <v>1</v>
      </c>
      <c r="M986" s="45" t="s">
        <v>346</v>
      </c>
      <c r="N986" s="44">
        <v>26</v>
      </c>
      <c r="O986" s="43" t="s">
        <v>389</v>
      </c>
      <c r="P986" s="42" t="s">
        <v>1658</v>
      </c>
      <c r="Q986" s="49" t="s">
        <v>1773</v>
      </c>
      <c r="R986" s="21" t="s">
        <v>353</v>
      </c>
      <c r="S986" s="21" t="s">
        <v>352</v>
      </c>
      <c r="T986" s="21" t="s">
        <v>351</v>
      </c>
      <c r="U986" s="21" t="s">
        <v>350</v>
      </c>
      <c r="V986" s="21" t="s">
        <v>349</v>
      </c>
      <c r="W986" s="21" t="str">
        <f t="shared" si="31"/>
        <v>道徳311</v>
      </c>
    </row>
    <row r="987" spans="1:23" ht="24.95" customHeight="1" x14ac:dyDescent="0.15">
      <c r="A987" s="20" t="str">
        <f t="shared" si="30"/>
        <v>232007</v>
      </c>
      <c r="B987" s="43" t="s">
        <v>368</v>
      </c>
      <c r="C987" s="47" t="s">
        <v>357</v>
      </c>
      <c r="D987" s="38">
        <v>7</v>
      </c>
      <c r="E987" s="38" t="s">
        <v>347</v>
      </c>
      <c r="F987" s="42" t="s">
        <v>367</v>
      </c>
      <c r="G987" s="47" t="s">
        <v>96</v>
      </c>
      <c r="H987" s="47">
        <v>32</v>
      </c>
      <c r="I987" s="42" t="s">
        <v>92</v>
      </c>
      <c r="J987" s="42" t="s">
        <v>378</v>
      </c>
      <c r="K987" s="46" t="s">
        <v>1774</v>
      </c>
      <c r="L987" s="43">
        <v>3</v>
      </c>
      <c r="M987" s="45" t="s">
        <v>346</v>
      </c>
      <c r="N987" s="44">
        <v>22</v>
      </c>
      <c r="O987" s="43" t="s">
        <v>389</v>
      </c>
      <c r="P987" s="42" t="s">
        <v>1658</v>
      </c>
      <c r="Q987" s="49" t="s">
        <v>377</v>
      </c>
      <c r="R987" s="21" t="s">
        <v>353</v>
      </c>
      <c r="S987" s="21" t="s">
        <v>352</v>
      </c>
      <c r="T987" s="21" t="s">
        <v>351</v>
      </c>
      <c r="U987" s="21" t="s">
        <v>350</v>
      </c>
      <c r="V987" s="21" t="s">
        <v>349</v>
      </c>
      <c r="W987" s="21" t="str">
        <f t="shared" si="31"/>
        <v>道徳410</v>
      </c>
    </row>
    <row r="988" spans="1:23" ht="24.95" customHeight="1" x14ac:dyDescent="0.15">
      <c r="A988" s="20" t="str">
        <f t="shared" si="30"/>
        <v>232008</v>
      </c>
      <c r="B988" s="43" t="s">
        <v>368</v>
      </c>
      <c r="C988" s="47" t="s">
        <v>357</v>
      </c>
      <c r="D988" s="38">
        <v>8</v>
      </c>
      <c r="E988" s="38" t="s">
        <v>347</v>
      </c>
      <c r="F988" s="42" t="s">
        <v>367</v>
      </c>
      <c r="G988" s="47" t="s">
        <v>96</v>
      </c>
      <c r="H988" s="47">
        <v>32</v>
      </c>
      <c r="I988" s="42" t="s">
        <v>92</v>
      </c>
      <c r="J988" s="42" t="s">
        <v>376</v>
      </c>
      <c r="K988" s="46" t="s">
        <v>1775</v>
      </c>
      <c r="L988" s="43">
        <v>1</v>
      </c>
      <c r="M988" s="45" t="s">
        <v>346</v>
      </c>
      <c r="N988" s="44">
        <v>22</v>
      </c>
      <c r="O988" s="43" t="s">
        <v>389</v>
      </c>
      <c r="P988" s="42" t="s">
        <v>1658</v>
      </c>
      <c r="Q988" s="49" t="s">
        <v>375</v>
      </c>
      <c r="R988" s="21" t="s">
        <v>353</v>
      </c>
      <c r="S988" s="21" t="s">
        <v>352</v>
      </c>
      <c r="T988" s="21" t="s">
        <v>351</v>
      </c>
      <c r="U988" s="21" t="s">
        <v>350</v>
      </c>
      <c r="V988" s="21" t="s">
        <v>349</v>
      </c>
      <c r="W988" s="21" t="str">
        <f t="shared" si="31"/>
        <v>道徳411</v>
      </c>
    </row>
    <row r="989" spans="1:23" ht="24.95" customHeight="1" x14ac:dyDescent="0.15">
      <c r="A989" s="20" t="str">
        <f t="shared" si="30"/>
        <v>232009</v>
      </c>
      <c r="B989" s="43" t="s">
        <v>368</v>
      </c>
      <c r="C989" s="47" t="s">
        <v>357</v>
      </c>
      <c r="D989" s="38">
        <v>9</v>
      </c>
      <c r="E989" s="38" t="s">
        <v>347</v>
      </c>
      <c r="F989" s="42" t="s">
        <v>367</v>
      </c>
      <c r="G989" s="47" t="s">
        <v>90</v>
      </c>
      <c r="H989" s="47">
        <v>32</v>
      </c>
      <c r="I989" s="42" t="s">
        <v>92</v>
      </c>
      <c r="J989" s="42" t="s">
        <v>374</v>
      </c>
      <c r="K989" s="46" t="s">
        <v>1776</v>
      </c>
      <c r="L989" s="43">
        <v>4</v>
      </c>
      <c r="M989" s="45" t="s">
        <v>346</v>
      </c>
      <c r="N989" s="44">
        <v>22</v>
      </c>
      <c r="O989" s="43" t="s">
        <v>389</v>
      </c>
      <c r="P989" s="42" t="s">
        <v>1658</v>
      </c>
      <c r="Q989" s="49" t="s">
        <v>373</v>
      </c>
      <c r="R989" s="21" t="s">
        <v>353</v>
      </c>
      <c r="S989" s="21" t="s">
        <v>352</v>
      </c>
      <c r="T989" s="21" t="s">
        <v>351</v>
      </c>
      <c r="U989" s="21" t="s">
        <v>350</v>
      </c>
      <c r="V989" s="21" t="s">
        <v>349</v>
      </c>
      <c r="W989" s="21" t="str">
        <f t="shared" si="31"/>
        <v>道徳510</v>
      </c>
    </row>
    <row r="990" spans="1:23" ht="24.95" customHeight="1" x14ac:dyDescent="0.15">
      <c r="A990" s="20" t="str">
        <f t="shared" si="30"/>
        <v>232010</v>
      </c>
      <c r="B990" s="43" t="s">
        <v>368</v>
      </c>
      <c r="C990" s="47" t="s">
        <v>357</v>
      </c>
      <c r="D990" s="38">
        <v>10</v>
      </c>
      <c r="E990" s="38" t="s">
        <v>347</v>
      </c>
      <c r="F990" s="42" t="s">
        <v>367</v>
      </c>
      <c r="G990" s="47" t="s">
        <v>90</v>
      </c>
      <c r="H990" s="47">
        <v>32</v>
      </c>
      <c r="I990" s="42" t="s">
        <v>92</v>
      </c>
      <c r="J990" s="42" t="s">
        <v>372</v>
      </c>
      <c r="K990" s="46" t="s">
        <v>1777</v>
      </c>
      <c r="L990" s="43">
        <v>1</v>
      </c>
      <c r="M990" s="45" t="s">
        <v>346</v>
      </c>
      <c r="N990" s="44">
        <v>22</v>
      </c>
      <c r="O990" s="43" t="s">
        <v>389</v>
      </c>
      <c r="P990" s="42" t="s">
        <v>1658</v>
      </c>
      <c r="Q990" s="49" t="s">
        <v>371</v>
      </c>
      <c r="R990" s="21" t="s">
        <v>353</v>
      </c>
      <c r="S990" s="21" t="s">
        <v>352</v>
      </c>
      <c r="T990" s="21" t="s">
        <v>351</v>
      </c>
      <c r="U990" s="21" t="s">
        <v>350</v>
      </c>
      <c r="V990" s="21" t="s">
        <v>349</v>
      </c>
      <c r="W990" s="21" t="str">
        <f t="shared" si="31"/>
        <v>道徳511</v>
      </c>
    </row>
    <row r="991" spans="1:23" ht="24.95" customHeight="1" x14ac:dyDescent="0.15">
      <c r="A991" s="20" t="str">
        <f t="shared" si="30"/>
        <v>232011</v>
      </c>
      <c r="B991" s="43" t="s">
        <v>368</v>
      </c>
      <c r="C991" s="47" t="s">
        <v>357</v>
      </c>
      <c r="D991" s="38">
        <v>11</v>
      </c>
      <c r="E991" s="38" t="s">
        <v>347</v>
      </c>
      <c r="F991" s="42" t="s">
        <v>367</v>
      </c>
      <c r="G991" s="47" t="s">
        <v>84</v>
      </c>
      <c r="H991" s="47">
        <v>32</v>
      </c>
      <c r="I991" s="42" t="s">
        <v>92</v>
      </c>
      <c r="J991" s="42" t="s">
        <v>370</v>
      </c>
      <c r="K991" s="46" t="s">
        <v>1778</v>
      </c>
      <c r="L991" s="43">
        <v>4</v>
      </c>
      <c r="M991" s="45" t="s">
        <v>346</v>
      </c>
      <c r="N991" s="48">
        <v>22</v>
      </c>
      <c r="O991" s="43" t="s">
        <v>389</v>
      </c>
      <c r="P991" s="42" t="s">
        <v>1658</v>
      </c>
      <c r="Q991" s="49" t="s">
        <v>369</v>
      </c>
      <c r="R991" s="21" t="s">
        <v>353</v>
      </c>
      <c r="S991" s="21" t="s">
        <v>352</v>
      </c>
      <c r="T991" s="21" t="s">
        <v>351</v>
      </c>
      <c r="U991" s="21" t="s">
        <v>350</v>
      </c>
      <c r="V991" s="21" t="s">
        <v>349</v>
      </c>
      <c r="W991" s="21" t="str">
        <f t="shared" si="31"/>
        <v>道徳610</v>
      </c>
    </row>
    <row r="992" spans="1:23" ht="24.95" customHeight="1" x14ac:dyDescent="0.15">
      <c r="A992" s="20" t="str">
        <f t="shared" si="30"/>
        <v>232012</v>
      </c>
      <c r="B992" s="43" t="s">
        <v>368</v>
      </c>
      <c r="C992" s="47" t="s">
        <v>357</v>
      </c>
      <c r="D992" s="38">
        <v>12</v>
      </c>
      <c r="E992" s="38" t="s">
        <v>347</v>
      </c>
      <c r="F992" s="42" t="s">
        <v>367</v>
      </c>
      <c r="G992" s="47" t="s">
        <v>84</v>
      </c>
      <c r="H992" s="47">
        <v>32</v>
      </c>
      <c r="I992" s="42" t="s">
        <v>92</v>
      </c>
      <c r="J992" s="42" t="s">
        <v>366</v>
      </c>
      <c r="K992" s="46" t="s">
        <v>1779</v>
      </c>
      <c r="L992" s="43">
        <v>1</v>
      </c>
      <c r="M992" s="45" t="s">
        <v>346</v>
      </c>
      <c r="N992" s="44">
        <v>22</v>
      </c>
      <c r="O992" s="43" t="s">
        <v>389</v>
      </c>
      <c r="P992" s="42" t="s">
        <v>1658</v>
      </c>
      <c r="Q992" s="49" t="s">
        <v>364</v>
      </c>
      <c r="R992" s="21" t="s">
        <v>353</v>
      </c>
      <c r="S992" s="21" t="s">
        <v>352</v>
      </c>
      <c r="T992" s="21" t="s">
        <v>351</v>
      </c>
      <c r="U992" s="21" t="s">
        <v>350</v>
      </c>
      <c r="V992" s="21" t="s">
        <v>349</v>
      </c>
      <c r="W992" s="21" t="str">
        <f t="shared" si="31"/>
        <v>道徳611</v>
      </c>
    </row>
    <row r="993" spans="1:23" ht="24.95" customHeight="1" x14ac:dyDescent="0.15">
      <c r="A993" s="20" t="str">
        <f t="shared" si="30"/>
        <v>232013</v>
      </c>
      <c r="B993" s="41" t="s">
        <v>358</v>
      </c>
      <c r="C993" s="40" t="s">
        <v>357</v>
      </c>
      <c r="D993" s="38">
        <v>13</v>
      </c>
      <c r="E993" s="38" t="s">
        <v>347</v>
      </c>
      <c r="F993" s="30" t="s">
        <v>284</v>
      </c>
      <c r="G993" s="37" t="s">
        <v>105</v>
      </c>
      <c r="H993" s="36">
        <v>32</v>
      </c>
      <c r="I993" s="36" t="s">
        <v>356</v>
      </c>
      <c r="J993" s="36">
        <v>728</v>
      </c>
      <c r="K993" s="35" t="s">
        <v>363</v>
      </c>
      <c r="L993" s="33">
        <v>3</v>
      </c>
      <c r="M993" s="34" t="s">
        <v>346</v>
      </c>
      <c r="N993" s="33" t="s">
        <v>345</v>
      </c>
      <c r="O993" s="32" t="s">
        <v>1780</v>
      </c>
      <c r="P993" s="31" t="s">
        <v>1678</v>
      </c>
      <c r="Q993" s="49" t="s">
        <v>1781</v>
      </c>
      <c r="R993" s="21" t="s">
        <v>353</v>
      </c>
      <c r="S993" s="21" t="s">
        <v>352</v>
      </c>
      <c r="T993" s="21" t="s">
        <v>351</v>
      </c>
      <c r="U993" s="21" t="s">
        <v>350</v>
      </c>
      <c r="V993" s="21" t="s">
        <v>349</v>
      </c>
      <c r="W993" s="21" t="str">
        <f t="shared" si="31"/>
        <v>道徳728</v>
      </c>
    </row>
    <row r="994" spans="1:23" ht="24.95" customHeight="1" x14ac:dyDescent="0.15">
      <c r="A994" s="20" t="str">
        <f t="shared" si="30"/>
        <v>232014</v>
      </c>
      <c r="B994" s="41" t="s">
        <v>358</v>
      </c>
      <c r="C994" s="40" t="s">
        <v>357</v>
      </c>
      <c r="D994" s="38">
        <v>14</v>
      </c>
      <c r="E994" s="38" t="s">
        <v>347</v>
      </c>
      <c r="F994" s="30" t="s">
        <v>284</v>
      </c>
      <c r="G994" s="37" t="s">
        <v>105</v>
      </c>
      <c r="H994" s="36">
        <v>32</v>
      </c>
      <c r="I994" s="36" t="s">
        <v>356</v>
      </c>
      <c r="J994" s="36">
        <v>729</v>
      </c>
      <c r="K994" s="35" t="s">
        <v>362</v>
      </c>
      <c r="L994" s="33">
        <v>1</v>
      </c>
      <c r="M994" s="34" t="s">
        <v>346</v>
      </c>
      <c r="N994" s="33" t="s">
        <v>345</v>
      </c>
      <c r="O994" s="32" t="s">
        <v>1780</v>
      </c>
      <c r="P994" s="31" t="s">
        <v>1678</v>
      </c>
      <c r="Q994" s="49" t="s">
        <v>1782</v>
      </c>
      <c r="R994" s="21" t="s">
        <v>353</v>
      </c>
      <c r="S994" s="21" t="s">
        <v>352</v>
      </c>
      <c r="T994" s="21" t="s">
        <v>351</v>
      </c>
      <c r="U994" s="21" t="s">
        <v>350</v>
      </c>
      <c r="V994" s="21" t="s">
        <v>349</v>
      </c>
      <c r="W994" s="21" t="str">
        <f t="shared" si="31"/>
        <v>道徳729</v>
      </c>
    </row>
    <row r="995" spans="1:23" ht="24.95" customHeight="1" x14ac:dyDescent="0.15">
      <c r="A995" s="20" t="str">
        <f t="shared" si="30"/>
        <v>232015</v>
      </c>
      <c r="B995" s="41" t="s">
        <v>358</v>
      </c>
      <c r="C995" s="40" t="s">
        <v>357</v>
      </c>
      <c r="D995" s="38">
        <v>15</v>
      </c>
      <c r="E995" s="38" t="s">
        <v>347</v>
      </c>
      <c r="F995" s="30" t="s">
        <v>284</v>
      </c>
      <c r="G995" s="37" t="s">
        <v>102</v>
      </c>
      <c r="H995" s="36">
        <v>32</v>
      </c>
      <c r="I995" s="36" t="s">
        <v>356</v>
      </c>
      <c r="J995" s="36">
        <v>828</v>
      </c>
      <c r="K995" s="35" t="s">
        <v>361</v>
      </c>
      <c r="L995" s="33">
        <v>4</v>
      </c>
      <c r="M995" s="34" t="s">
        <v>346</v>
      </c>
      <c r="N995" s="33" t="s">
        <v>345</v>
      </c>
      <c r="O995" s="32" t="s">
        <v>1780</v>
      </c>
      <c r="P995" s="31" t="s">
        <v>1678</v>
      </c>
      <c r="Q995" s="49" t="s">
        <v>1783</v>
      </c>
      <c r="R995" s="21" t="s">
        <v>353</v>
      </c>
      <c r="S995" s="21" t="s">
        <v>352</v>
      </c>
      <c r="T995" s="21" t="s">
        <v>351</v>
      </c>
      <c r="U995" s="21" t="s">
        <v>350</v>
      </c>
      <c r="V995" s="21" t="s">
        <v>349</v>
      </c>
      <c r="W995" s="21" t="str">
        <f t="shared" si="31"/>
        <v>道徳828</v>
      </c>
    </row>
    <row r="996" spans="1:23" ht="24.95" customHeight="1" x14ac:dyDescent="0.15">
      <c r="A996" s="20" t="str">
        <f t="shared" si="30"/>
        <v>232016</v>
      </c>
      <c r="B996" s="41" t="s">
        <v>358</v>
      </c>
      <c r="C996" s="40" t="s">
        <v>357</v>
      </c>
      <c r="D996" s="38">
        <v>16</v>
      </c>
      <c r="E996" s="38" t="s">
        <v>347</v>
      </c>
      <c r="F996" s="30" t="s">
        <v>284</v>
      </c>
      <c r="G996" s="37" t="s">
        <v>102</v>
      </c>
      <c r="H996" s="36">
        <v>32</v>
      </c>
      <c r="I996" s="36" t="s">
        <v>356</v>
      </c>
      <c r="J996" s="36">
        <v>829</v>
      </c>
      <c r="K996" s="35" t="s">
        <v>360</v>
      </c>
      <c r="L996" s="33">
        <v>1</v>
      </c>
      <c r="M996" s="34" t="s">
        <v>346</v>
      </c>
      <c r="N996" s="33" t="s">
        <v>345</v>
      </c>
      <c r="O996" s="32" t="s">
        <v>1780</v>
      </c>
      <c r="P996" s="31" t="s">
        <v>1678</v>
      </c>
      <c r="Q996" s="49" t="s">
        <v>1784</v>
      </c>
      <c r="R996" s="21" t="s">
        <v>353</v>
      </c>
      <c r="S996" s="21" t="s">
        <v>352</v>
      </c>
      <c r="T996" s="21" t="s">
        <v>351</v>
      </c>
      <c r="U996" s="21" t="s">
        <v>350</v>
      </c>
      <c r="V996" s="21" t="s">
        <v>349</v>
      </c>
      <c r="W996" s="21" t="str">
        <f t="shared" si="31"/>
        <v>道徳829</v>
      </c>
    </row>
    <row r="997" spans="1:23" ht="24.95" customHeight="1" x14ac:dyDescent="0.15">
      <c r="A997" s="20" t="str">
        <f t="shared" si="30"/>
        <v>232017</v>
      </c>
      <c r="B997" s="41" t="s">
        <v>358</v>
      </c>
      <c r="C997" s="40" t="s">
        <v>357</v>
      </c>
      <c r="D997" s="38">
        <v>17</v>
      </c>
      <c r="E997" s="38" t="s">
        <v>347</v>
      </c>
      <c r="F997" s="30" t="s">
        <v>284</v>
      </c>
      <c r="G997" s="37" t="s">
        <v>99</v>
      </c>
      <c r="H997" s="36">
        <v>32</v>
      </c>
      <c r="I997" s="36" t="s">
        <v>356</v>
      </c>
      <c r="J997" s="36">
        <v>928</v>
      </c>
      <c r="K997" s="35" t="s">
        <v>359</v>
      </c>
      <c r="L997" s="33">
        <v>4</v>
      </c>
      <c r="M997" s="34" t="s">
        <v>346</v>
      </c>
      <c r="N997" s="33" t="s">
        <v>345</v>
      </c>
      <c r="O997" s="32" t="s">
        <v>1780</v>
      </c>
      <c r="P997" s="31" t="s">
        <v>1678</v>
      </c>
      <c r="Q997" s="49" t="s">
        <v>1785</v>
      </c>
      <c r="R997" s="21" t="s">
        <v>353</v>
      </c>
      <c r="S997" s="21" t="s">
        <v>352</v>
      </c>
      <c r="T997" s="21" t="s">
        <v>351</v>
      </c>
      <c r="U997" s="21" t="s">
        <v>350</v>
      </c>
      <c r="V997" s="21" t="s">
        <v>349</v>
      </c>
      <c r="W997" s="21" t="str">
        <f t="shared" si="31"/>
        <v>道徳928</v>
      </c>
    </row>
    <row r="998" spans="1:23" ht="24.95" customHeight="1" x14ac:dyDescent="0.15">
      <c r="A998" s="20" t="str">
        <f t="shared" si="30"/>
        <v>232018</v>
      </c>
      <c r="B998" s="41" t="s">
        <v>358</v>
      </c>
      <c r="C998" s="40" t="s">
        <v>357</v>
      </c>
      <c r="D998" s="38">
        <v>18</v>
      </c>
      <c r="E998" s="38" t="s">
        <v>347</v>
      </c>
      <c r="F998" s="30" t="s">
        <v>284</v>
      </c>
      <c r="G998" s="37" t="s">
        <v>99</v>
      </c>
      <c r="H998" s="36">
        <v>32</v>
      </c>
      <c r="I998" s="36" t="s">
        <v>356</v>
      </c>
      <c r="J998" s="36">
        <v>929</v>
      </c>
      <c r="K998" s="35" t="s">
        <v>355</v>
      </c>
      <c r="L998" s="33">
        <v>1</v>
      </c>
      <c r="M998" s="34" t="s">
        <v>346</v>
      </c>
      <c r="N998" s="33" t="s">
        <v>345</v>
      </c>
      <c r="O998" s="32" t="s">
        <v>1780</v>
      </c>
      <c r="P998" s="31" t="s">
        <v>1678</v>
      </c>
      <c r="Q998" s="49" t="s">
        <v>1786</v>
      </c>
      <c r="R998" s="21" t="s">
        <v>353</v>
      </c>
      <c r="S998" s="21" t="s">
        <v>352</v>
      </c>
      <c r="T998" s="21" t="s">
        <v>351</v>
      </c>
      <c r="U998" s="21" t="s">
        <v>350</v>
      </c>
      <c r="V998" s="21" t="s">
        <v>349</v>
      </c>
      <c r="W998" s="21" t="str">
        <f t="shared" si="31"/>
        <v>道徳929</v>
      </c>
    </row>
    <row r="999" spans="1:23" ht="24.95" customHeight="1" x14ac:dyDescent="0.15">
      <c r="A999" s="20" t="str">
        <f t="shared" si="30"/>
        <v>233001</v>
      </c>
      <c r="B999" s="41" t="s">
        <v>1787</v>
      </c>
      <c r="C999" s="40" t="s">
        <v>348</v>
      </c>
      <c r="D999" s="39">
        <v>1</v>
      </c>
      <c r="E999" s="38" t="s">
        <v>347</v>
      </c>
      <c r="F999" s="30" t="s">
        <v>1676</v>
      </c>
      <c r="G999" s="37" t="s">
        <v>105</v>
      </c>
      <c r="H999" s="36">
        <v>32</v>
      </c>
      <c r="I999" s="36" t="s">
        <v>1788</v>
      </c>
      <c r="J999" s="36">
        <v>730</v>
      </c>
      <c r="K999" s="35" t="s">
        <v>1789</v>
      </c>
      <c r="L999" s="33">
        <v>2</v>
      </c>
      <c r="M999" s="34" t="s">
        <v>346</v>
      </c>
      <c r="N999" s="33" t="s">
        <v>345</v>
      </c>
      <c r="O999" s="32" t="s">
        <v>344</v>
      </c>
      <c r="P999" s="31" t="s">
        <v>1790</v>
      </c>
      <c r="Q999" s="49"/>
      <c r="R999" s="21" t="s">
        <v>343</v>
      </c>
      <c r="S999" s="21" t="s">
        <v>342</v>
      </c>
      <c r="T999" s="21" t="s">
        <v>341</v>
      </c>
      <c r="U999" s="21" t="s">
        <v>340</v>
      </c>
      <c r="V999" s="21" t="s">
        <v>339</v>
      </c>
      <c r="W999" s="21" t="str">
        <f t="shared" si="31"/>
        <v>道徳730</v>
      </c>
    </row>
    <row r="1000" spans="1:23" ht="24.95" customHeight="1" x14ac:dyDescent="0.15">
      <c r="A1000" s="20" t="str">
        <f t="shared" si="30"/>
        <v>233002</v>
      </c>
      <c r="B1000" s="41" t="s">
        <v>1787</v>
      </c>
      <c r="C1000" s="40" t="s">
        <v>348</v>
      </c>
      <c r="D1000" s="39">
        <v>2</v>
      </c>
      <c r="E1000" s="38" t="s">
        <v>347</v>
      </c>
      <c r="F1000" s="30" t="s">
        <v>1676</v>
      </c>
      <c r="G1000" s="37" t="s">
        <v>105</v>
      </c>
      <c r="H1000" s="36">
        <v>32</v>
      </c>
      <c r="I1000" s="36" t="s">
        <v>1788</v>
      </c>
      <c r="J1000" s="36">
        <v>830</v>
      </c>
      <c r="K1000" s="35" t="s">
        <v>1791</v>
      </c>
      <c r="L1000" s="33">
        <v>2</v>
      </c>
      <c r="M1000" s="34" t="s">
        <v>346</v>
      </c>
      <c r="N1000" s="33" t="s">
        <v>345</v>
      </c>
      <c r="O1000" s="32" t="s">
        <v>344</v>
      </c>
      <c r="P1000" s="31" t="s">
        <v>1790</v>
      </c>
      <c r="Q1000" s="49"/>
      <c r="R1000" s="21" t="s">
        <v>343</v>
      </c>
      <c r="S1000" s="21" t="s">
        <v>342</v>
      </c>
      <c r="T1000" s="21" t="s">
        <v>341</v>
      </c>
      <c r="U1000" s="21" t="s">
        <v>340</v>
      </c>
      <c r="V1000" s="21" t="s">
        <v>339</v>
      </c>
      <c r="W1000" s="21" t="str">
        <f t="shared" si="31"/>
        <v>道徳830</v>
      </c>
    </row>
    <row r="1001" spans="1:23" ht="24.95" customHeight="1" x14ac:dyDescent="0.15">
      <c r="A1001" s="20" t="str">
        <f t="shared" si="30"/>
        <v>233003</v>
      </c>
      <c r="B1001" s="41" t="s">
        <v>1787</v>
      </c>
      <c r="C1001" s="40" t="s">
        <v>348</v>
      </c>
      <c r="D1001" s="39">
        <v>3</v>
      </c>
      <c r="E1001" s="38" t="s">
        <v>347</v>
      </c>
      <c r="F1001" s="30" t="s">
        <v>1676</v>
      </c>
      <c r="G1001" s="37" t="s">
        <v>105</v>
      </c>
      <c r="H1001" s="36">
        <v>32</v>
      </c>
      <c r="I1001" s="36" t="s">
        <v>1788</v>
      </c>
      <c r="J1001" s="36">
        <v>930</v>
      </c>
      <c r="K1001" s="35" t="s">
        <v>1792</v>
      </c>
      <c r="L1001" s="33">
        <v>2</v>
      </c>
      <c r="M1001" s="34" t="s">
        <v>346</v>
      </c>
      <c r="N1001" s="33" t="s">
        <v>345</v>
      </c>
      <c r="O1001" s="32" t="s">
        <v>344</v>
      </c>
      <c r="P1001" s="31" t="s">
        <v>1790</v>
      </c>
      <c r="Q1001" s="49"/>
      <c r="R1001" s="21" t="s">
        <v>343</v>
      </c>
      <c r="S1001" s="21" t="s">
        <v>342</v>
      </c>
      <c r="T1001" s="21" t="s">
        <v>341</v>
      </c>
      <c r="U1001" s="21" t="s">
        <v>340</v>
      </c>
      <c r="V1001" s="21" t="s">
        <v>339</v>
      </c>
      <c r="W1001" s="21" t="str">
        <f t="shared" si="31"/>
        <v>道徳930</v>
      </c>
    </row>
    <row r="1002" spans="1:23" ht="24.95" customHeight="1" x14ac:dyDescent="0.15">
      <c r="A1002" s="20" t="str">
        <f t="shared" si="30"/>
        <v>181001</v>
      </c>
      <c r="B1002" s="22" t="s">
        <v>286</v>
      </c>
      <c r="C1002" s="25" t="s">
        <v>285</v>
      </c>
      <c r="D1002" s="24">
        <v>1</v>
      </c>
      <c r="E1002" s="24" t="s">
        <v>86</v>
      </c>
      <c r="F1002" s="30" t="s">
        <v>284</v>
      </c>
      <c r="G1002" s="22" t="s">
        <v>105</v>
      </c>
      <c r="H1002" s="22" t="s">
        <v>137</v>
      </c>
      <c r="I1002" s="22" t="s">
        <v>107</v>
      </c>
      <c r="J1002" s="22" t="s">
        <v>188</v>
      </c>
      <c r="K1002" s="23" t="s">
        <v>338</v>
      </c>
      <c r="L1002" s="22"/>
      <c r="M1002" s="22" t="s">
        <v>79</v>
      </c>
      <c r="N1002" s="22"/>
      <c r="O1002" s="22"/>
      <c r="P1002" s="22" t="s">
        <v>78</v>
      </c>
      <c r="Q1002" s="49"/>
      <c r="R1002" s="29" t="s">
        <v>282</v>
      </c>
      <c r="S1002" s="28" t="s">
        <v>281</v>
      </c>
      <c r="T1002" s="28" t="s">
        <v>280</v>
      </c>
      <c r="U1002" s="28" t="s">
        <v>279</v>
      </c>
      <c r="V1002" s="27"/>
      <c r="W1002" s="21" t="str">
        <f t="shared" si="31"/>
        <v>理科A-751</v>
      </c>
    </row>
    <row r="1003" spans="1:23" ht="24.95" customHeight="1" x14ac:dyDescent="0.15">
      <c r="A1003" s="20" t="str">
        <f t="shared" si="30"/>
        <v>181002</v>
      </c>
      <c r="B1003" s="22" t="s">
        <v>286</v>
      </c>
      <c r="C1003" s="25" t="s">
        <v>285</v>
      </c>
      <c r="D1003" s="24">
        <v>2</v>
      </c>
      <c r="E1003" s="24" t="s">
        <v>86</v>
      </c>
      <c r="F1003" s="30" t="s">
        <v>284</v>
      </c>
      <c r="G1003" s="22" t="s">
        <v>105</v>
      </c>
      <c r="H1003" s="22" t="s">
        <v>137</v>
      </c>
      <c r="I1003" s="22" t="s">
        <v>107</v>
      </c>
      <c r="J1003" s="22" t="s">
        <v>186</v>
      </c>
      <c r="K1003" s="23" t="s">
        <v>337</v>
      </c>
      <c r="L1003" s="22"/>
      <c r="M1003" s="22" t="s">
        <v>79</v>
      </c>
      <c r="N1003" s="22"/>
      <c r="O1003" s="22"/>
      <c r="P1003" s="22" t="s">
        <v>78</v>
      </c>
      <c r="Q1003" s="49"/>
      <c r="R1003" s="29" t="s">
        <v>282</v>
      </c>
      <c r="S1003" s="28" t="s">
        <v>281</v>
      </c>
      <c r="T1003" s="28" t="s">
        <v>280</v>
      </c>
      <c r="U1003" s="28" t="s">
        <v>279</v>
      </c>
      <c r="V1003" s="27"/>
      <c r="W1003" s="21" t="str">
        <f t="shared" si="31"/>
        <v>理科A-752</v>
      </c>
    </row>
    <row r="1004" spans="1:23" ht="24.95" customHeight="1" x14ac:dyDescent="0.15">
      <c r="A1004" s="20" t="str">
        <f t="shared" si="30"/>
        <v>181003</v>
      </c>
      <c r="B1004" s="22" t="s">
        <v>286</v>
      </c>
      <c r="C1004" s="25" t="s">
        <v>285</v>
      </c>
      <c r="D1004" s="24">
        <v>3</v>
      </c>
      <c r="E1004" s="24" t="s">
        <v>86</v>
      </c>
      <c r="F1004" s="30" t="s">
        <v>284</v>
      </c>
      <c r="G1004" s="22" t="s">
        <v>105</v>
      </c>
      <c r="H1004" s="22" t="s">
        <v>137</v>
      </c>
      <c r="I1004" s="22" t="s">
        <v>107</v>
      </c>
      <c r="J1004" s="22" t="s">
        <v>184</v>
      </c>
      <c r="K1004" s="23" t="s">
        <v>336</v>
      </c>
      <c r="L1004" s="22"/>
      <c r="M1004" s="22" t="s">
        <v>79</v>
      </c>
      <c r="N1004" s="22"/>
      <c r="O1004" s="22"/>
      <c r="P1004" s="22" t="s">
        <v>78</v>
      </c>
      <c r="Q1004" s="49"/>
      <c r="R1004" s="29" t="s">
        <v>282</v>
      </c>
      <c r="S1004" s="28" t="s">
        <v>281</v>
      </c>
      <c r="T1004" s="28" t="s">
        <v>280</v>
      </c>
      <c r="U1004" s="28" t="s">
        <v>279</v>
      </c>
      <c r="V1004" s="27"/>
      <c r="W1004" s="21" t="str">
        <f t="shared" si="31"/>
        <v>理科A-753</v>
      </c>
    </row>
    <row r="1005" spans="1:23" ht="24.95" customHeight="1" x14ac:dyDescent="0.15">
      <c r="A1005" s="20" t="str">
        <f t="shared" si="30"/>
        <v>181004</v>
      </c>
      <c r="B1005" s="22" t="s">
        <v>286</v>
      </c>
      <c r="C1005" s="25" t="s">
        <v>285</v>
      </c>
      <c r="D1005" s="24">
        <v>4</v>
      </c>
      <c r="E1005" s="24" t="s">
        <v>86</v>
      </c>
      <c r="F1005" s="30" t="s">
        <v>284</v>
      </c>
      <c r="G1005" s="22" t="s">
        <v>105</v>
      </c>
      <c r="H1005" s="22" t="s">
        <v>137</v>
      </c>
      <c r="I1005" s="22" t="s">
        <v>107</v>
      </c>
      <c r="J1005" s="22" t="s">
        <v>182</v>
      </c>
      <c r="K1005" s="23" t="s">
        <v>335</v>
      </c>
      <c r="L1005" s="22"/>
      <c r="M1005" s="22" t="s">
        <v>79</v>
      </c>
      <c r="N1005" s="22"/>
      <c r="O1005" s="22"/>
      <c r="P1005" s="22" t="s">
        <v>78</v>
      </c>
      <c r="Q1005" s="49"/>
      <c r="R1005" s="29" t="s">
        <v>282</v>
      </c>
      <c r="S1005" s="28" t="s">
        <v>281</v>
      </c>
      <c r="T1005" s="28" t="s">
        <v>280</v>
      </c>
      <c r="U1005" s="28" t="s">
        <v>279</v>
      </c>
      <c r="V1005" s="27"/>
      <c r="W1005" s="21" t="str">
        <f t="shared" si="31"/>
        <v>理科A-754</v>
      </c>
    </row>
    <row r="1006" spans="1:23" ht="24.95" customHeight="1" x14ac:dyDescent="0.15">
      <c r="A1006" s="20" t="str">
        <f t="shared" si="30"/>
        <v>181005</v>
      </c>
      <c r="B1006" s="22" t="s">
        <v>286</v>
      </c>
      <c r="C1006" s="25" t="s">
        <v>285</v>
      </c>
      <c r="D1006" s="24">
        <v>5</v>
      </c>
      <c r="E1006" s="24" t="s">
        <v>86</v>
      </c>
      <c r="F1006" s="30" t="s">
        <v>284</v>
      </c>
      <c r="G1006" s="22" t="s">
        <v>105</v>
      </c>
      <c r="H1006" s="22" t="s">
        <v>137</v>
      </c>
      <c r="I1006" s="22" t="s">
        <v>107</v>
      </c>
      <c r="J1006" s="22" t="s">
        <v>180</v>
      </c>
      <c r="K1006" s="23" t="s">
        <v>334</v>
      </c>
      <c r="L1006" s="22"/>
      <c r="M1006" s="22" t="s">
        <v>79</v>
      </c>
      <c r="N1006" s="22"/>
      <c r="O1006" s="22"/>
      <c r="P1006" s="22" t="s">
        <v>78</v>
      </c>
      <c r="Q1006" s="49"/>
      <c r="R1006" s="29" t="s">
        <v>282</v>
      </c>
      <c r="S1006" s="28" t="s">
        <v>281</v>
      </c>
      <c r="T1006" s="28" t="s">
        <v>280</v>
      </c>
      <c r="U1006" s="28" t="s">
        <v>279</v>
      </c>
      <c r="V1006" s="27"/>
      <c r="W1006" s="21" t="str">
        <f t="shared" si="31"/>
        <v>理科A-755</v>
      </c>
    </row>
    <row r="1007" spans="1:23" ht="24.95" customHeight="1" x14ac:dyDescent="0.15">
      <c r="A1007" s="20" t="str">
        <f t="shared" si="30"/>
        <v>181006</v>
      </c>
      <c r="B1007" s="22" t="s">
        <v>286</v>
      </c>
      <c r="C1007" s="25" t="s">
        <v>285</v>
      </c>
      <c r="D1007" s="24">
        <v>6</v>
      </c>
      <c r="E1007" s="24" t="s">
        <v>86</v>
      </c>
      <c r="F1007" s="30" t="s">
        <v>284</v>
      </c>
      <c r="G1007" s="22" t="s">
        <v>105</v>
      </c>
      <c r="H1007" s="22" t="s">
        <v>137</v>
      </c>
      <c r="I1007" s="22" t="s">
        <v>107</v>
      </c>
      <c r="J1007" s="22" t="s">
        <v>178</v>
      </c>
      <c r="K1007" s="23" t="s">
        <v>333</v>
      </c>
      <c r="L1007" s="22"/>
      <c r="M1007" s="22" t="s">
        <v>79</v>
      </c>
      <c r="N1007" s="22"/>
      <c r="O1007" s="22"/>
      <c r="P1007" s="22" t="s">
        <v>78</v>
      </c>
      <c r="Q1007" s="49"/>
      <c r="R1007" s="29" t="s">
        <v>282</v>
      </c>
      <c r="S1007" s="28" t="s">
        <v>281</v>
      </c>
      <c r="T1007" s="28" t="s">
        <v>280</v>
      </c>
      <c r="U1007" s="28" t="s">
        <v>279</v>
      </c>
      <c r="V1007" s="27"/>
      <c r="W1007" s="21" t="str">
        <f t="shared" si="31"/>
        <v>理科A-756</v>
      </c>
    </row>
    <row r="1008" spans="1:23" ht="24.95" customHeight="1" x14ac:dyDescent="0.15">
      <c r="A1008" s="20" t="str">
        <f t="shared" si="30"/>
        <v>181007</v>
      </c>
      <c r="B1008" s="22" t="s">
        <v>286</v>
      </c>
      <c r="C1008" s="25" t="s">
        <v>285</v>
      </c>
      <c r="D1008" s="24">
        <v>7</v>
      </c>
      <c r="E1008" s="24" t="s">
        <v>86</v>
      </c>
      <c r="F1008" s="30" t="s">
        <v>284</v>
      </c>
      <c r="G1008" s="22" t="s">
        <v>105</v>
      </c>
      <c r="H1008" s="22" t="s">
        <v>137</v>
      </c>
      <c r="I1008" s="22" t="s">
        <v>107</v>
      </c>
      <c r="J1008" s="22" t="s">
        <v>176</v>
      </c>
      <c r="K1008" s="23" t="s">
        <v>332</v>
      </c>
      <c r="L1008" s="22"/>
      <c r="M1008" s="22" t="s">
        <v>79</v>
      </c>
      <c r="N1008" s="22"/>
      <c r="O1008" s="22"/>
      <c r="P1008" s="22" t="s">
        <v>78</v>
      </c>
      <c r="Q1008" s="49"/>
      <c r="R1008" s="29" t="s">
        <v>282</v>
      </c>
      <c r="S1008" s="28" t="s">
        <v>281</v>
      </c>
      <c r="T1008" s="28" t="s">
        <v>280</v>
      </c>
      <c r="U1008" s="28" t="s">
        <v>279</v>
      </c>
      <c r="V1008" s="27"/>
      <c r="W1008" s="21" t="str">
        <f t="shared" si="31"/>
        <v>理科A-757</v>
      </c>
    </row>
    <row r="1009" spans="1:23" ht="24.95" customHeight="1" x14ac:dyDescent="0.15">
      <c r="A1009" s="20" t="str">
        <f t="shared" si="30"/>
        <v>181008</v>
      </c>
      <c r="B1009" s="22" t="s">
        <v>286</v>
      </c>
      <c r="C1009" s="25" t="s">
        <v>285</v>
      </c>
      <c r="D1009" s="24">
        <v>8</v>
      </c>
      <c r="E1009" s="24" t="s">
        <v>86</v>
      </c>
      <c r="F1009" s="30" t="s">
        <v>284</v>
      </c>
      <c r="G1009" s="22" t="s">
        <v>105</v>
      </c>
      <c r="H1009" s="22" t="s">
        <v>137</v>
      </c>
      <c r="I1009" s="22" t="s">
        <v>107</v>
      </c>
      <c r="J1009" s="22" t="s">
        <v>174</v>
      </c>
      <c r="K1009" s="23" t="s">
        <v>331</v>
      </c>
      <c r="L1009" s="22"/>
      <c r="M1009" s="22" t="s">
        <v>79</v>
      </c>
      <c r="N1009" s="22"/>
      <c r="O1009" s="22"/>
      <c r="P1009" s="22" t="s">
        <v>78</v>
      </c>
      <c r="Q1009" s="49"/>
      <c r="R1009" s="29" t="s">
        <v>282</v>
      </c>
      <c r="S1009" s="28" t="s">
        <v>281</v>
      </c>
      <c r="T1009" s="28" t="s">
        <v>280</v>
      </c>
      <c r="U1009" s="28" t="s">
        <v>279</v>
      </c>
      <c r="V1009" s="27"/>
      <c r="W1009" s="21" t="str">
        <f t="shared" si="31"/>
        <v>理科A-758</v>
      </c>
    </row>
    <row r="1010" spans="1:23" ht="24.95" customHeight="1" x14ac:dyDescent="0.15">
      <c r="A1010" s="20" t="str">
        <f t="shared" si="30"/>
        <v>181009</v>
      </c>
      <c r="B1010" s="22" t="s">
        <v>286</v>
      </c>
      <c r="C1010" s="25" t="s">
        <v>285</v>
      </c>
      <c r="D1010" s="24">
        <v>9</v>
      </c>
      <c r="E1010" s="24" t="s">
        <v>86</v>
      </c>
      <c r="F1010" s="30" t="s">
        <v>284</v>
      </c>
      <c r="G1010" s="22" t="s">
        <v>105</v>
      </c>
      <c r="H1010" s="22" t="s">
        <v>137</v>
      </c>
      <c r="I1010" s="22" t="s">
        <v>107</v>
      </c>
      <c r="J1010" s="22" t="s">
        <v>172</v>
      </c>
      <c r="K1010" s="23" t="s">
        <v>330</v>
      </c>
      <c r="L1010" s="22"/>
      <c r="M1010" s="22" t="s">
        <v>79</v>
      </c>
      <c r="N1010" s="22"/>
      <c r="O1010" s="22"/>
      <c r="P1010" s="22" t="s">
        <v>78</v>
      </c>
      <c r="Q1010" s="49"/>
      <c r="R1010" s="29" t="s">
        <v>282</v>
      </c>
      <c r="S1010" s="28" t="s">
        <v>281</v>
      </c>
      <c r="T1010" s="28" t="s">
        <v>280</v>
      </c>
      <c r="U1010" s="28" t="s">
        <v>279</v>
      </c>
      <c r="V1010" s="27"/>
      <c r="W1010" s="21" t="str">
        <f t="shared" si="31"/>
        <v>理科A-759</v>
      </c>
    </row>
    <row r="1011" spans="1:23" ht="24.95" customHeight="1" x14ac:dyDescent="0.15">
      <c r="A1011" s="20" t="str">
        <f t="shared" si="30"/>
        <v>181010</v>
      </c>
      <c r="B1011" s="22" t="s">
        <v>286</v>
      </c>
      <c r="C1011" s="25" t="s">
        <v>285</v>
      </c>
      <c r="D1011" s="24">
        <v>10</v>
      </c>
      <c r="E1011" s="24" t="s">
        <v>86</v>
      </c>
      <c r="F1011" s="30" t="s">
        <v>284</v>
      </c>
      <c r="G1011" s="22" t="s">
        <v>102</v>
      </c>
      <c r="H1011" s="22" t="s">
        <v>137</v>
      </c>
      <c r="I1011" s="22" t="s">
        <v>107</v>
      </c>
      <c r="J1011" s="22" t="s">
        <v>206</v>
      </c>
      <c r="K1011" s="23" t="s">
        <v>329</v>
      </c>
      <c r="L1011" s="22"/>
      <c r="M1011" s="22" t="s">
        <v>79</v>
      </c>
      <c r="N1011" s="22"/>
      <c r="O1011" s="22"/>
      <c r="P1011" s="22" t="s">
        <v>78</v>
      </c>
      <c r="Q1011" s="49"/>
      <c r="R1011" s="29" t="s">
        <v>282</v>
      </c>
      <c r="S1011" s="28" t="s">
        <v>281</v>
      </c>
      <c r="T1011" s="28" t="s">
        <v>280</v>
      </c>
      <c r="U1011" s="28" t="s">
        <v>279</v>
      </c>
      <c r="V1011" s="27"/>
      <c r="W1011" s="21" t="str">
        <f t="shared" si="31"/>
        <v>理科A-851</v>
      </c>
    </row>
    <row r="1012" spans="1:23" ht="24.95" customHeight="1" x14ac:dyDescent="0.15">
      <c r="A1012" s="20" t="str">
        <f t="shared" si="30"/>
        <v>181011</v>
      </c>
      <c r="B1012" s="22" t="s">
        <v>286</v>
      </c>
      <c r="C1012" s="25" t="s">
        <v>285</v>
      </c>
      <c r="D1012" s="24">
        <v>11</v>
      </c>
      <c r="E1012" s="24" t="s">
        <v>86</v>
      </c>
      <c r="F1012" s="30" t="s">
        <v>284</v>
      </c>
      <c r="G1012" s="22" t="s">
        <v>102</v>
      </c>
      <c r="H1012" s="22" t="s">
        <v>137</v>
      </c>
      <c r="I1012" s="22" t="s">
        <v>107</v>
      </c>
      <c r="J1012" s="22" t="s">
        <v>204</v>
      </c>
      <c r="K1012" s="23" t="s">
        <v>328</v>
      </c>
      <c r="L1012" s="22"/>
      <c r="M1012" s="22" t="s">
        <v>79</v>
      </c>
      <c r="N1012" s="22"/>
      <c r="O1012" s="22"/>
      <c r="P1012" s="22" t="s">
        <v>78</v>
      </c>
      <c r="Q1012" s="49"/>
      <c r="R1012" s="29" t="s">
        <v>282</v>
      </c>
      <c r="S1012" s="28" t="s">
        <v>281</v>
      </c>
      <c r="T1012" s="28" t="s">
        <v>280</v>
      </c>
      <c r="U1012" s="28" t="s">
        <v>279</v>
      </c>
      <c r="V1012" s="27"/>
      <c r="W1012" s="21" t="str">
        <f t="shared" si="31"/>
        <v>理科A-852</v>
      </c>
    </row>
    <row r="1013" spans="1:23" ht="24.95" customHeight="1" x14ac:dyDescent="0.15">
      <c r="A1013" s="20" t="str">
        <f t="shared" si="30"/>
        <v>181012</v>
      </c>
      <c r="B1013" s="22" t="s">
        <v>286</v>
      </c>
      <c r="C1013" s="25" t="s">
        <v>285</v>
      </c>
      <c r="D1013" s="24">
        <v>12</v>
      </c>
      <c r="E1013" s="24" t="s">
        <v>86</v>
      </c>
      <c r="F1013" s="30" t="s">
        <v>284</v>
      </c>
      <c r="G1013" s="22" t="s">
        <v>102</v>
      </c>
      <c r="H1013" s="22" t="s">
        <v>137</v>
      </c>
      <c r="I1013" s="22" t="s">
        <v>107</v>
      </c>
      <c r="J1013" s="22" t="s">
        <v>202</v>
      </c>
      <c r="K1013" s="23" t="s">
        <v>327</v>
      </c>
      <c r="L1013" s="22"/>
      <c r="M1013" s="22" t="s">
        <v>79</v>
      </c>
      <c r="N1013" s="22"/>
      <c r="O1013" s="22"/>
      <c r="P1013" s="22" t="s">
        <v>78</v>
      </c>
      <c r="Q1013" s="49"/>
      <c r="R1013" s="29" t="s">
        <v>282</v>
      </c>
      <c r="S1013" s="28" t="s">
        <v>281</v>
      </c>
      <c r="T1013" s="28" t="s">
        <v>280</v>
      </c>
      <c r="U1013" s="28" t="s">
        <v>279</v>
      </c>
      <c r="V1013" s="27"/>
      <c r="W1013" s="21" t="str">
        <f t="shared" si="31"/>
        <v>理科A-853</v>
      </c>
    </row>
    <row r="1014" spans="1:23" ht="24.95" customHeight="1" x14ac:dyDescent="0.15">
      <c r="A1014" s="20" t="str">
        <f t="shared" si="30"/>
        <v>181013</v>
      </c>
      <c r="B1014" s="22" t="s">
        <v>286</v>
      </c>
      <c r="C1014" s="25" t="s">
        <v>285</v>
      </c>
      <c r="D1014" s="24">
        <v>13</v>
      </c>
      <c r="E1014" s="24" t="s">
        <v>86</v>
      </c>
      <c r="F1014" s="30" t="s">
        <v>284</v>
      </c>
      <c r="G1014" s="22" t="s">
        <v>102</v>
      </c>
      <c r="H1014" s="22" t="s">
        <v>137</v>
      </c>
      <c r="I1014" s="22" t="s">
        <v>107</v>
      </c>
      <c r="J1014" s="22" t="s">
        <v>200</v>
      </c>
      <c r="K1014" s="23" t="s">
        <v>326</v>
      </c>
      <c r="L1014" s="22"/>
      <c r="M1014" s="22" t="s">
        <v>79</v>
      </c>
      <c r="N1014" s="22"/>
      <c r="O1014" s="22"/>
      <c r="P1014" s="22" t="s">
        <v>78</v>
      </c>
      <c r="Q1014" s="49"/>
      <c r="R1014" s="29" t="s">
        <v>282</v>
      </c>
      <c r="S1014" s="28" t="s">
        <v>281</v>
      </c>
      <c r="T1014" s="28" t="s">
        <v>280</v>
      </c>
      <c r="U1014" s="28" t="s">
        <v>279</v>
      </c>
      <c r="V1014" s="27"/>
      <c r="W1014" s="21" t="str">
        <f t="shared" si="31"/>
        <v>理科A-854</v>
      </c>
    </row>
    <row r="1015" spans="1:23" ht="24.95" customHeight="1" x14ac:dyDescent="0.15">
      <c r="A1015" s="20" t="str">
        <f t="shared" si="30"/>
        <v>181014</v>
      </c>
      <c r="B1015" s="22" t="s">
        <v>286</v>
      </c>
      <c r="C1015" s="25" t="s">
        <v>285</v>
      </c>
      <c r="D1015" s="24">
        <v>14</v>
      </c>
      <c r="E1015" s="24" t="s">
        <v>86</v>
      </c>
      <c r="F1015" s="30" t="s">
        <v>284</v>
      </c>
      <c r="G1015" s="22" t="s">
        <v>102</v>
      </c>
      <c r="H1015" s="22" t="s">
        <v>137</v>
      </c>
      <c r="I1015" s="22" t="s">
        <v>107</v>
      </c>
      <c r="J1015" s="22" t="s">
        <v>198</v>
      </c>
      <c r="K1015" s="23" t="s">
        <v>325</v>
      </c>
      <c r="L1015" s="22"/>
      <c r="M1015" s="22" t="s">
        <v>79</v>
      </c>
      <c r="N1015" s="22"/>
      <c r="O1015" s="22"/>
      <c r="P1015" s="22" t="s">
        <v>78</v>
      </c>
      <c r="Q1015" s="49"/>
      <c r="R1015" s="29" t="s">
        <v>282</v>
      </c>
      <c r="S1015" s="28" t="s">
        <v>281</v>
      </c>
      <c r="T1015" s="28" t="s">
        <v>280</v>
      </c>
      <c r="U1015" s="28" t="s">
        <v>279</v>
      </c>
      <c r="V1015" s="27"/>
      <c r="W1015" s="21" t="str">
        <f t="shared" si="31"/>
        <v>理科A-855</v>
      </c>
    </row>
    <row r="1016" spans="1:23" ht="24.95" customHeight="1" x14ac:dyDescent="0.15">
      <c r="A1016" s="20" t="str">
        <f t="shared" si="30"/>
        <v>181015</v>
      </c>
      <c r="B1016" s="22" t="s">
        <v>286</v>
      </c>
      <c r="C1016" s="25" t="s">
        <v>285</v>
      </c>
      <c r="D1016" s="24">
        <v>15</v>
      </c>
      <c r="E1016" s="24" t="s">
        <v>86</v>
      </c>
      <c r="F1016" s="30" t="s">
        <v>284</v>
      </c>
      <c r="G1016" s="22" t="s">
        <v>102</v>
      </c>
      <c r="H1016" s="22" t="s">
        <v>137</v>
      </c>
      <c r="I1016" s="22" t="s">
        <v>107</v>
      </c>
      <c r="J1016" s="22" t="s">
        <v>196</v>
      </c>
      <c r="K1016" s="23" t="s">
        <v>324</v>
      </c>
      <c r="L1016" s="22"/>
      <c r="M1016" s="22" t="s">
        <v>79</v>
      </c>
      <c r="N1016" s="22"/>
      <c r="O1016" s="22"/>
      <c r="P1016" s="22" t="s">
        <v>78</v>
      </c>
      <c r="Q1016" s="49"/>
      <c r="R1016" s="29" t="s">
        <v>282</v>
      </c>
      <c r="S1016" s="28" t="s">
        <v>281</v>
      </c>
      <c r="T1016" s="28" t="s">
        <v>280</v>
      </c>
      <c r="U1016" s="28" t="s">
        <v>279</v>
      </c>
      <c r="V1016" s="27"/>
      <c r="W1016" s="21" t="str">
        <f t="shared" si="31"/>
        <v>理科A-856</v>
      </c>
    </row>
    <row r="1017" spans="1:23" ht="24.95" customHeight="1" x14ac:dyDescent="0.15">
      <c r="A1017" s="20" t="str">
        <f t="shared" si="30"/>
        <v>181016</v>
      </c>
      <c r="B1017" s="22" t="s">
        <v>286</v>
      </c>
      <c r="C1017" s="25" t="s">
        <v>285</v>
      </c>
      <c r="D1017" s="24">
        <v>16</v>
      </c>
      <c r="E1017" s="24" t="s">
        <v>86</v>
      </c>
      <c r="F1017" s="30" t="s">
        <v>284</v>
      </c>
      <c r="G1017" s="22" t="s">
        <v>102</v>
      </c>
      <c r="H1017" s="22" t="s">
        <v>137</v>
      </c>
      <c r="I1017" s="22" t="s">
        <v>107</v>
      </c>
      <c r="J1017" s="22" t="s">
        <v>262</v>
      </c>
      <c r="K1017" s="23" t="s">
        <v>323</v>
      </c>
      <c r="L1017" s="22"/>
      <c r="M1017" s="22" t="s">
        <v>79</v>
      </c>
      <c r="N1017" s="22"/>
      <c r="O1017" s="22"/>
      <c r="P1017" s="22" t="s">
        <v>78</v>
      </c>
      <c r="Q1017" s="49"/>
      <c r="R1017" s="29" t="s">
        <v>282</v>
      </c>
      <c r="S1017" s="28" t="s">
        <v>281</v>
      </c>
      <c r="T1017" s="28" t="s">
        <v>280</v>
      </c>
      <c r="U1017" s="28" t="s">
        <v>279</v>
      </c>
      <c r="V1017" s="27"/>
      <c r="W1017" s="21" t="str">
        <f t="shared" si="31"/>
        <v>理科A-857</v>
      </c>
    </row>
    <row r="1018" spans="1:23" ht="24.95" customHeight="1" x14ac:dyDescent="0.15">
      <c r="A1018" s="20" t="str">
        <f t="shared" si="30"/>
        <v>181017</v>
      </c>
      <c r="B1018" s="22" t="s">
        <v>286</v>
      </c>
      <c r="C1018" s="25" t="s">
        <v>285</v>
      </c>
      <c r="D1018" s="24">
        <v>17</v>
      </c>
      <c r="E1018" s="24" t="s">
        <v>86</v>
      </c>
      <c r="F1018" s="30" t="s">
        <v>284</v>
      </c>
      <c r="G1018" s="22" t="s">
        <v>102</v>
      </c>
      <c r="H1018" s="22" t="s">
        <v>137</v>
      </c>
      <c r="I1018" s="22" t="s">
        <v>107</v>
      </c>
      <c r="J1018" s="22" t="s">
        <v>322</v>
      </c>
      <c r="K1018" s="23" t="s">
        <v>321</v>
      </c>
      <c r="L1018" s="22"/>
      <c r="M1018" s="22" t="s">
        <v>79</v>
      </c>
      <c r="N1018" s="22"/>
      <c r="O1018" s="22"/>
      <c r="P1018" s="22" t="s">
        <v>78</v>
      </c>
      <c r="Q1018" s="49"/>
      <c r="R1018" s="29" t="s">
        <v>282</v>
      </c>
      <c r="S1018" s="28" t="s">
        <v>281</v>
      </c>
      <c r="T1018" s="28" t="s">
        <v>280</v>
      </c>
      <c r="U1018" s="28" t="s">
        <v>279</v>
      </c>
      <c r="V1018" s="27"/>
      <c r="W1018" s="21" t="str">
        <f t="shared" si="31"/>
        <v>理科A-858</v>
      </c>
    </row>
    <row r="1019" spans="1:23" ht="24.95" customHeight="1" x14ac:dyDescent="0.15">
      <c r="A1019" s="20" t="str">
        <f t="shared" si="30"/>
        <v>181018</v>
      </c>
      <c r="B1019" s="22" t="s">
        <v>286</v>
      </c>
      <c r="C1019" s="25" t="s">
        <v>285</v>
      </c>
      <c r="D1019" s="24">
        <v>18</v>
      </c>
      <c r="E1019" s="24" t="s">
        <v>86</v>
      </c>
      <c r="F1019" s="30" t="s">
        <v>284</v>
      </c>
      <c r="G1019" s="22" t="s">
        <v>102</v>
      </c>
      <c r="H1019" s="22" t="s">
        <v>137</v>
      </c>
      <c r="I1019" s="22" t="s">
        <v>107</v>
      </c>
      <c r="J1019" s="22" t="s">
        <v>320</v>
      </c>
      <c r="K1019" s="23" t="s">
        <v>319</v>
      </c>
      <c r="L1019" s="22"/>
      <c r="M1019" s="22" t="s">
        <v>79</v>
      </c>
      <c r="N1019" s="22"/>
      <c r="O1019" s="22"/>
      <c r="P1019" s="22" t="s">
        <v>78</v>
      </c>
      <c r="Q1019" s="49"/>
      <c r="R1019" s="29" t="s">
        <v>282</v>
      </c>
      <c r="S1019" s="28" t="s">
        <v>281</v>
      </c>
      <c r="T1019" s="28" t="s">
        <v>280</v>
      </c>
      <c r="U1019" s="28" t="s">
        <v>279</v>
      </c>
      <c r="V1019" s="27"/>
      <c r="W1019" s="21" t="str">
        <f t="shared" si="31"/>
        <v>理科A-859</v>
      </c>
    </row>
    <row r="1020" spans="1:23" ht="24.95" customHeight="1" x14ac:dyDescent="0.15">
      <c r="A1020" s="20" t="str">
        <f t="shared" si="30"/>
        <v>181019</v>
      </c>
      <c r="B1020" s="22" t="s">
        <v>286</v>
      </c>
      <c r="C1020" s="25" t="s">
        <v>285</v>
      </c>
      <c r="D1020" s="24">
        <v>19</v>
      </c>
      <c r="E1020" s="24" t="s">
        <v>86</v>
      </c>
      <c r="F1020" s="30" t="s">
        <v>284</v>
      </c>
      <c r="G1020" s="22" t="s">
        <v>99</v>
      </c>
      <c r="H1020" s="22" t="s">
        <v>137</v>
      </c>
      <c r="I1020" s="22" t="s">
        <v>107</v>
      </c>
      <c r="J1020" s="22" t="s">
        <v>156</v>
      </c>
      <c r="K1020" s="23" t="s">
        <v>318</v>
      </c>
      <c r="L1020" s="22"/>
      <c r="M1020" s="22" t="s">
        <v>79</v>
      </c>
      <c r="N1020" s="22"/>
      <c r="O1020" s="22"/>
      <c r="P1020" s="22" t="s">
        <v>78</v>
      </c>
      <c r="Q1020" s="49"/>
      <c r="R1020" s="29" t="s">
        <v>282</v>
      </c>
      <c r="S1020" s="28" t="s">
        <v>281</v>
      </c>
      <c r="T1020" s="28" t="s">
        <v>280</v>
      </c>
      <c r="U1020" s="28" t="s">
        <v>279</v>
      </c>
      <c r="V1020" s="27"/>
      <c r="W1020" s="21" t="str">
        <f t="shared" si="31"/>
        <v>理科A-951</v>
      </c>
    </row>
    <row r="1021" spans="1:23" ht="24.95" customHeight="1" x14ac:dyDescent="0.15">
      <c r="A1021" s="20" t="str">
        <f t="shared" si="30"/>
        <v>181020</v>
      </c>
      <c r="B1021" s="22" t="s">
        <v>286</v>
      </c>
      <c r="C1021" s="25" t="s">
        <v>285</v>
      </c>
      <c r="D1021" s="24">
        <v>20</v>
      </c>
      <c r="E1021" s="24" t="s">
        <v>86</v>
      </c>
      <c r="F1021" s="30" t="s">
        <v>284</v>
      </c>
      <c r="G1021" s="22" t="s">
        <v>99</v>
      </c>
      <c r="H1021" s="22" t="s">
        <v>137</v>
      </c>
      <c r="I1021" s="22" t="s">
        <v>107</v>
      </c>
      <c r="J1021" s="22" t="s">
        <v>154</v>
      </c>
      <c r="K1021" s="23" t="s">
        <v>317</v>
      </c>
      <c r="L1021" s="22"/>
      <c r="M1021" s="22" t="s">
        <v>79</v>
      </c>
      <c r="N1021" s="22"/>
      <c r="O1021" s="22"/>
      <c r="P1021" s="22" t="s">
        <v>78</v>
      </c>
      <c r="Q1021" s="49"/>
      <c r="R1021" s="29" t="s">
        <v>282</v>
      </c>
      <c r="S1021" s="28" t="s">
        <v>281</v>
      </c>
      <c r="T1021" s="28" t="s">
        <v>280</v>
      </c>
      <c r="U1021" s="28" t="s">
        <v>279</v>
      </c>
      <c r="V1021" s="27"/>
      <c r="W1021" s="21" t="str">
        <f t="shared" si="31"/>
        <v>理科A-952</v>
      </c>
    </row>
    <row r="1022" spans="1:23" ht="24.95" customHeight="1" x14ac:dyDescent="0.15">
      <c r="A1022" s="20" t="str">
        <f t="shared" si="30"/>
        <v>181021</v>
      </c>
      <c r="B1022" s="22" t="s">
        <v>286</v>
      </c>
      <c r="C1022" s="25" t="s">
        <v>285</v>
      </c>
      <c r="D1022" s="24">
        <v>21</v>
      </c>
      <c r="E1022" s="24" t="s">
        <v>86</v>
      </c>
      <c r="F1022" s="30" t="s">
        <v>284</v>
      </c>
      <c r="G1022" s="22" t="s">
        <v>99</v>
      </c>
      <c r="H1022" s="22" t="s">
        <v>137</v>
      </c>
      <c r="I1022" s="22" t="s">
        <v>107</v>
      </c>
      <c r="J1022" s="22" t="s">
        <v>152</v>
      </c>
      <c r="K1022" s="23" t="s">
        <v>316</v>
      </c>
      <c r="L1022" s="22"/>
      <c r="M1022" s="22" t="s">
        <v>79</v>
      </c>
      <c r="N1022" s="22"/>
      <c r="O1022" s="22"/>
      <c r="P1022" s="22" t="s">
        <v>78</v>
      </c>
      <c r="Q1022" s="49"/>
      <c r="R1022" s="29" t="s">
        <v>282</v>
      </c>
      <c r="S1022" s="28" t="s">
        <v>281</v>
      </c>
      <c r="T1022" s="28" t="s">
        <v>280</v>
      </c>
      <c r="U1022" s="28" t="s">
        <v>279</v>
      </c>
      <c r="V1022" s="27"/>
      <c r="W1022" s="21" t="str">
        <f t="shared" si="31"/>
        <v>理科A-953</v>
      </c>
    </row>
    <row r="1023" spans="1:23" ht="24.95" customHeight="1" x14ac:dyDescent="0.15">
      <c r="A1023" s="20" t="str">
        <f t="shared" ref="A1023:A1086" si="32">CONCATENATE(TEXT(C1023,"000"),(TEXT(D1023,"000")))</f>
        <v>181022</v>
      </c>
      <c r="B1023" s="22" t="s">
        <v>286</v>
      </c>
      <c r="C1023" s="25" t="s">
        <v>285</v>
      </c>
      <c r="D1023" s="24">
        <v>22</v>
      </c>
      <c r="E1023" s="24" t="s">
        <v>86</v>
      </c>
      <c r="F1023" s="30" t="s">
        <v>284</v>
      </c>
      <c r="G1023" s="22" t="s">
        <v>99</v>
      </c>
      <c r="H1023" s="22" t="s">
        <v>137</v>
      </c>
      <c r="I1023" s="22" t="s">
        <v>107</v>
      </c>
      <c r="J1023" s="22" t="s">
        <v>150</v>
      </c>
      <c r="K1023" s="23" t="s">
        <v>315</v>
      </c>
      <c r="L1023" s="22"/>
      <c r="M1023" s="22" t="s">
        <v>79</v>
      </c>
      <c r="N1023" s="22"/>
      <c r="O1023" s="22"/>
      <c r="P1023" s="22" t="s">
        <v>78</v>
      </c>
      <c r="Q1023" s="49"/>
      <c r="R1023" s="29" t="s">
        <v>282</v>
      </c>
      <c r="S1023" s="28" t="s">
        <v>281</v>
      </c>
      <c r="T1023" s="28" t="s">
        <v>280</v>
      </c>
      <c r="U1023" s="28" t="s">
        <v>279</v>
      </c>
      <c r="V1023" s="27"/>
      <c r="W1023" s="21" t="str">
        <f t="shared" ref="W1023:W1086" si="33">CONCATENATE(I1023,J1023)</f>
        <v>理科A-954</v>
      </c>
    </row>
    <row r="1024" spans="1:23" ht="24.95" customHeight="1" x14ac:dyDescent="0.15">
      <c r="A1024" s="20" t="str">
        <f t="shared" si="32"/>
        <v>181023</v>
      </c>
      <c r="B1024" s="22" t="s">
        <v>286</v>
      </c>
      <c r="C1024" s="25" t="s">
        <v>285</v>
      </c>
      <c r="D1024" s="24">
        <v>23</v>
      </c>
      <c r="E1024" s="24" t="s">
        <v>86</v>
      </c>
      <c r="F1024" s="30" t="s">
        <v>284</v>
      </c>
      <c r="G1024" s="22" t="s">
        <v>99</v>
      </c>
      <c r="H1024" s="22" t="s">
        <v>137</v>
      </c>
      <c r="I1024" s="22" t="s">
        <v>107</v>
      </c>
      <c r="J1024" s="22" t="s">
        <v>148</v>
      </c>
      <c r="K1024" s="23" t="s">
        <v>314</v>
      </c>
      <c r="L1024" s="22"/>
      <c r="M1024" s="22" t="s">
        <v>79</v>
      </c>
      <c r="N1024" s="22"/>
      <c r="O1024" s="22"/>
      <c r="P1024" s="22" t="s">
        <v>78</v>
      </c>
      <c r="Q1024" s="49"/>
      <c r="R1024" s="29" t="s">
        <v>282</v>
      </c>
      <c r="S1024" s="28" t="s">
        <v>281</v>
      </c>
      <c r="T1024" s="28" t="s">
        <v>280</v>
      </c>
      <c r="U1024" s="28" t="s">
        <v>279</v>
      </c>
      <c r="V1024" s="27"/>
      <c r="W1024" s="21" t="str">
        <f t="shared" si="33"/>
        <v>理科A-955</v>
      </c>
    </row>
    <row r="1025" spans="1:23" ht="24.95" customHeight="1" x14ac:dyDescent="0.15">
      <c r="A1025" s="20" t="str">
        <f t="shared" si="32"/>
        <v>181024</v>
      </c>
      <c r="B1025" s="22" t="s">
        <v>286</v>
      </c>
      <c r="C1025" s="25" t="s">
        <v>285</v>
      </c>
      <c r="D1025" s="24">
        <v>24</v>
      </c>
      <c r="E1025" s="24" t="s">
        <v>86</v>
      </c>
      <c r="F1025" s="30" t="s">
        <v>284</v>
      </c>
      <c r="G1025" s="22" t="s">
        <v>99</v>
      </c>
      <c r="H1025" s="22" t="s">
        <v>137</v>
      </c>
      <c r="I1025" s="22" t="s">
        <v>107</v>
      </c>
      <c r="J1025" s="22" t="s">
        <v>146</v>
      </c>
      <c r="K1025" s="23" t="s">
        <v>313</v>
      </c>
      <c r="L1025" s="22"/>
      <c r="M1025" s="22" t="s">
        <v>79</v>
      </c>
      <c r="N1025" s="22"/>
      <c r="O1025" s="22"/>
      <c r="P1025" s="22" t="s">
        <v>78</v>
      </c>
      <c r="Q1025" s="49"/>
      <c r="R1025" s="29" t="s">
        <v>282</v>
      </c>
      <c r="S1025" s="28" t="s">
        <v>281</v>
      </c>
      <c r="T1025" s="28" t="s">
        <v>280</v>
      </c>
      <c r="U1025" s="28" t="s">
        <v>279</v>
      </c>
      <c r="V1025" s="27"/>
      <c r="W1025" s="21" t="str">
        <f t="shared" si="33"/>
        <v>理科A-956</v>
      </c>
    </row>
    <row r="1026" spans="1:23" ht="24.95" customHeight="1" x14ac:dyDescent="0.15">
      <c r="A1026" s="20" t="str">
        <f t="shared" si="32"/>
        <v>181025</v>
      </c>
      <c r="B1026" s="22" t="s">
        <v>286</v>
      </c>
      <c r="C1026" s="25" t="s">
        <v>285</v>
      </c>
      <c r="D1026" s="24">
        <v>25</v>
      </c>
      <c r="E1026" s="24" t="s">
        <v>86</v>
      </c>
      <c r="F1026" s="30" t="s">
        <v>284</v>
      </c>
      <c r="G1026" s="22" t="s">
        <v>99</v>
      </c>
      <c r="H1026" s="22" t="s">
        <v>137</v>
      </c>
      <c r="I1026" s="22" t="s">
        <v>107</v>
      </c>
      <c r="J1026" s="22" t="s">
        <v>144</v>
      </c>
      <c r="K1026" s="23" t="s">
        <v>312</v>
      </c>
      <c r="L1026" s="22"/>
      <c r="M1026" s="22" t="s">
        <v>79</v>
      </c>
      <c r="N1026" s="22"/>
      <c r="O1026" s="22"/>
      <c r="P1026" s="22" t="s">
        <v>78</v>
      </c>
      <c r="Q1026" s="49"/>
      <c r="R1026" s="29" t="s">
        <v>282</v>
      </c>
      <c r="S1026" s="28" t="s">
        <v>281</v>
      </c>
      <c r="T1026" s="28" t="s">
        <v>280</v>
      </c>
      <c r="U1026" s="28" t="s">
        <v>279</v>
      </c>
      <c r="V1026" s="27"/>
      <c r="W1026" s="21" t="str">
        <f t="shared" si="33"/>
        <v>理科A-957</v>
      </c>
    </row>
    <row r="1027" spans="1:23" ht="24.95" customHeight="1" x14ac:dyDescent="0.15">
      <c r="A1027" s="20" t="str">
        <f t="shared" si="32"/>
        <v>181026</v>
      </c>
      <c r="B1027" s="22" t="s">
        <v>286</v>
      </c>
      <c r="C1027" s="25" t="s">
        <v>285</v>
      </c>
      <c r="D1027" s="24">
        <v>26</v>
      </c>
      <c r="E1027" s="24" t="s">
        <v>86</v>
      </c>
      <c r="F1027" s="30" t="s">
        <v>284</v>
      </c>
      <c r="G1027" s="22" t="s">
        <v>99</v>
      </c>
      <c r="H1027" s="22" t="s">
        <v>137</v>
      </c>
      <c r="I1027" s="22" t="s">
        <v>107</v>
      </c>
      <c r="J1027" s="22" t="s">
        <v>142</v>
      </c>
      <c r="K1027" s="23" t="s">
        <v>311</v>
      </c>
      <c r="L1027" s="22"/>
      <c r="M1027" s="22" t="s">
        <v>79</v>
      </c>
      <c r="N1027" s="22"/>
      <c r="O1027" s="22"/>
      <c r="P1027" s="22" t="s">
        <v>78</v>
      </c>
      <c r="Q1027" s="49"/>
      <c r="R1027" s="29" t="s">
        <v>282</v>
      </c>
      <c r="S1027" s="28" t="s">
        <v>281</v>
      </c>
      <c r="T1027" s="28" t="s">
        <v>280</v>
      </c>
      <c r="U1027" s="28" t="s">
        <v>279</v>
      </c>
      <c r="V1027" s="27"/>
      <c r="W1027" s="21" t="str">
        <f t="shared" si="33"/>
        <v>理科A-958</v>
      </c>
    </row>
    <row r="1028" spans="1:23" ht="24.95" customHeight="1" x14ac:dyDescent="0.15">
      <c r="A1028" s="20" t="str">
        <f t="shared" si="32"/>
        <v>181027</v>
      </c>
      <c r="B1028" s="22" t="s">
        <v>286</v>
      </c>
      <c r="C1028" s="25" t="s">
        <v>285</v>
      </c>
      <c r="D1028" s="24">
        <v>27</v>
      </c>
      <c r="E1028" s="24" t="s">
        <v>86</v>
      </c>
      <c r="F1028" s="30" t="s">
        <v>284</v>
      </c>
      <c r="G1028" s="22" t="s">
        <v>99</v>
      </c>
      <c r="H1028" s="22" t="s">
        <v>137</v>
      </c>
      <c r="I1028" s="22" t="s">
        <v>107</v>
      </c>
      <c r="J1028" s="22" t="s">
        <v>135</v>
      </c>
      <c r="K1028" s="23" t="s">
        <v>310</v>
      </c>
      <c r="L1028" s="22"/>
      <c r="M1028" s="22" t="s">
        <v>79</v>
      </c>
      <c r="N1028" s="22"/>
      <c r="O1028" s="22"/>
      <c r="P1028" s="22" t="s">
        <v>78</v>
      </c>
      <c r="Q1028" s="49"/>
      <c r="R1028" s="29" t="s">
        <v>282</v>
      </c>
      <c r="S1028" s="28" t="s">
        <v>281</v>
      </c>
      <c r="T1028" s="28" t="s">
        <v>280</v>
      </c>
      <c r="U1028" s="28" t="s">
        <v>279</v>
      </c>
      <c r="V1028" s="27"/>
      <c r="W1028" s="21" t="str">
        <f t="shared" si="33"/>
        <v>理科A-959</v>
      </c>
    </row>
    <row r="1029" spans="1:23" ht="24.95" customHeight="1" x14ac:dyDescent="0.15">
      <c r="A1029" s="20" t="str">
        <f t="shared" si="32"/>
        <v>181028</v>
      </c>
      <c r="B1029" s="22" t="s">
        <v>286</v>
      </c>
      <c r="C1029" s="25" t="s">
        <v>285</v>
      </c>
      <c r="D1029" s="24">
        <v>28</v>
      </c>
      <c r="E1029" s="24" t="s">
        <v>86</v>
      </c>
      <c r="F1029" s="30" t="s">
        <v>284</v>
      </c>
      <c r="G1029" s="22" t="s">
        <v>99</v>
      </c>
      <c r="H1029" s="22" t="s">
        <v>137</v>
      </c>
      <c r="I1029" s="22" t="s">
        <v>107</v>
      </c>
      <c r="J1029" s="22" t="s">
        <v>248</v>
      </c>
      <c r="K1029" s="23" t="s">
        <v>309</v>
      </c>
      <c r="L1029" s="22"/>
      <c r="M1029" s="22" t="s">
        <v>79</v>
      </c>
      <c r="N1029" s="22"/>
      <c r="O1029" s="22"/>
      <c r="P1029" s="22" t="s">
        <v>78</v>
      </c>
      <c r="Q1029" s="49"/>
      <c r="R1029" s="29" t="s">
        <v>282</v>
      </c>
      <c r="S1029" s="28" t="s">
        <v>281</v>
      </c>
      <c r="T1029" s="28" t="s">
        <v>280</v>
      </c>
      <c r="U1029" s="28" t="s">
        <v>279</v>
      </c>
      <c r="V1029" s="27"/>
      <c r="W1029" s="21" t="str">
        <f t="shared" si="33"/>
        <v>理科A-960</v>
      </c>
    </row>
    <row r="1030" spans="1:23" ht="24.95" customHeight="1" x14ac:dyDescent="0.15">
      <c r="A1030" s="20" t="str">
        <f t="shared" si="32"/>
        <v>181029</v>
      </c>
      <c r="B1030" s="22" t="s">
        <v>286</v>
      </c>
      <c r="C1030" s="25" t="s">
        <v>285</v>
      </c>
      <c r="D1030" s="24">
        <v>29</v>
      </c>
      <c r="E1030" s="24" t="s">
        <v>86</v>
      </c>
      <c r="F1030" s="30" t="s">
        <v>284</v>
      </c>
      <c r="G1030" s="22" t="s">
        <v>105</v>
      </c>
      <c r="H1030" s="22" t="s">
        <v>137</v>
      </c>
      <c r="I1030" s="22" t="s">
        <v>82</v>
      </c>
      <c r="J1030" s="22" t="s">
        <v>188</v>
      </c>
      <c r="K1030" s="23" t="s">
        <v>308</v>
      </c>
      <c r="L1030" s="22"/>
      <c r="M1030" s="22" t="s">
        <v>79</v>
      </c>
      <c r="N1030" s="22"/>
      <c r="O1030" s="22"/>
      <c r="P1030" s="22" t="s">
        <v>78</v>
      </c>
      <c r="Q1030" s="49"/>
      <c r="R1030" s="29" t="s">
        <v>282</v>
      </c>
      <c r="S1030" s="28" t="s">
        <v>281</v>
      </c>
      <c r="T1030" s="28" t="s">
        <v>280</v>
      </c>
      <c r="U1030" s="28" t="s">
        <v>279</v>
      </c>
      <c r="V1030" s="27"/>
      <c r="W1030" s="21" t="str">
        <f t="shared" si="33"/>
        <v>英語A-751</v>
      </c>
    </row>
    <row r="1031" spans="1:23" ht="24.95" customHeight="1" x14ac:dyDescent="0.15">
      <c r="A1031" s="20" t="str">
        <f t="shared" si="32"/>
        <v>181030</v>
      </c>
      <c r="B1031" s="22" t="s">
        <v>286</v>
      </c>
      <c r="C1031" s="25" t="s">
        <v>285</v>
      </c>
      <c r="D1031" s="24">
        <v>30</v>
      </c>
      <c r="E1031" s="24" t="s">
        <v>86</v>
      </c>
      <c r="F1031" s="30" t="s">
        <v>284</v>
      </c>
      <c r="G1031" s="22" t="s">
        <v>105</v>
      </c>
      <c r="H1031" s="22" t="s">
        <v>137</v>
      </c>
      <c r="I1031" s="22" t="s">
        <v>82</v>
      </c>
      <c r="J1031" s="22" t="s">
        <v>186</v>
      </c>
      <c r="K1031" s="23" t="s">
        <v>307</v>
      </c>
      <c r="L1031" s="22"/>
      <c r="M1031" s="22" t="s">
        <v>79</v>
      </c>
      <c r="N1031" s="22"/>
      <c r="O1031" s="22"/>
      <c r="P1031" s="22" t="s">
        <v>78</v>
      </c>
      <c r="Q1031" s="49"/>
      <c r="R1031" s="29" t="s">
        <v>282</v>
      </c>
      <c r="S1031" s="28" t="s">
        <v>281</v>
      </c>
      <c r="T1031" s="28" t="s">
        <v>280</v>
      </c>
      <c r="U1031" s="28" t="s">
        <v>279</v>
      </c>
      <c r="V1031" s="27"/>
      <c r="W1031" s="21" t="str">
        <f t="shared" si="33"/>
        <v>英語A-752</v>
      </c>
    </row>
    <row r="1032" spans="1:23" ht="24.95" customHeight="1" x14ac:dyDescent="0.15">
      <c r="A1032" s="20" t="str">
        <f t="shared" si="32"/>
        <v>181031</v>
      </c>
      <c r="B1032" s="22" t="s">
        <v>286</v>
      </c>
      <c r="C1032" s="25" t="s">
        <v>285</v>
      </c>
      <c r="D1032" s="24">
        <v>31</v>
      </c>
      <c r="E1032" s="24" t="s">
        <v>86</v>
      </c>
      <c r="F1032" s="30" t="s">
        <v>284</v>
      </c>
      <c r="G1032" s="22" t="s">
        <v>105</v>
      </c>
      <c r="H1032" s="22" t="s">
        <v>137</v>
      </c>
      <c r="I1032" s="22" t="s">
        <v>82</v>
      </c>
      <c r="J1032" s="22" t="s">
        <v>184</v>
      </c>
      <c r="K1032" s="23" t="s">
        <v>306</v>
      </c>
      <c r="L1032" s="22"/>
      <c r="M1032" s="22" t="s">
        <v>79</v>
      </c>
      <c r="N1032" s="22"/>
      <c r="O1032" s="22"/>
      <c r="P1032" s="22" t="s">
        <v>78</v>
      </c>
      <c r="Q1032" s="49"/>
      <c r="R1032" s="29" t="s">
        <v>282</v>
      </c>
      <c r="S1032" s="28" t="s">
        <v>281</v>
      </c>
      <c r="T1032" s="28" t="s">
        <v>280</v>
      </c>
      <c r="U1032" s="28" t="s">
        <v>279</v>
      </c>
      <c r="V1032" s="27"/>
      <c r="W1032" s="21" t="str">
        <f t="shared" si="33"/>
        <v>英語A-753</v>
      </c>
    </row>
    <row r="1033" spans="1:23" ht="24.95" customHeight="1" x14ac:dyDescent="0.15">
      <c r="A1033" s="20" t="str">
        <f t="shared" si="32"/>
        <v>181032</v>
      </c>
      <c r="B1033" s="22" t="s">
        <v>286</v>
      </c>
      <c r="C1033" s="25" t="s">
        <v>285</v>
      </c>
      <c r="D1033" s="24">
        <v>32</v>
      </c>
      <c r="E1033" s="24" t="s">
        <v>86</v>
      </c>
      <c r="F1033" s="30" t="s">
        <v>284</v>
      </c>
      <c r="G1033" s="22" t="s">
        <v>105</v>
      </c>
      <c r="H1033" s="22" t="s">
        <v>137</v>
      </c>
      <c r="I1033" s="22" t="s">
        <v>82</v>
      </c>
      <c r="J1033" s="22" t="s">
        <v>182</v>
      </c>
      <c r="K1033" s="23" t="s">
        <v>305</v>
      </c>
      <c r="L1033" s="22"/>
      <c r="M1033" s="22" t="s">
        <v>79</v>
      </c>
      <c r="N1033" s="22"/>
      <c r="O1033" s="22"/>
      <c r="P1033" s="22" t="s">
        <v>78</v>
      </c>
      <c r="Q1033" s="49"/>
      <c r="R1033" s="29" t="s">
        <v>282</v>
      </c>
      <c r="S1033" s="28" t="s">
        <v>281</v>
      </c>
      <c r="T1033" s="28" t="s">
        <v>280</v>
      </c>
      <c r="U1033" s="28" t="s">
        <v>279</v>
      </c>
      <c r="V1033" s="27"/>
      <c r="W1033" s="21" t="str">
        <f t="shared" si="33"/>
        <v>英語A-754</v>
      </c>
    </row>
    <row r="1034" spans="1:23" ht="24.95" customHeight="1" x14ac:dyDescent="0.15">
      <c r="A1034" s="20" t="str">
        <f t="shared" si="32"/>
        <v>181033</v>
      </c>
      <c r="B1034" s="22" t="s">
        <v>286</v>
      </c>
      <c r="C1034" s="25" t="s">
        <v>285</v>
      </c>
      <c r="D1034" s="24">
        <v>33</v>
      </c>
      <c r="E1034" s="24" t="s">
        <v>86</v>
      </c>
      <c r="F1034" s="30" t="s">
        <v>284</v>
      </c>
      <c r="G1034" s="22" t="s">
        <v>105</v>
      </c>
      <c r="H1034" s="22" t="s">
        <v>137</v>
      </c>
      <c r="I1034" s="22" t="s">
        <v>82</v>
      </c>
      <c r="J1034" s="22" t="s">
        <v>180</v>
      </c>
      <c r="K1034" s="23" t="s">
        <v>304</v>
      </c>
      <c r="L1034" s="22"/>
      <c r="M1034" s="22" t="s">
        <v>79</v>
      </c>
      <c r="N1034" s="22"/>
      <c r="O1034" s="22"/>
      <c r="P1034" s="22" t="s">
        <v>78</v>
      </c>
      <c r="Q1034" s="49"/>
      <c r="R1034" s="29" t="s">
        <v>282</v>
      </c>
      <c r="S1034" s="28" t="s">
        <v>281</v>
      </c>
      <c r="T1034" s="28" t="s">
        <v>280</v>
      </c>
      <c r="U1034" s="28" t="s">
        <v>279</v>
      </c>
      <c r="V1034" s="27"/>
      <c r="W1034" s="21" t="str">
        <f t="shared" si="33"/>
        <v>英語A-755</v>
      </c>
    </row>
    <row r="1035" spans="1:23" ht="24.95" customHeight="1" x14ac:dyDescent="0.15">
      <c r="A1035" s="20" t="str">
        <f t="shared" si="32"/>
        <v>181034</v>
      </c>
      <c r="B1035" s="22" t="s">
        <v>286</v>
      </c>
      <c r="C1035" s="25" t="s">
        <v>285</v>
      </c>
      <c r="D1035" s="24">
        <v>34</v>
      </c>
      <c r="E1035" s="24" t="s">
        <v>86</v>
      </c>
      <c r="F1035" s="30" t="s">
        <v>284</v>
      </c>
      <c r="G1035" s="22" t="s">
        <v>105</v>
      </c>
      <c r="H1035" s="22" t="s">
        <v>137</v>
      </c>
      <c r="I1035" s="22" t="s">
        <v>82</v>
      </c>
      <c r="J1035" s="22" t="s">
        <v>178</v>
      </c>
      <c r="K1035" s="23" t="s">
        <v>303</v>
      </c>
      <c r="L1035" s="22"/>
      <c r="M1035" s="22" t="s">
        <v>79</v>
      </c>
      <c r="N1035" s="22"/>
      <c r="O1035" s="22"/>
      <c r="P1035" s="22" t="s">
        <v>78</v>
      </c>
      <c r="Q1035" s="49"/>
      <c r="R1035" s="29" t="s">
        <v>282</v>
      </c>
      <c r="S1035" s="28" t="s">
        <v>281</v>
      </c>
      <c r="T1035" s="28" t="s">
        <v>280</v>
      </c>
      <c r="U1035" s="28" t="s">
        <v>279</v>
      </c>
      <c r="V1035" s="27"/>
      <c r="W1035" s="21" t="str">
        <f t="shared" si="33"/>
        <v>英語A-756</v>
      </c>
    </row>
    <row r="1036" spans="1:23" ht="24.95" customHeight="1" x14ac:dyDescent="0.15">
      <c r="A1036" s="20" t="str">
        <f t="shared" si="32"/>
        <v>181035</v>
      </c>
      <c r="B1036" s="22" t="s">
        <v>286</v>
      </c>
      <c r="C1036" s="25" t="s">
        <v>285</v>
      </c>
      <c r="D1036" s="24">
        <v>35</v>
      </c>
      <c r="E1036" s="24" t="s">
        <v>86</v>
      </c>
      <c r="F1036" s="30" t="s">
        <v>284</v>
      </c>
      <c r="G1036" s="22" t="s">
        <v>105</v>
      </c>
      <c r="H1036" s="22" t="s">
        <v>137</v>
      </c>
      <c r="I1036" s="22" t="s">
        <v>82</v>
      </c>
      <c r="J1036" s="22" t="s">
        <v>176</v>
      </c>
      <c r="K1036" s="23" t="s">
        <v>302</v>
      </c>
      <c r="L1036" s="22"/>
      <c r="M1036" s="22" t="s">
        <v>79</v>
      </c>
      <c r="N1036" s="22"/>
      <c r="O1036" s="22"/>
      <c r="P1036" s="22" t="s">
        <v>78</v>
      </c>
      <c r="Q1036" s="49"/>
      <c r="R1036" s="29" t="s">
        <v>282</v>
      </c>
      <c r="S1036" s="28" t="s">
        <v>281</v>
      </c>
      <c r="T1036" s="28" t="s">
        <v>280</v>
      </c>
      <c r="U1036" s="28" t="s">
        <v>279</v>
      </c>
      <c r="V1036" s="27"/>
      <c r="W1036" s="21" t="str">
        <f t="shared" si="33"/>
        <v>英語A-757</v>
      </c>
    </row>
    <row r="1037" spans="1:23" ht="24.95" customHeight="1" x14ac:dyDescent="0.15">
      <c r="A1037" s="20" t="str">
        <f t="shared" si="32"/>
        <v>181036</v>
      </c>
      <c r="B1037" s="22" t="s">
        <v>286</v>
      </c>
      <c r="C1037" s="25" t="s">
        <v>285</v>
      </c>
      <c r="D1037" s="24">
        <v>36</v>
      </c>
      <c r="E1037" s="24" t="s">
        <v>86</v>
      </c>
      <c r="F1037" s="30" t="s">
        <v>284</v>
      </c>
      <c r="G1037" s="22" t="s">
        <v>105</v>
      </c>
      <c r="H1037" s="22" t="s">
        <v>137</v>
      </c>
      <c r="I1037" s="22" t="s">
        <v>82</v>
      </c>
      <c r="J1037" s="22" t="s">
        <v>174</v>
      </c>
      <c r="K1037" s="23" t="s">
        <v>301</v>
      </c>
      <c r="L1037" s="22"/>
      <c r="M1037" s="22" t="s">
        <v>79</v>
      </c>
      <c r="N1037" s="22"/>
      <c r="O1037" s="22"/>
      <c r="P1037" s="22" t="s">
        <v>78</v>
      </c>
      <c r="Q1037" s="49"/>
      <c r="R1037" s="29" t="s">
        <v>282</v>
      </c>
      <c r="S1037" s="28" t="s">
        <v>281</v>
      </c>
      <c r="T1037" s="28" t="s">
        <v>280</v>
      </c>
      <c r="U1037" s="28" t="s">
        <v>279</v>
      </c>
      <c r="V1037" s="27"/>
      <c r="W1037" s="21" t="str">
        <f t="shared" si="33"/>
        <v>英語A-758</v>
      </c>
    </row>
    <row r="1038" spans="1:23" ht="24.95" customHeight="1" x14ac:dyDescent="0.15">
      <c r="A1038" s="20" t="str">
        <f t="shared" si="32"/>
        <v>181037</v>
      </c>
      <c r="B1038" s="22" t="s">
        <v>286</v>
      </c>
      <c r="C1038" s="25" t="s">
        <v>285</v>
      </c>
      <c r="D1038" s="24">
        <v>37</v>
      </c>
      <c r="E1038" s="24" t="s">
        <v>86</v>
      </c>
      <c r="F1038" s="30" t="s">
        <v>284</v>
      </c>
      <c r="G1038" s="22" t="s">
        <v>105</v>
      </c>
      <c r="H1038" s="22" t="s">
        <v>137</v>
      </c>
      <c r="I1038" s="22" t="s">
        <v>82</v>
      </c>
      <c r="J1038" s="22" t="s">
        <v>172</v>
      </c>
      <c r="K1038" s="23" t="s">
        <v>300</v>
      </c>
      <c r="L1038" s="22"/>
      <c r="M1038" s="22" t="s">
        <v>79</v>
      </c>
      <c r="N1038" s="22"/>
      <c r="O1038" s="22"/>
      <c r="P1038" s="22" t="s">
        <v>78</v>
      </c>
      <c r="Q1038" s="49"/>
      <c r="R1038" s="29" t="s">
        <v>282</v>
      </c>
      <c r="S1038" s="28" t="s">
        <v>281</v>
      </c>
      <c r="T1038" s="28" t="s">
        <v>280</v>
      </c>
      <c r="U1038" s="28" t="s">
        <v>279</v>
      </c>
      <c r="V1038" s="27"/>
      <c r="W1038" s="21" t="str">
        <f t="shared" si="33"/>
        <v>英語A-759</v>
      </c>
    </row>
    <row r="1039" spans="1:23" ht="24.95" customHeight="1" x14ac:dyDescent="0.15">
      <c r="A1039" s="20" t="str">
        <f t="shared" si="32"/>
        <v>181038</v>
      </c>
      <c r="B1039" s="22" t="s">
        <v>286</v>
      </c>
      <c r="C1039" s="25" t="s">
        <v>285</v>
      </c>
      <c r="D1039" s="24">
        <v>38</v>
      </c>
      <c r="E1039" s="24" t="s">
        <v>86</v>
      </c>
      <c r="F1039" s="30" t="s">
        <v>284</v>
      </c>
      <c r="G1039" s="22" t="s">
        <v>105</v>
      </c>
      <c r="H1039" s="22" t="s">
        <v>137</v>
      </c>
      <c r="I1039" s="22" t="s">
        <v>82</v>
      </c>
      <c r="J1039" s="22" t="s">
        <v>170</v>
      </c>
      <c r="K1039" s="23" t="s">
        <v>299</v>
      </c>
      <c r="L1039" s="22"/>
      <c r="M1039" s="22" t="s">
        <v>79</v>
      </c>
      <c r="N1039" s="22"/>
      <c r="O1039" s="22"/>
      <c r="P1039" s="22" t="s">
        <v>78</v>
      </c>
      <c r="Q1039" s="49"/>
      <c r="R1039" s="29" t="s">
        <v>282</v>
      </c>
      <c r="S1039" s="28" t="s">
        <v>281</v>
      </c>
      <c r="T1039" s="28" t="s">
        <v>280</v>
      </c>
      <c r="U1039" s="28" t="s">
        <v>279</v>
      </c>
      <c r="V1039" s="27"/>
      <c r="W1039" s="21" t="str">
        <f t="shared" si="33"/>
        <v>英語A-760</v>
      </c>
    </row>
    <row r="1040" spans="1:23" ht="24.95" customHeight="1" x14ac:dyDescent="0.15">
      <c r="A1040" s="20" t="str">
        <f t="shared" si="32"/>
        <v>181039</v>
      </c>
      <c r="B1040" s="22" t="s">
        <v>286</v>
      </c>
      <c r="C1040" s="25" t="s">
        <v>285</v>
      </c>
      <c r="D1040" s="24">
        <v>39</v>
      </c>
      <c r="E1040" s="24" t="s">
        <v>86</v>
      </c>
      <c r="F1040" s="30" t="s">
        <v>284</v>
      </c>
      <c r="G1040" s="22" t="s">
        <v>105</v>
      </c>
      <c r="H1040" s="22" t="s">
        <v>137</v>
      </c>
      <c r="I1040" s="22" t="s">
        <v>82</v>
      </c>
      <c r="J1040" s="22" t="s">
        <v>168</v>
      </c>
      <c r="K1040" s="23" t="s">
        <v>298</v>
      </c>
      <c r="L1040" s="22"/>
      <c r="M1040" s="22" t="s">
        <v>79</v>
      </c>
      <c r="N1040" s="22"/>
      <c r="O1040" s="22"/>
      <c r="P1040" s="22" t="s">
        <v>78</v>
      </c>
      <c r="Q1040" s="49"/>
      <c r="R1040" s="29" t="s">
        <v>282</v>
      </c>
      <c r="S1040" s="28" t="s">
        <v>281</v>
      </c>
      <c r="T1040" s="28" t="s">
        <v>280</v>
      </c>
      <c r="U1040" s="28" t="s">
        <v>279</v>
      </c>
      <c r="V1040" s="27"/>
      <c r="W1040" s="21" t="str">
        <f t="shared" si="33"/>
        <v>英語A-761</v>
      </c>
    </row>
    <row r="1041" spans="1:23" ht="24.95" customHeight="1" x14ac:dyDescent="0.15">
      <c r="A1041" s="20" t="str">
        <f t="shared" si="32"/>
        <v>181040</v>
      </c>
      <c r="B1041" s="22" t="s">
        <v>286</v>
      </c>
      <c r="C1041" s="25" t="s">
        <v>285</v>
      </c>
      <c r="D1041" s="24">
        <v>40</v>
      </c>
      <c r="E1041" s="24" t="s">
        <v>86</v>
      </c>
      <c r="F1041" s="30" t="s">
        <v>284</v>
      </c>
      <c r="G1041" s="22" t="s">
        <v>102</v>
      </c>
      <c r="H1041" s="22" t="s">
        <v>137</v>
      </c>
      <c r="I1041" s="22" t="s">
        <v>82</v>
      </c>
      <c r="J1041" s="22" t="s">
        <v>206</v>
      </c>
      <c r="K1041" s="23" t="s">
        <v>297</v>
      </c>
      <c r="L1041" s="22"/>
      <c r="M1041" s="22" t="s">
        <v>79</v>
      </c>
      <c r="N1041" s="22"/>
      <c r="O1041" s="22"/>
      <c r="P1041" s="22" t="s">
        <v>78</v>
      </c>
      <c r="Q1041" s="49"/>
      <c r="R1041" s="29" t="s">
        <v>282</v>
      </c>
      <c r="S1041" s="28" t="s">
        <v>281</v>
      </c>
      <c r="T1041" s="28" t="s">
        <v>280</v>
      </c>
      <c r="U1041" s="28" t="s">
        <v>279</v>
      </c>
      <c r="V1041" s="27"/>
      <c r="W1041" s="21" t="str">
        <f t="shared" si="33"/>
        <v>英語A-851</v>
      </c>
    </row>
    <row r="1042" spans="1:23" ht="24.95" customHeight="1" x14ac:dyDescent="0.15">
      <c r="A1042" s="20" t="str">
        <f t="shared" si="32"/>
        <v>181041</v>
      </c>
      <c r="B1042" s="22" t="s">
        <v>286</v>
      </c>
      <c r="C1042" s="25" t="s">
        <v>285</v>
      </c>
      <c r="D1042" s="24">
        <v>41</v>
      </c>
      <c r="E1042" s="24" t="s">
        <v>86</v>
      </c>
      <c r="F1042" s="30" t="s">
        <v>284</v>
      </c>
      <c r="G1042" s="22" t="s">
        <v>102</v>
      </c>
      <c r="H1042" s="22" t="s">
        <v>137</v>
      </c>
      <c r="I1042" s="22" t="s">
        <v>82</v>
      </c>
      <c r="J1042" s="22" t="s">
        <v>204</v>
      </c>
      <c r="K1042" s="23" t="s">
        <v>296</v>
      </c>
      <c r="L1042" s="22"/>
      <c r="M1042" s="22" t="s">
        <v>79</v>
      </c>
      <c r="N1042" s="22"/>
      <c r="O1042" s="22"/>
      <c r="P1042" s="22" t="s">
        <v>78</v>
      </c>
      <c r="Q1042" s="49"/>
      <c r="R1042" s="29" t="s">
        <v>282</v>
      </c>
      <c r="S1042" s="28" t="s">
        <v>281</v>
      </c>
      <c r="T1042" s="28" t="s">
        <v>280</v>
      </c>
      <c r="U1042" s="28" t="s">
        <v>279</v>
      </c>
      <c r="V1042" s="27"/>
      <c r="W1042" s="21" t="str">
        <f t="shared" si="33"/>
        <v>英語A-852</v>
      </c>
    </row>
    <row r="1043" spans="1:23" ht="24.95" customHeight="1" x14ac:dyDescent="0.15">
      <c r="A1043" s="20" t="str">
        <f t="shared" si="32"/>
        <v>181042</v>
      </c>
      <c r="B1043" s="22" t="s">
        <v>286</v>
      </c>
      <c r="C1043" s="25" t="s">
        <v>285</v>
      </c>
      <c r="D1043" s="24">
        <v>42</v>
      </c>
      <c r="E1043" s="24" t="s">
        <v>86</v>
      </c>
      <c r="F1043" s="30" t="s">
        <v>284</v>
      </c>
      <c r="G1043" s="22" t="s">
        <v>102</v>
      </c>
      <c r="H1043" s="22" t="s">
        <v>137</v>
      </c>
      <c r="I1043" s="22" t="s">
        <v>82</v>
      </c>
      <c r="J1043" s="22" t="s">
        <v>202</v>
      </c>
      <c r="K1043" s="23" t="s">
        <v>295</v>
      </c>
      <c r="L1043" s="22"/>
      <c r="M1043" s="22" t="s">
        <v>79</v>
      </c>
      <c r="N1043" s="22"/>
      <c r="O1043" s="22"/>
      <c r="P1043" s="22" t="s">
        <v>78</v>
      </c>
      <c r="Q1043" s="49"/>
      <c r="R1043" s="29" t="s">
        <v>282</v>
      </c>
      <c r="S1043" s="28" t="s">
        <v>281</v>
      </c>
      <c r="T1043" s="28" t="s">
        <v>280</v>
      </c>
      <c r="U1043" s="28" t="s">
        <v>279</v>
      </c>
      <c r="V1043" s="27"/>
      <c r="W1043" s="21" t="str">
        <f t="shared" si="33"/>
        <v>英語A-853</v>
      </c>
    </row>
    <row r="1044" spans="1:23" ht="24.95" customHeight="1" x14ac:dyDescent="0.15">
      <c r="A1044" s="20" t="str">
        <f t="shared" si="32"/>
        <v>181043</v>
      </c>
      <c r="B1044" s="22" t="s">
        <v>286</v>
      </c>
      <c r="C1044" s="25" t="s">
        <v>285</v>
      </c>
      <c r="D1044" s="24">
        <v>43</v>
      </c>
      <c r="E1044" s="24" t="s">
        <v>86</v>
      </c>
      <c r="F1044" s="30" t="s">
        <v>284</v>
      </c>
      <c r="G1044" s="22" t="s">
        <v>102</v>
      </c>
      <c r="H1044" s="22" t="s">
        <v>137</v>
      </c>
      <c r="I1044" s="22" t="s">
        <v>82</v>
      </c>
      <c r="J1044" s="22" t="s">
        <v>200</v>
      </c>
      <c r="K1044" s="23" t="s">
        <v>294</v>
      </c>
      <c r="L1044" s="22"/>
      <c r="M1044" s="22" t="s">
        <v>79</v>
      </c>
      <c r="N1044" s="22"/>
      <c r="O1044" s="22"/>
      <c r="P1044" s="22" t="s">
        <v>78</v>
      </c>
      <c r="Q1044" s="49"/>
      <c r="R1044" s="29" t="s">
        <v>282</v>
      </c>
      <c r="S1044" s="28" t="s">
        <v>281</v>
      </c>
      <c r="T1044" s="28" t="s">
        <v>280</v>
      </c>
      <c r="U1044" s="28" t="s">
        <v>279</v>
      </c>
      <c r="V1044" s="27"/>
      <c r="W1044" s="21" t="str">
        <f t="shared" si="33"/>
        <v>英語A-854</v>
      </c>
    </row>
    <row r="1045" spans="1:23" ht="24.95" customHeight="1" x14ac:dyDescent="0.15">
      <c r="A1045" s="20" t="str">
        <f t="shared" si="32"/>
        <v>181044</v>
      </c>
      <c r="B1045" s="22" t="s">
        <v>286</v>
      </c>
      <c r="C1045" s="25" t="s">
        <v>285</v>
      </c>
      <c r="D1045" s="24">
        <v>44</v>
      </c>
      <c r="E1045" s="24" t="s">
        <v>86</v>
      </c>
      <c r="F1045" s="30" t="s">
        <v>284</v>
      </c>
      <c r="G1045" s="22" t="s">
        <v>102</v>
      </c>
      <c r="H1045" s="22" t="s">
        <v>137</v>
      </c>
      <c r="I1045" s="22" t="s">
        <v>82</v>
      </c>
      <c r="J1045" s="22" t="s">
        <v>198</v>
      </c>
      <c r="K1045" s="23" t="s">
        <v>293</v>
      </c>
      <c r="L1045" s="22"/>
      <c r="M1045" s="22" t="s">
        <v>79</v>
      </c>
      <c r="N1045" s="22"/>
      <c r="O1045" s="22"/>
      <c r="P1045" s="22" t="s">
        <v>78</v>
      </c>
      <c r="Q1045" s="49"/>
      <c r="R1045" s="29" t="s">
        <v>282</v>
      </c>
      <c r="S1045" s="28" t="s">
        <v>281</v>
      </c>
      <c r="T1045" s="28" t="s">
        <v>280</v>
      </c>
      <c r="U1045" s="28" t="s">
        <v>279</v>
      </c>
      <c r="V1045" s="27"/>
      <c r="W1045" s="21" t="str">
        <f t="shared" si="33"/>
        <v>英語A-855</v>
      </c>
    </row>
    <row r="1046" spans="1:23" ht="24.95" customHeight="1" x14ac:dyDescent="0.15">
      <c r="A1046" s="20" t="str">
        <f t="shared" si="32"/>
        <v>181045</v>
      </c>
      <c r="B1046" s="22" t="s">
        <v>286</v>
      </c>
      <c r="C1046" s="25" t="s">
        <v>285</v>
      </c>
      <c r="D1046" s="24">
        <v>45</v>
      </c>
      <c r="E1046" s="24" t="s">
        <v>86</v>
      </c>
      <c r="F1046" s="30" t="s">
        <v>284</v>
      </c>
      <c r="G1046" s="22" t="s">
        <v>99</v>
      </c>
      <c r="H1046" s="22" t="s">
        <v>137</v>
      </c>
      <c r="I1046" s="22" t="s">
        <v>82</v>
      </c>
      <c r="J1046" s="22" t="s">
        <v>156</v>
      </c>
      <c r="K1046" s="23" t="s">
        <v>292</v>
      </c>
      <c r="L1046" s="22"/>
      <c r="M1046" s="22" t="s">
        <v>79</v>
      </c>
      <c r="N1046" s="22"/>
      <c r="O1046" s="22"/>
      <c r="P1046" s="22" t="s">
        <v>78</v>
      </c>
      <c r="Q1046" s="49"/>
      <c r="R1046" s="29" t="s">
        <v>282</v>
      </c>
      <c r="S1046" s="28" t="s">
        <v>281</v>
      </c>
      <c r="T1046" s="28" t="s">
        <v>280</v>
      </c>
      <c r="U1046" s="28" t="s">
        <v>279</v>
      </c>
      <c r="V1046" s="27"/>
      <c r="W1046" s="21" t="str">
        <f t="shared" si="33"/>
        <v>英語A-951</v>
      </c>
    </row>
    <row r="1047" spans="1:23" ht="24.95" customHeight="1" x14ac:dyDescent="0.15">
      <c r="A1047" s="20" t="str">
        <f t="shared" si="32"/>
        <v>181046</v>
      </c>
      <c r="B1047" s="22" t="s">
        <v>286</v>
      </c>
      <c r="C1047" s="25" t="s">
        <v>285</v>
      </c>
      <c r="D1047" s="24">
        <v>46</v>
      </c>
      <c r="E1047" s="24" t="s">
        <v>86</v>
      </c>
      <c r="F1047" s="30" t="s">
        <v>284</v>
      </c>
      <c r="G1047" s="22" t="s">
        <v>99</v>
      </c>
      <c r="H1047" s="22" t="s">
        <v>137</v>
      </c>
      <c r="I1047" s="22" t="s">
        <v>82</v>
      </c>
      <c r="J1047" s="22" t="s">
        <v>154</v>
      </c>
      <c r="K1047" s="23" t="s">
        <v>291</v>
      </c>
      <c r="L1047" s="22"/>
      <c r="M1047" s="22" t="s">
        <v>79</v>
      </c>
      <c r="N1047" s="22"/>
      <c r="O1047" s="22"/>
      <c r="P1047" s="22" t="s">
        <v>78</v>
      </c>
      <c r="Q1047" s="49"/>
      <c r="R1047" s="29" t="s">
        <v>282</v>
      </c>
      <c r="S1047" s="28" t="s">
        <v>281</v>
      </c>
      <c r="T1047" s="28" t="s">
        <v>280</v>
      </c>
      <c r="U1047" s="28" t="s">
        <v>279</v>
      </c>
      <c r="V1047" s="27"/>
      <c r="W1047" s="21" t="str">
        <f t="shared" si="33"/>
        <v>英語A-952</v>
      </c>
    </row>
    <row r="1048" spans="1:23" ht="24.95" customHeight="1" x14ac:dyDescent="0.15">
      <c r="A1048" s="20" t="str">
        <f t="shared" si="32"/>
        <v>181047</v>
      </c>
      <c r="B1048" s="22" t="s">
        <v>286</v>
      </c>
      <c r="C1048" s="25" t="s">
        <v>285</v>
      </c>
      <c r="D1048" s="24">
        <v>47</v>
      </c>
      <c r="E1048" s="24" t="s">
        <v>86</v>
      </c>
      <c r="F1048" s="30" t="s">
        <v>284</v>
      </c>
      <c r="G1048" s="22" t="s">
        <v>99</v>
      </c>
      <c r="H1048" s="22" t="s">
        <v>137</v>
      </c>
      <c r="I1048" s="22" t="s">
        <v>82</v>
      </c>
      <c r="J1048" s="22" t="s">
        <v>152</v>
      </c>
      <c r="K1048" s="23" t="s">
        <v>290</v>
      </c>
      <c r="L1048" s="22"/>
      <c r="M1048" s="22" t="s">
        <v>79</v>
      </c>
      <c r="N1048" s="22"/>
      <c r="O1048" s="22"/>
      <c r="P1048" s="22" t="s">
        <v>78</v>
      </c>
      <c r="Q1048" s="49"/>
      <c r="R1048" s="29" t="s">
        <v>282</v>
      </c>
      <c r="S1048" s="28" t="s">
        <v>281</v>
      </c>
      <c r="T1048" s="28" t="s">
        <v>280</v>
      </c>
      <c r="U1048" s="28" t="s">
        <v>279</v>
      </c>
      <c r="V1048" s="27"/>
      <c r="W1048" s="21" t="str">
        <f t="shared" si="33"/>
        <v>英語A-953</v>
      </c>
    </row>
    <row r="1049" spans="1:23" ht="24.95" customHeight="1" x14ac:dyDescent="0.15">
      <c r="A1049" s="20" t="str">
        <f t="shared" si="32"/>
        <v>181048</v>
      </c>
      <c r="B1049" s="22" t="s">
        <v>286</v>
      </c>
      <c r="C1049" s="25" t="s">
        <v>285</v>
      </c>
      <c r="D1049" s="24">
        <v>48</v>
      </c>
      <c r="E1049" s="24" t="s">
        <v>86</v>
      </c>
      <c r="F1049" s="30" t="s">
        <v>284</v>
      </c>
      <c r="G1049" s="22" t="s">
        <v>99</v>
      </c>
      <c r="H1049" s="22" t="s">
        <v>137</v>
      </c>
      <c r="I1049" s="22" t="s">
        <v>82</v>
      </c>
      <c r="J1049" s="22" t="s">
        <v>150</v>
      </c>
      <c r="K1049" s="23" t="s">
        <v>289</v>
      </c>
      <c r="L1049" s="22"/>
      <c r="M1049" s="22" t="s">
        <v>79</v>
      </c>
      <c r="N1049" s="22"/>
      <c r="O1049" s="22"/>
      <c r="P1049" s="22" t="s">
        <v>78</v>
      </c>
      <c r="Q1049" s="49"/>
      <c r="R1049" s="29" t="s">
        <v>282</v>
      </c>
      <c r="S1049" s="28" t="s">
        <v>281</v>
      </c>
      <c r="T1049" s="28" t="s">
        <v>280</v>
      </c>
      <c r="U1049" s="28" t="s">
        <v>279</v>
      </c>
      <c r="V1049" s="27"/>
      <c r="W1049" s="21" t="str">
        <f t="shared" si="33"/>
        <v>英語A-954</v>
      </c>
    </row>
    <row r="1050" spans="1:23" ht="24.95" customHeight="1" x14ac:dyDescent="0.15">
      <c r="A1050" s="20" t="str">
        <f t="shared" si="32"/>
        <v>181049</v>
      </c>
      <c r="B1050" s="22" t="s">
        <v>286</v>
      </c>
      <c r="C1050" s="25" t="s">
        <v>285</v>
      </c>
      <c r="D1050" s="24">
        <v>49</v>
      </c>
      <c r="E1050" s="24" t="s">
        <v>86</v>
      </c>
      <c r="F1050" s="30" t="s">
        <v>284</v>
      </c>
      <c r="G1050" s="22" t="s">
        <v>99</v>
      </c>
      <c r="H1050" s="22" t="s">
        <v>137</v>
      </c>
      <c r="I1050" s="22" t="s">
        <v>82</v>
      </c>
      <c r="J1050" s="22" t="s">
        <v>148</v>
      </c>
      <c r="K1050" s="23" t="s">
        <v>288</v>
      </c>
      <c r="L1050" s="22"/>
      <c r="M1050" s="22" t="s">
        <v>79</v>
      </c>
      <c r="N1050" s="22"/>
      <c r="O1050" s="22"/>
      <c r="P1050" s="22" t="s">
        <v>78</v>
      </c>
      <c r="Q1050" s="49"/>
      <c r="R1050" s="29" t="s">
        <v>282</v>
      </c>
      <c r="S1050" s="28" t="s">
        <v>281</v>
      </c>
      <c r="T1050" s="28" t="s">
        <v>280</v>
      </c>
      <c r="U1050" s="28" t="s">
        <v>279</v>
      </c>
      <c r="V1050" s="27"/>
      <c r="W1050" s="21" t="str">
        <f t="shared" si="33"/>
        <v>英語A-955</v>
      </c>
    </row>
    <row r="1051" spans="1:23" ht="24.95" customHeight="1" x14ac:dyDescent="0.15">
      <c r="A1051" s="20" t="str">
        <f t="shared" si="32"/>
        <v>181050</v>
      </c>
      <c r="B1051" s="22" t="s">
        <v>286</v>
      </c>
      <c r="C1051" s="25" t="s">
        <v>285</v>
      </c>
      <c r="D1051" s="24">
        <v>50</v>
      </c>
      <c r="E1051" s="24" t="s">
        <v>86</v>
      </c>
      <c r="F1051" s="30" t="s">
        <v>284</v>
      </c>
      <c r="G1051" s="22" t="s">
        <v>99</v>
      </c>
      <c r="H1051" s="22" t="s">
        <v>137</v>
      </c>
      <c r="I1051" s="22" t="s">
        <v>82</v>
      </c>
      <c r="J1051" s="22" t="s">
        <v>146</v>
      </c>
      <c r="K1051" s="23" t="s">
        <v>287</v>
      </c>
      <c r="L1051" s="22"/>
      <c r="M1051" s="22" t="s">
        <v>79</v>
      </c>
      <c r="N1051" s="22"/>
      <c r="O1051" s="22"/>
      <c r="P1051" s="22" t="s">
        <v>78</v>
      </c>
      <c r="Q1051" s="49"/>
      <c r="R1051" s="29" t="s">
        <v>282</v>
      </c>
      <c r="S1051" s="28" t="s">
        <v>281</v>
      </c>
      <c r="T1051" s="28" t="s">
        <v>280</v>
      </c>
      <c r="U1051" s="28" t="s">
        <v>279</v>
      </c>
      <c r="V1051" s="27"/>
      <c r="W1051" s="21" t="str">
        <f t="shared" si="33"/>
        <v>英語A-956</v>
      </c>
    </row>
    <row r="1052" spans="1:23" ht="24.95" customHeight="1" x14ac:dyDescent="0.15">
      <c r="A1052" s="20" t="str">
        <f t="shared" si="32"/>
        <v>181051</v>
      </c>
      <c r="B1052" s="22" t="s">
        <v>286</v>
      </c>
      <c r="C1052" s="25" t="s">
        <v>285</v>
      </c>
      <c r="D1052" s="24">
        <v>51</v>
      </c>
      <c r="E1052" s="24" t="s">
        <v>86</v>
      </c>
      <c r="F1052" s="30" t="s">
        <v>284</v>
      </c>
      <c r="G1052" s="22" t="s">
        <v>99</v>
      </c>
      <c r="H1052" s="22" t="s">
        <v>137</v>
      </c>
      <c r="I1052" s="22" t="s">
        <v>82</v>
      </c>
      <c r="J1052" s="22" t="s">
        <v>144</v>
      </c>
      <c r="K1052" s="23" t="s">
        <v>283</v>
      </c>
      <c r="L1052" s="22"/>
      <c r="M1052" s="22" t="s">
        <v>79</v>
      </c>
      <c r="N1052" s="22"/>
      <c r="O1052" s="22"/>
      <c r="P1052" s="22" t="s">
        <v>78</v>
      </c>
      <c r="Q1052" s="49"/>
      <c r="R1052" s="29" t="s">
        <v>282</v>
      </c>
      <c r="S1052" s="28" t="s">
        <v>281</v>
      </c>
      <c r="T1052" s="28" t="s">
        <v>280</v>
      </c>
      <c r="U1052" s="28" t="s">
        <v>279</v>
      </c>
      <c r="V1052" s="27"/>
      <c r="W1052" s="21" t="str">
        <f t="shared" si="33"/>
        <v>英語A-957</v>
      </c>
    </row>
    <row r="1053" spans="1:23" ht="24.95" customHeight="1" x14ac:dyDescent="0.15">
      <c r="A1053" s="20" t="str">
        <f t="shared" si="32"/>
        <v>182001</v>
      </c>
      <c r="B1053" s="22" t="s">
        <v>251</v>
      </c>
      <c r="C1053" s="25" t="s">
        <v>250</v>
      </c>
      <c r="D1053" s="24">
        <v>1</v>
      </c>
      <c r="E1053" s="24" t="s">
        <v>86</v>
      </c>
      <c r="F1053" s="22" t="s">
        <v>138</v>
      </c>
      <c r="G1053" s="22" t="s">
        <v>105</v>
      </c>
      <c r="H1053" s="22" t="s">
        <v>137</v>
      </c>
      <c r="I1053" s="22" t="s">
        <v>249</v>
      </c>
      <c r="J1053" s="22" t="s">
        <v>188</v>
      </c>
      <c r="K1053" s="23" t="s">
        <v>278</v>
      </c>
      <c r="L1053" s="22"/>
      <c r="M1053" s="22" t="s">
        <v>79</v>
      </c>
      <c r="N1053" s="22"/>
      <c r="O1053" s="22"/>
      <c r="P1053" s="22" t="s">
        <v>78</v>
      </c>
      <c r="Q1053" s="49"/>
      <c r="R1053" s="28" t="s">
        <v>246</v>
      </c>
      <c r="S1053" s="28" t="s">
        <v>245</v>
      </c>
      <c r="T1053" s="28" t="s">
        <v>244</v>
      </c>
      <c r="U1053" s="28" t="s">
        <v>243</v>
      </c>
      <c r="V1053" s="27"/>
      <c r="W1053" s="21" t="str">
        <f t="shared" si="33"/>
        <v>数学A-751</v>
      </c>
    </row>
    <row r="1054" spans="1:23" ht="24.95" customHeight="1" x14ac:dyDescent="0.15">
      <c r="A1054" s="20" t="str">
        <f t="shared" si="32"/>
        <v>182002</v>
      </c>
      <c r="B1054" s="22" t="s">
        <v>251</v>
      </c>
      <c r="C1054" s="25" t="s">
        <v>250</v>
      </c>
      <c r="D1054" s="24">
        <v>2</v>
      </c>
      <c r="E1054" s="24" t="s">
        <v>86</v>
      </c>
      <c r="F1054" s="22" t="s">
        <v>138</v>
      </c>
      <c r="G1054" s="22" t="s">
        <v>105</v>
      </c>
      <c r="H1054" s="22" t="s">
        <v>137</v>
      </c>
      <c r="I1054" s="22" t="s">
        <v>249</v>
      </c>
      <c r="J1054" s="22" t="s">
        <v>186</v>
      </c>
      <c r="K1054" s="23" t="s">
        <v>277</v>
      </c>
      <c r="L1054" s="22"/>
      <c r="M1054" s="22" t="s">
        <v>79</v>
      </c>
      <c r="N1054" s="22"/>
      <c r="O1054" s="22"/>
      <c r="P1054" s="22" t="s">
        <v>78</v>
      </c>
      <c r="Q1054" s="49"/>
      <c r="R1054" s="28" t="s">
        <v>246</v>
      </c>
      <c r="S1054" s="28" t="s">
        <v>245</v>
      </c>
      <c r="T1054" s="28" t="s">
        <v>244</v>
      </c>
      <c r="U1054" s="28" t="s">
        <v>243</v>
      </c>
      <c r="V1054" s="27"/>
      <c r="W1054" s="21" t="str">
        <f t="shared" si="33"/>
        <v>数学A-752</v>
      </c>
    </row>
    <row r="1055" spans="1:23" ht="24.95" customHeight="1" x14ac:dyDescent="0.15">
      <c r="A1055" s="20" t="str">
        <f t="shared" si="32"/>
        <v>182003</v>
      </c>
      <c r="B1055" s="22" t="s">
        <v>251</v>
      </c>
      <c r="C1055" s="25" t="s">
        <v>250</v>
      </c>
      <c r="D1055" s="24">
        <v>3</v>
      </c>
      <c r="E1055" s="24" t="s">
        <v>86</v>
      </c>
      <c r="F1055" s="22" t="s">
        <v>138</v>
      </c>
      <c r="G1055" s="22" t="s">
        <v>105</v>
      </c>
      <c r="H1055" s="22" t="s">
        <v>137</v>
      </c>
      <c r="I1055" s="22" t="s">
        <v>249</v>
      </c>
      <c r="J1055" s="22" t="s">
        <v>184</v>
      </c>
      <c r="K1055" s="23" t="s">
        <v>276</v>
      </c>
      <c r="L1055" s="22"/>
      <c r="M1055" s="22" t="s">
        <v>79</v>
      </c>
      <c r="N1055" s="22"/>
      <c r="O1055" s="22"/>
      <c r="P1055" s="22" t="s">
        <v>78</v>
      </c>
      <c r="Q1055" s="49"/>
      <c r="R1055" s="28" t="s">
        <v>246</v>
      </c>
      <c r="S1055" s="28" t="s">
        <v>245</v>
      </c>
      <c r="T1055" s="28" t="s">
        <v>244</v>
      </c>
      <c r="U1055" s="28" t="s">
        <v>243</v>
      </c>
      <c r="V1055" s="27"/>
      <c r="W1055" s="21" t="str">
        <f t="shared" si="33"/>
        <v>数学A-753</v>
      </c>
    </row>
    <row r="1056" spans="1:23" ht="24.95" customHeight="1" x14ac:dyDescent="0.15">
      <c r="A1056" s="20" t="str">
        <f t="shared" si="32"/>
        <v>182004</v>
      </c>
      <c r="B1056" s="22" t="s">
        <v>251</v>
      </c>
      <c r="C1056" s="25" t="s">
        <v>250</v>
      </c>
      <c r="D1056" s="24">
        <v>4</v>
      </c>
      <c r="E1056" s="24" t="s">
        <v>86</v>
      </c>
      <c r="F1056" s="22" t="s">
        <v>138</v>
      </c>
      <c r="G1056" s="22" t="s">
        <v>105</v>
      </c>
      <c r="H1056" s="22" t="s">
        <v>137</v>
      </c>
      <c r="I1056" s="22" t="s">
        <v>249</v>
      </c>
      <c r="J1056" s="22" t="s">
        <v>182</v>
      </c>
      <c r="K1056" s="23" t="s">
        <v>275</v>
      </c>
      <c r="L1056" s="22"/>
      <c r="M1056" s="22" t="s">
        <v>79</v>
      </c>
      <c r="N1056" s="22"/>
      <c r="O1056" s="22"/>
      <c r="P1056" s="22" t="s">
        <v>78</v>
      </c>
      <c r="Q1056" s="49"/>
      <c r="R1056" s="28" t="s">
        <v>246</v>
      </c>
      <c r="S1056" s="28" t="s">
        <v>245</v>
      </c>
      <c r="T1056" s="28" t="s">
        <v>244</v>
      </c>
      <c r="U1056" s="28" t="s">
        <v>243</v>
      </c>
      <c r="V1056" s="27"/>
      <c r="W1056" s="21" t="str">
        <f t="shared" si="33"/>
        <v>数学A-754</v>
      </c>
    </row>
    <row r="1057" spans="1:23" ht="24.95" customHeight="1" x14ac:dyDescent="0.15">
      <c r="A1057" s="20" t="str">
        <f t="shared" si="32"/>
        <v>182005</v>
      </c>
      <c r="B1057" s="22" t="s">
        <v>251</v>
      </c>
      <c r="C1057" s="25" t="s">
        <v>250</v>
      </c>
      <c r="D1057" s="24">
        <v>5</v>
      </c>
      <c r="E1057" s="24" t="s">
        <v>86</v>
      </c>
      <c r="F1057" s="22" t="s">
        <v>138</v>
      </c>
      <c r="G1057" s="22" t="s">
        <v>105</v>
      </c>
      <c r="H1057" s="22" t="s">
        <v>137</v>
      </c>
      <c r="I1057" s="22" t="s">
        <v>249</v>
      </c>
      <c r="J1057" s="22" t="s">
        <v>180</v>
      </c>
      <c r="K1057" s="23" t="s">
        <v>274</v>
      </c>
      <c r="L1057" s="22"/>
      <c r="M1057" s="22" t="s">
        <v>79</v>
      </c>
      <c r="N1057" s="22"/>
      <c r="O1057" s="22"/>
      <c r="P1057" s="22" t="s">
        <v>78</v>
      </c>
      <c r="Q1057" s="49"/>
      <c r="R1057" s="28" t="s">
        <v>246</v>
      </c>
      <c r="S1057" s="28" t="s">
        <v>245</v>
      </c>
      <c r="T1057" s="28" t="s">
        <v>244</v>
      </c>
      <c r="U1057" s="28" t="s">
        <v>243</v>
      </c>
      <c r="V1057" s="27"/>
      <c r="W1057" s="21" t="str">
        <f t="shared" si="33"/>
        <v>数学A-755</v>
      </c>
    </row>
    <row r="1058" spans="1:23" ht="24.95" customHeight="1" x14ac:dyDescent="0.15">
      <c r="A1058" s="20" t="str">
        <f t="shared" si="32"/>
        <v>182006</v>
      </c>
      <c r="B1058" s="22" t="s">
        <v>251</v>
      </c>
      <c r="C1058" s="25" t="s">
        <v>250</v>
      </c>
      <c r="D1058" s="24">
        <v>6</v>
      </c>
      <c r="E1058" s="24" t="s">
        <v>86</v>
      </c>
      <c r="F1058" s="22" t="s">
        <v>138</v>
      </c>
      <c r="G1058" s="22" t="s">
        <v>105</v>
      </c>
      <c r="H1058" s="22" t="s">
        <v>137</v>
      </c>
      <c r="I1058" s="22" t="s">
        <v>249</v>
      </c>
      <c r="J1058" s="22" t="s">
        <v>178</v>
      </c>
      <c r="K1058" s="23" t="s">
        <v>273</v>
      </c>
      <c r="L1058" s="22"/>
      <c r="M1058" s="22" t="s">
        <v>79</v>
      </c>
      <c r="N1058" s="22"/>
      <c r="O1058" s="22"/>
      <c r="P1058" s="22" t="s">
        <v>78</v>
      </c>
      <c r="Q1058" s="49"/>
      <c r="R1058" s="28" t="s">
        <v>246</v>
      </c>
      <c r="S1058" s="28" t="s">
        <v>245</v>
      </c>
      <c r="T1058" s="28" t="s">
        <v>244</v>
      </c>
      <c r="U1058" s="28" t="s">
        <v>243</v>
      </c>
      <c r="V1058" s="27"/>
      <c r="W1058" s="21" t="str">
        <f t="shared" si="33"/>
        <v>数学A-756</v>
      </c>
    </row>
    <row r="1059" spans="1:23" ht="24.95" customHeight="1" x14ac:dyDescent="0.15">
      <c r="A1059" s="20" t="str">
        <f t="shared" si="32"/>
        <v>182007</v>
      </c>
      <c r="B1059" s="22" t="s">
        <v>251</v>
      </c>
      <c r="C1059" s="25" t="s">
        <v>250</v>
      </c>
      <c r="D1059" s="24">
        <v>7</v>
      </c>
      <c r="E1059" s="24" t="s">
        <v>86</v>
      </c>
      <c r="F1059" s="22" t="s">
        <v>138</v>
      </c>
      <c r="G1059" s="22" t="s">
        <v>105</v>
      </c>
      <c r="H1059" s="22" t="s">
        <v>137</v>
      </c>
      <c r="I1059" s="22" t="s">
        <v>249</v>
      </c>
      <c r="J1059" s="22" t="s">
        <v>176</v>
      </c>
      <c r="K1059" s="23" t="s">
        <v>272</v>
      </c>
      <c r="L1059" s="22"/>
      <c r="M1059" s="22" t="s">
        <v>79</v>
      </c>
      <c r="N1059" s="22"/>
      <c r="O1059" s="22"/>
      <c r="P1059" s="22" t="s">
        <v>78</v>
      </c>
      <c r="Q1059" s="49"/>
      <c r="R1059" s="28" t="s">
        <v>246</v>
      </c>
      <c r="S1059" s="28" t="s">
        <v>245</v>
      </c>
      <c r="T1059" s="28" t="s">
        <v>244</v>
      </c>
      <c r="U1059" s="28" t="s">
        <v>243</v>
      </c>
      <c r="V1059" s="27"/>
      <c r="W1059" s="21" t="str">
        <f t="shared" si="33"/>
        <v>数学A-757</v>
      </c>
    </row>
    <row r="1060" spans="1:23" ht="24.95" customHeight="1" x14ac:dyDescent="0.15">
      <c r="A1060" s="20" t="str">
        <f t="shared" si="32"/>
        <v>182008</v>
      </c>
      <c r="B1060" s="22" t="s">
        <v>251</v>
      </c>
      <c r="C1060" s="25" t="s">
        <v>250</v>
      </c>
      <c r="D1060" s="24">
        <v>8</v>
      </c>
      <c r="E1060" s="24" t="s">
        <v>86</v>
      </c>
      <c r="F1060" s="22" t="s">
        <v>138</v>
      </c>
      <c r="G1060" s="22" t="s">
        <v>105</v>
      </c>
      <c r="H1060" s="22" t="s">
        <v>137</v>
      </c>
      <c r="I1060" s="22" t="s">
        <v>249</v>
      </c>
      <c r="J1060" s="22" t="s">
        <v>174</v>
      </c>
      <c r="K1060" s="23" t="s">
        <v>271</v>
      </c>
      <c r="L1060" s="22"/>
      <c r="M1060" s="22" t="s">
        <v>79</v>
      </c>
      <c r="N1060" s="22"/>
      <c r="O1060" s="22"/>
      <c r="P1060" s="22" t="s">
        <v>78</v>
      </c>
      <c r="Q1060" s="49"/>
      <c r="R1060" s="28" t="s">
        <v>246</v>
      </c>
      <c r="S1060" s="28" t="s">
        <v>245</v>
      </c>
      <c r="T1060" s="28" t="s">
        <v>244</v>
      </c>
      <c r="U1060" s="28" t="s">
        <v>243</v>
      </c>
      <c r="V1060" s="27"/>
      <c r="W1060" s="21" t="str">
        <f t="shared" si="33"/>
        <v>数学A-758</v>
      </c>
    </row>
    <row r="1061" spans="1:23" ht="24.95" customHeight="1" x14ac:dyDescent="0.15">
      <c r="A1061" s="20" t="str">
        <f t="shared" si="32"/>
        <v>182009</v>
      </c>
      <c r="B1061" s="22" t="s">
        <v>251</v>
      </c>
      <c r="C1061" s="25" t="s">
        <v>250</v>
      </c>
      <c r="D1061" s="24">
        <v>9</v>
      </c>
      <c r="E1061" s="24" t="s">
        <v>86</v>
      </c>
      <c r="F1061" s="22" t="s">
        <v>138</v>
      </c>
      <c r="G1061" s="22" t="s">
        <v>105</v>
      </c>
      <c r="H1061" s="22" t="s">
        <v>137</v>
      </c>
      <c r="I1061" s="22" t="s">
        <v>249</v>
      </c>
      <c r="J1061" s="22" t="s">
        <v>172</v>
      </c>
      <c r="K1061" s="23" t="s">
        <v>270</v>
      </c>
      <c r="L1061" s="22"/>
      <c r="M1061" s="22" t="s">
        <v>79</v>
      </c>
      <c r="N1061" s="22"/>
      <c r="O1061" s="22"/>
      <c r="P1061" s="22" t="s">
        <v>78</v>
      </c>
      <c r="Q1061" s="49"/>
      <c r="R1061" s="28" t="s">
        <v>246</v>
      </c>
      <c r="S1061" s="28" t="s">
        <v>245</v>
      </c>
      <c r="T1061" s="28" t="s">
        <v>244</v>
      </c>
      <c r="U1061" s="28" t="s">
        <v>243</v>
      </c>
      <c r="V1061" s="27"/>
      <c r="W1061" s="21" t="str">
        <f t="shared" si="33"/>
        <v>数学A-759</v>
      </c>
    </row>
    <row r="1062" spans="1:23" ht="24.95" customHeight="1" x14ac:dyDescent="0.15">
      <c r="A1062" s="20" t="str">
        <f t="shared" si="32"/>
        <v>182010</v>
      </c>
      <c r="B1062" s="22" t="s">
        <v>251</v>
      </c>
      <c r="C1062" s="25" t="s">
        <v>250</v>
      </c>
      <c r="D1062" s="24">
        <v>10</v>
      </c>
      <c r="E1062" s="24" t="s">
        <v>86</v>
      </c>
      <c r="F1062" s="22" t="s">
        <v>138</v>
      </c>
      <c r="G1062" s="22" t="s">
        <v>105</v>
      </c>
      <c r="H1062" s="22" t="s">
        <v>137</v>
      </c>
      <c r="I1062" s="22" t="s">
        <v>249</v>
      </c>
      <c r="J1062" s="22" t="s">
        <v>170</v>
      </c>
      <c r="K1062" s="23" t="s">
        <v>269</v>
      </c>
      <c r="L1062" s="22"/>
      <c r="M1062" s="22" t="s">
        <v>79</v>
      </c>
      <c r="N1062" s="22"/>
      <c r="O1062" s="22"/>
      <c r="P1062" s="22" t="s">
        <v>78</v>
      </c>
      <c r="Q1062" s="49"/>
      <c r="R1062" s="28" t="s">
        <v>246</v>
      </c>
      <c r="S1062" s="28" t="s">
        <v>245</v>
      </c>
      <c r="T1062" s="28" t="s">
        <v>244</v>
      </c>
      <c r="U1062" s="28" t="s">
        <v>243</v>
      </c>
      <c r="V1062" s="27"/>
      <c r="W1062" s="21" t="str">
        <f t="shared" si="33"/>
        <v>数学A-760</v>
      </c>
    </row>
    <row r="1063" spans="1:23" ht="24.95" customHeight="1" x14ac:dyDescent="0.15">
      <c r="A1063" s="20" t="str">
        <f t="shared" si="32"/>
        <v>182011</v>
      </c>
      <c r="B1063" s="22" t="s">
        <v>251</v>
      </c>
      <c r="C1063" s="25" t="s">
        <v>250</v>
      </c>
      <c r="D1063" s="24">
        <v>11</v>
      </c>
      <c r="E1063" s="24" t="s">
        <v>86</v>
      </c>
      <c r="F1063" s="22" t="s">
        <v>138</v>
      </c>
      <c r="G1063" s="22" t="s">
        <v>102</v>
      </c>
      <c r="H1063" s="22" t="s">
        <v>137</v>
      </c>
      <c r="I1063" s="22" t="s">
        <v>249</v>
      </c>
      <c r="J1063" s="22" t="s">
        <v>206</v>
      </c>
      <c r="K1063" s="23" t="s">
        <v>268</v>
      </c>
      <c r="L1063" s="22"/>
      <c r="M1063" s="22" t="s">
        <v>79</v>
      </c>
      <c r="N1063" s="22"/>
      <c r="O1063" s="22"/>
      <c r="P1063" s="22" t="s">
        <v>78</v>
      </c>
      <c r="Q1063" s="49"/>
      <c r="R1063" s="28" t="s">
        <v>246</v>
      </c>
      <c r="S1063" s="28" t="s">
        <v>245</v>
      </c>
      <c r="T1063" s="28" t="s">
        <v>244</v>
      </c>
      <c r="U1063" s="28" t="s">
        <v>243</v>
      </c>
      <c r="V1063" s="27"/>
      <c r="W1063" s="21" t="str">
        <f t="shared" si="33"/>
        <v>数学A-851</v>
      </c>
    </row>
    <row r="1064" spans="1:23" ht="24.95" customHeight="1" x14ac:dyDescent="0.15">
      <c r="A1064" s="20" t="str">
        <f t="shared" si="32"/>
        <v>182012</v>
      </c>
      <c r="B1064" s="22" t="s">
        <v>251</v>
      </c>
      <c r="C1064" s="25" t="s">
        <v>250</v>
      </c>
      <c r="D1064" s="24">
        <v>12</v>
      </c>
      <c r="E1064" s="24" t="s">
        <v>86</v>
      </c>
      <c r="F1064" s="22" t="s">
        <v>138</v>
      </c>
      <c r="G1064" s="22" t="s">
        <v>102</v>
      </c>
      <c r="H1064" s="22" t="s">
        <v>137</v>
      </c>
      <c r="I1064" s="22" t="s">
        <v>249</v>
      </c>
      <c r="J1064" s="22" t="s">
        <v>204</v>
      </c>
      <c r="K1064" s="23" t="s">
        <v>267</v>
      </c>
      <c r="L1064" s="22"/>
      <c r="M1064" s="22" t="s">
        <v>79</v>
      </c>
      <c r="N1064" s="22"/>
      <c r="O1064" s="22"/>
      <c r="P1064" s="22" t="s">
        <v>78</v>
      </c>
      <c r="Q1064" s="49"/>
      <c r="R1064" s="28" t="s">
        <v>246</v>
      </c>
      <c r="S1064" s="28" t="s">
        <v>245</v>
      </c>
      <c r="T1064" s="28" t="s">
        <v>244</v>
      </c>
      <c r="U1064" s="28" t="s">
        <v>243</v>
      </c>
      <c r="V1064" s="27"/>
      <c r="W1064" s="21" t="str">
        <f t="shared" si="33"/>
        <v>数学A-852</v>
      </c>
    </row>
    <row r="1065" spans="1:23" ht="24.95" customHeight="1" x14ac:dyDescent="0.15">
      <c r="A1065" s="20" t="str">
        <f t="shared" si="32"/>
        <v>182013</v>
      </c>
      <c r="B1065" s="22" t="s">
        <v>251</v>
      </c>
      <c r="C1065" s="25" t="s">
        <v>250</v>
      </c>
      <c r="D1065" s="24">
        <v>13</v>
      </c>
      <c r="E1065" s="24" t="s">
        <v>86</v>
      </c>
      <c r="F1065" s="22" t="s">
        <v>138</v>
      </c>
      <c r="G1065" s="22" t="s">
        <v>102</v>
      </c>
      <c r="H1065" s="22" t="s">
        <v>137</v>
      </c>
      <c r="I1065" s="22" t="s">
        <v>249</v>
      </c>
      <c r="J1065" s="22" t="s">
        <v>202</v>
      </c>
      <c r="K1065" s="23" t="s">
        <v>266</v>
      </c>
      <c r="L1065" s="22"/>
      <c r="M1065" s="22" t="s">
        <v>79</v>
      </c>
      <c r="N1065" s="22"/>
      <c r="O1065" s="22"/>
      <c r="P1065" s="22" t="s">
        <v>78</v>
      </c>
      <c r="Q1065" s="49"/>
      <c r="R1065" s="28" t="s">
        <v>246</v>
      </c>
      <c r="S1065" s="28" t="s">
        <v>245</v>
      </c>
      <c r="T1065" s="28" t="s">
        <v>244</v>
      </c>
      <c r="U1065" s="28" t="s">
        <v>243</v>
      </c>
      <c r="V1065" s="27"/>
      <c r="W1065" s="21" t="str">
        <f t="shared" si="33"/>
        <v>数学A-853</v>
      </c>
    </row>
    <row r="1066" spans="1:23" ht="24.95" customHeight="1" x14ac:dyDescent="0.15">
      <c r="A1066" s="20" t="str">
        <f t="shared" si="32"/>
        <v>182014</v>
      </c>
      <c r="B1066" s="22" t="s">
        <v>251</v>
      </c>
      <c r="C1066" s="25" t="s">
        <v>250</v>
      </c>
      <c r="D1066" s="24">
        <v>14</v>
      </c>
      <c r="E1066" s="24" t="s">
        <v>86</v>
      </c>
      <c r="F1066" s="22" t="s">
        <v>138</v>
      </c>
      <c r="G1066" s="22" t="s">
        <v>102</v>
      </c>
      <c r="H1066" s="22" t="s">
        <v>137</v>
      </c>
      <c r="I1066" s="22" t="s">
        <v>249</v>
      </c>
      <c r="J1066" s="22" t="s">
        <v>200</v>
      </c>
      <c r="K1066" s="23" t="s">
        <v>265</v>
      </c>
      <c r="L1066" s="22"/>
      <c r="M1066" s="22" t="s">
        <v>79</v>
      </c>
      <c r="N1066" s="22"/>
      <c r="O1066" s="22"/>
      <c r="P1066" s="22" t="s">
        <v>78</v>
      </c>
      <c r="Q1066" s="49"/>
      <c r="R1066" s="28" t="s">
        <v>246</v>
      </c>
      <c r="S1066" s="28" t="s">
        <v>245</v>
      </c>
      <c r="T1066" s="28" t="s">
        <v>244</v>
      </c>
      <c r="U1066" s="28" t="s">
        <v>243</v>
      </c>
      <c r="V1066" s="27"/>
      <c r="W1066" s="21" t="str">
        <f t="shared" si="33"/>
        <v>数学A-854</v>
      </c>
    </row>
    <row r="1067" spans="1:23" ht="24.95" customHeight="1" x14ac:dyDescent="0.15">
      <c r="A1067" s="20" t="str">
        <f t="shared" si="32"/>
        <v>182015</v>
      </c>
      <c r="B1067" s="22" t="s">
        <v>251</v>
      </c>
      <c r="C1067" s="25" t="s">
        <v>250</v>
      </c>
      <c r="D1067" s="24">
        <v>15</v>
      </c>
      <c r="E1067" s="24" t="s">
        <v>86</v>
      </c>
      <c r="F1067" s="22" t="s">
        <v>138</v>
      </c>
      <c r="G1067" s="22" t="s">
        <v>102</v>
      </c>
      <c r="H1067" s="22" t="s">
        <v>137</v>
      </c>
      <c r="I1067" s="22" t="s">
        <v>249</v>
      </c>
      <c r="J1067" s="22" t="s">
        <v>198</v>
      </c>
      <c r="K1067" s="23" t="s">
        <v>264</v>
      </c>
      <c r="L1067" s="22"/>
      <c r="M1067" s="22" t="s">
        <v>79</v>
      </c>
      <c r="N1067" s="22"/>
      <c r="O1067" s="22"/>
      <c r="P1067" s="22" t="s">
        <v>78</v>
      </c>
      <c r="Q1067" s="49"/>
      <c r="R1067" s="28" t="s">
        <v>246</v>
      </c>
      <c r="S1067" s="28" t="s">
        <v>245</v>
      </c>
      <c r="T1067" s="28" t="s">
        <v>244</v>
      </c>
      <c r="U1067" s="28" t="s">
        <v>243</v>
      </c>
      <c r="V1067" s="27"/>
      <c r="W1067" s="21" t="str">
        <f t="shared" si="33"/>
        <v>数学A-855</v>
      </c>
    </row>
    <row r="1068" spans="1:23" ht="24.95" customHeight="1" x14ac:dyDescent="0.15">
      <c r="A1068" s="20" t="str">
        <f t="shared" si="32"/>
        <v>182016</v>
      </c>
      <c r="B1068" s="22" t="s">
        <v>251</v>
      </c>
      <c r="C1068" s="25" t="s">
        <v>250</v>
      </c>
      <c r="D1068" s="24">
        <v>16</v>
      </c>
      <c r="E1068" s="24" t="s">
        <v>86</v>
      </c>
      <c r="F1068" s="22" t="s">
        <v>138</v>
      </c>
      <c r="G1068" s="22" t="s">
        <v>102</v>
      </c>
      <c r="H1068" s="22" t="s">
        <v>137</v>
      </c>
      <c r="I1068" s="22" t="s">
        <v>249</v>
      </c>
      <c r="J1068" s="22" t="s">
        <v>196</v>
      </c>
      <c r="K1068" s="23" t="s">
        <v>263</v>
      </c>
      <c r="L1068" s="22"/>
      <c r="M1068" s="22" t="s">
        <v>79</v>
      </c>
      <c r="N1068" s="22"/>
      <c r="O1068" s="22"/>
      <c r="P1068" s="22" t="s">
        <v>78</v>
      </c>
      <c r="Q1068" s="49"/>
      <c r="R1068" s="28" t="s">
        <v>246</v>
      </c>
      <c r="S1068" s="28" t="s">
        <v>245</v>
      </c>
      <c r="T1068" s="28" t="s">
        <v>244</v>
      </c>
      <c r="U1068" s="28" t="s">
        <v>243</v>
      </c>
      <c r="V1068" s="27"/>
      <c r="W1068" s="21" t="str">
        <f t="shared" si="33"/>
        <v>数学A-856</v>
      </c>
    </row>
    <row r="1069" spans="1:23" ht="24.95" customHeight="1" x14ac:dyDescent="0.15">
      <c r="A1069" s="20" t="str">
        <f t="shared" si="32"/>
        <v>182017</v>
      </c>
      <c r="B1069" s="22" t="s">
        <v>251</v>
      </c>
      <c r="C1069" s="25" t="s">
        <v>250</v>
      </c>
      <c r="D1069" s="24">
        <v>17</v>
      </c>
      <c r="E1069" s="24" t="s">
        <v>86</v>
      </c>
      <c r="F1069" s="22" t="s">
        <v>138</v>
      </c>
      <c r="G1069" s="22" t="s">
        <v>102</v>
      </c>
      <c r="H1069" s="22" t="s">
        <v>137</v>
      </c>
      <c r="I1069" s="22" t="s">
        <v>249</v>
      </c>
      <c r="J1069" s="22" t="s">
        <v>262</v>
      </c>
      <c r="K1069" s="23" t="s">
        <v>261</v>
      </c>
      <c r="L1069" s="22"/>
      <c r="M1069" s="22" t="s">
        <v>79</v>
      </c>
      <c r="N1069" s="22"/>
      <c r="O1069" s="22"/>
      <c r="P1069" s="22" t="s">
        <v>78</v>
      </c>
      <c r="Q1069" s="49"/>
      <c r="R1069" s="28" t="s">
        <v>246</v>
      </c>
      <c r="S1069" s="28" t="s">
        <v>245</v>
      </c>
      <c r="T1069" s="28" t="s">
        <v>244</v>
      </c>
      <c r="U1069" s="28" t="s">
        <v>243</v>
      </c>
      <c r="V1069" s="27"/>
      <c r="W1069" s="21" t="str">
        <f t="shared" si="33"/>
        <v>数学A-857</v>
      </c>
    </row>
    <row r="1070" spans="1:23" ht="24.95" customHeight="1" x14ac:dyDescent="0.15">
      <c r="A1070" s="20" t="str">
        <f t="shared" si="32"/>
        <v>182018</v>
      </c>
      <c r="B1070" s="22" t="s">
        <v>251</v>
      </c>
      <c r="C1070" s="25" t="s">
        <v>250</v>
      </c>
      <c r="D1070" s="24">
        <v>18</v>
      </c>
      <c r="E1070" s="24" t="s">
        <v>86</v>
      </c>
      <c r="F1070" s="22" t="s">
        <v>138</v>
      </c>
      <c r="G1070" s="22" t="s">
        <v>99</v>
      </c>
      <c r="H1070" s="22" t="s">
        <v>137</v>
      </c>
      <c r="I1070" s="22" t="s">
        <v>249</v>
      </c>
      <c r="J1070" s="22" t="s">
        <v>156</v>
      </c>
      <c r="K1070" s="23" t="s">
        <v>260</v>
      </c>
      <c r="L1070" s="22"/>
      <c r="M1070" s="22" t="s">
        <v>79</v>
      </c>
      <c r="N1070" s="22"/>
      <c r="O1070" s="22"/>
      <c r="P1070" s="22" t="s">
        <v>78</v>
      </c>
      <c r="Q1070" s="49"/>
      <c r="R1070" s="28" t="s">
        <v>246</v>
      </c>
      <c r="S1070" s="28" t="s">
        <v>245</v>
      </c>
      <c r="T1070" s="28" t="s">
        <v>244</v>
      </c>
      <c r="U1070" s="28" t="s">
        <v>243</v>
      </c>
      <c r="V1070" s="27"/>
      <c r="W1070" s="21" t="str">
        <f t="shared" si="33"/>
        <v>数学A-951</v>
      </c>
    </row>
    <row r="1071" spans="1:23" ht="24.95" customHeight="1" x14ac:dyDescent="0.15">
      <c r="A1071" s="20" t="str">
        <f t="shared" si="32"/>
        <v>182019</v>
      </c>
      <c r="B1071" s="22" t="s">
        <v>251</v>
      </c>
      <c r="C1071" s="25" t="s">
        <v>250</v>
      </c>
      <c r="D1071" s="24">
        <v>19</v>
      </c>
      <c r="E1071" s="24" t="s">
        <v>86</v>
      </c>
      <c r="F1071" s="22" t="s">
        <v>138</v>
      </c>
      <c r="G1071" s="22" t="s">
        <v>99</v>
      </c>
      <c r="H1071" s="22" t="s">
        <v>137</v>
      </c>
      <c r="I1071" s="22" t="s">
        <v>249</v>
      </c>
      <c r="J1071" s="22" t="s">
        <v>154</v>
      </c>
      <c r="K1071" s="23" t="s">
        <v>259</v>
      </c>
      <c r="L1071" s="22"/>
      <c r="M1071" s="22" t="s">
        <v>79</v>
      </c>
      <c r="N1071" s="22"/>
      <c r="O1071" s="22"/>
      <c r="P1071" s="22" t="s">
        <v>78</v>
      </c>
      <c r="Q1071" s="49"/>
      <c r="R1071" s="28" t="s">
        <v>246</v>
      </c>
      <c r="S1071" s="28" t="s">
        <v>245</v>
      </c>
      <c r="T1071" s="28" t="s">
        <v>244</v>
      </c>
      <c r="U1071" s="28" t="s">
        <v>243</v>
      </c>
      <c r="V1071" s="27"/>
      <c r="W1071" s="21" t="str">
        <f t="shared" si="33"/>
        <v>数学A-952</v>
      </c>
    </row>
    <row r="1072" spans="1:23" ht="24.95" customHeight="1" x14ac:dyDescent="0.15">
      <c r="A1072" s="20" t="str">
        <f t="shared" si="32"/>
        <v>182020</v>
      </c>
      <c r="B1072" s="22" t="s">
        <v>251</v>
      </c>
      <c r="C1072" s="25" t="s">
        <v>250</v>
      </c>
      <c r="D1072" s="24">
        <v>20</v>
      </c>
      <c r="E1072" s="24" t="s">
        <v>86</v>
      </c>
      <c r="F1072" s="22" t="s">
        <v>138</v>
      </c>
      <c r="G1072" s="22" t="s">
        <v>99</v>
      </c>
      <c r="H1072" s="22" t="s">
        <v>137</v>
      </c>
      <c r="I1072" s="22" t="s">
        <v>249</v>
      </c>
      <c r="J1072" s="22" t="s">
        <v>152</v>
      </c>
      <c r="K1072" s="23" t="s">
        <v>258</v>
      </c>
      <c r="L1072" s="22"/>
      <c r="M1072" s="22" t="s">
        <v>79</v>
      </c>
      <c r="N1072" s="22"/>
      <c r="O1072" s="22"/>
      <c r="P1072" s="22" t="s">
        <v>78</v>
      </c>
      <c r="Q1072" s="49"/>
      <c r="R1072" s="28" t="s">
        <v>246</v>
      </c>
      <c r="S1072" s="28" t="s">
        <v>245</v>
      </c>
      <c r="T1072" s="28" t="s">
        <v>244</v>
      </c>
      <c r="U1072" s="28" t="s">
        <v>243</v>
      </c>
      <c r="V1072" s="27"/>
      <c r="W1072" s="21" t="str">
        <f t="shared" si="33"/>
        <v>数学A-953</v>
      </c>
    </row>
    <row r="1073" spans="1:23" ht="24.95" customHeight="1" x14ac:dyDescent="0.15">
      <c r="A1073" s="20" t="str">
        <f t="shared" si="32"/>
        <v>182021</v>
      </c>
      <c r="B1073" s="22" t="s">
        <v>251</v>
      </c>
      <c r="C1073" s="25" t="s">
        <v>250</v>
      </c>
      <c r="D1073" s="24">
        <v>21</v>
      </c>
      <c r="E1073" s="24" t="s">
        <v>86</v>
      </c>
      <c r="F1073" s="22" t="s">
        <v>138</v>
      </c>
      <c r="G1073" s="22" t="s">
        <v>99</v>
      </c>
      <c r="H1073" s="22" t="s">
        <v>137</v>
      </c>
      <c r="I1073" s="22" t="s">
        <v>249</v>
      </c>
      <c r="J1073" s="22" t="s">
        <v>150</v>
      </c>
      <c r="K1073" s="23" t="s">
        <v>257</v>
      </c>
      <c r="L1073" s="22"/>
      <c r="M1073" s="22" t="s">
        <v>79</v>
      </c>
      <c r="N1073" s="22"/>
      <c r="O1073" s="22"/>
      <c r="P1073" s="22" t="s">
        <v>78</v>
      </c>
      <c r="Q1073" s="49"/>
      <c r="R1073" s="28" t="s">
        <v>246</v>
      </c>
      <c r="S1073" s="28" t="s">
        <v>245</v>
      </c>
      <c r="T1073" s="28" t="s">
        <v>244</v>
      </c>
      <c r="U1073" s="28" t="s">
        <v>243</v>
      </c>
      <c r="V1073" s="27"/>
      <c r="W1073" s="21" t="str">
        <f t="shared" si="33"/>
        <v>数学A-954</v>
      </c>
    </row>
    <row r="1074" spans="1:23" ht="24.95" customHeight="1" x14ac:dyDescent="0.15">
      <c r="A1074" s="20" t="str">
        <f t="shared" si="32"/>
        <v>182022</v>
      </c>
      <c r="B1074" s="22" t="s">
        <v>251</v>
      </c>
      <c r="C1074" s="25" t="s">
        <v>250</v>
      </c>
      <c r="D1074" s="24">
        <v>22</v>
      </c>
      <c r="E1074" s="24" t="s">
        <v>86</v>
      </c>
      <c r="F1074" s="22" t="s">
        <v>138</v>
      </c>
      <c r="G1074" s="22" t="s">
        <v>99</v>
      </c>
      <c r="H1074" s="22" t="s">
        <v>137</v>
      </c>
      <c r="I1074" s="22" t="s">
        <v>249</v>
      </c>
      <c r="J1074" s="22" t="s">
        <v>148</v>
      </c>
      <c r="K1074" s="23" t="s">
        <v>256</v>
      </c>
      <c r="L1074" s="22"/>
      <c r="M1074" s="22" t="s">
        <v>79</v>
      </c>
      <c r="N1074" s="22"/>
      <c r="O1074" s="22"/>
      <c r="P1074" s="22" t="s">
        <v>78</v>
      </c>
      <c r="Q1074" s="49"/>
      <c r="R1074" s="28" t="s">
        <v>246</v>
      </c>
      <c r="S1074" s="28" t="s">
        <v>245</v>
      </c>
      <c r="T1074" s="28" t="s">
        <v>244</v>
      </c>
      <c r="U1074" s="28" t="s">
        <v>243</v>
      </c>
      <c r="V1074" s="27"/>
      <c r="W1074" s="21" t="str">
        <f t="shared" si="33"/>
        <v>数学A-955</v>
      </c>
    </row>
    <row r="1075" spans="1:23" ht="24.95" customHeight="1" x14ac:dyDescent="0.15">
      <c r="A1075" s="20" t="str">
        <f t="shared" si="32"/>
        <v>182023</v>
      </c>
      <c r="B1075" s="22" t="s">
        <v>251</v>
      </c>
      <c r="C1075" s="25" t="s">
        <v>250</v>
      </c>
      <c r="D1075" s="24">
        <v>23</v>
      </c>
      <c r="E1075" s="24" t="s">
        <v>86</v>
      </c>
      <c r="F1075" s="22" t="s">
        <v>138</v>
      </c>
      <c r="G1075" s="22" t="s">
        <v>99</v>
      </c>
      <c r="H1075" s="22" t="s">
        <v>137</v>
      </c>
      <c r="I1075" s="22" t="s">
        <v>249</v>
      </c>
      <c r="J1075" s="22" t="s">
        <v>146</v>
      </c>
      <c r="K1075" s="23" t="s">
        <v>255</v>
      </c>
      <c r="L1075" s="22"/>
      <c r="M1075" s="22" t="s">
        <v>79</v>
      </c>
      <c r="N1075" s="22"/>
      <c r="O1075" s="22"/>
      <c r="P1075" s="22" t="s">
        <v>78</v>
      </c>
      <c r="Q1075" s="49"/>
      <c r="R1075" s="28" t="s">
        <v>246</v>
      </c>
      <c r="S1075" s="28" t="s">
        <v>245</v>
      </c>
      <c r="T1075" s="28" t="s">
        <v>244</v>
      </c>
      <c r="U1075" s="28" t="s">
        <v>243</v>
      </c>
      <c r="V1075" s="27"/>
      <c r="W1075" s="21" t="str">
        <f t="shared" si="33"/>
        <v>数学A-956</v>
      </c>
    </row>
    <row r="1076" spans="1:23" ht="24.95" customHeight="1" x14ac:dyDescent="0.15">
      <c r="A1076" s="20" t="str">
        <f t="shared" si="32"/>
        <v>182024</v>
      </c>
      <c r="B1076" s="22" t="s">
        <v>251</v>
      </c>
      <c r="C1076" s="25" t="s">
        <v>250</v>
      </c>
      <c r="D1076" s="24">
        <v>24</v>
      </c>
      <c r="E1076" s="24" t="s">
        <v>86</v>
      </c>
      <c r="F1076" s="22" t="s">
        <v>138</v>
      </c>
      <c r="G1076" s="22" t="s">
        <v>99</v>
      </c>
      <c r="H1076" s="22" t="s">
        <v>137</v>
      </c>
      <c r="I1076" s="22" t="s">
        <v>249</v>
      </c>
      <c r="J1076" s="22" t="s">
        <v>144</v>
      </c>
      <c r="K1076" s="23" t="s">
        <v>254</v>
      </c>
      <c r="L1076" s="22"/>
      <c r="M1076" s="22" t="s">
        <v>79</v>
      </c>
      <c r="N1076" s="22"/>
      <c r="O1076" s="22"/>
      <c r="P1076" s="22" t="s">
        <v>78</v>
      </c>
      <c r="Q1076" s="49"/>
      <c r="R1076" s="28" t="s">
        <v>246</v>
      </c>
      <c r="S1076" s="28" t="s">
        <v>245</v>
      </c>
      <c r="T1076" s="28" t="s">
        <v>244</v>
      </c>
      <c r="U1076" s="28" t="s">
        <v>243</v>
      </c>
      <c r="V1076" s="27"/>
      <c r="W1076" s="21" t="str">
        <f t="shared" si="33"/>
        <v>数学A-957</v>
      </c>
    </row>
    <row r="1077" spans="1:23" ht="24.95" customHeight="1" x14ac:dyDescent="0.15">
      <c r="A1077" s="20" t="str">
        <f t="shared" si="32"/>
        <v>182025</v>
      </c>
      <c r="B1077" s="22" t="s">
        <v>251</v>
      </c>
      <c r="C1077" s="25" t="s">
        <v>250</v>
      </c>
      <c r="D1077" s="24">
        <v>25</v>
      </c>
      <c r="E1077" s="24" t="s">
        <v>86</v>
      </c>
      <c r="F1077" s="22" t="s">
        <v>138</v>
      </c>
      <c r="G1077" s="22" t="s">
        <v>99</v>
      </c>
      <c r="H1077" s="22" t="s">
        <v>137</v>
      </c>
      <c r="I1077" s="22" t="s">
        <v>249</v>
      </c>
      <c r="J1077" s="22" t="s">
        <v>142</v>
      </c>
      <c r="K1077" s="23" t="s">
        <v>253</v>
      </c>
      <c r="L1077" s="22"/>
      <c r="M1077" s="22" t="s">
        <v>79</v>
      </c>
      <c r="N1077" s="22"/>
      <c r="O1077" s="22"/>
      <c r="P1077" s="22" t="s">
        <v>78</v>
      </c>
      <c r="Q1077" s="49"/>
      <c r="R1077" s="28" t="s">
        <v>246</v>
      </c>
      <c r="S1077" s="28" t="s">
        <v>245</v>
      </c>
      <c r="T1077" s="28" t="s">
        <v>244</v>
      </c>
      <c r="U1077" s="28" t="s">
        <v>243</v>
      </c>
      <c r="V1077" s="27"/>
      <c r="W1077" s="21" t="str">
        <f t="shared" si="33"/>
        <v>数学A-958</v>
      </c>
    </row>
    <row r="1078" spans="1:23" ht="24.95" customHeight="1" x14ac:dyDescent="0.15">
      <c r="A1078" s="20" t="str">
        <f t="shared" si="32"/>
        <v>182026</v>
      </c>
      <c r="B1078" s="22" t="s">
        <v>251</v>
      </c>
      <c r="C1078" s="25" t="s">
        <v>250</v>
      </c>
      <c r="D1078" s="24">
        <v>26</v>
      </c>
      <c r="E1078" s="24" t="s">
        <v>86</v>
      </c>
      <c r="F1078" s="22" t="s">
        <v>138</v>
      </c>
      <c r="G1078" s="22" t="s">
        <v>99</v>
      </c>
      <c r="H1078" s="22" t="s">
        <v>137</v>
      </c>
      <c r="I1078" s="22" t="s">
        <v>249</v>
      </c>
      <c r="J1078" s="22" t="s">
        <v>135</v>
      </c>
      <c r="K1078" s="23" t="s">
        <v>252</v>
      </c>
      <c r="L1078" s="22"/>
      <c r="M1078" s="22" t="s">
        <v>79</v>
      </c>
      <c r="N1078" s="22"/>
      <c r="O1078" s="22"/>
      <c r="P1078" s="22" t="s">
        <v>78</v>
      </c>
      <c r="Q1078" s="49"/>
      <c r="R1078" s="28" t="s">
        <v>246</v>
      </c>
      <c r="S1078" s="28" t="s">
        <v>245</v>
      </c>
      <c r="T1078" s="28" t="s">
        <v>244</v>
      </c>
      <c r="U1078" s="28" t="s">
        <v>243</v>
      </c>
      <c r="V1078" s="27"/>
      <c r="W1078" s="21" t="str">
        <f t="shared" si="33"/>
        <v>数学A-959</v>
      </c>
    </row>
    <row r="1079" spans="1:23" ht="24.95" customHeight="1" x14ac:dyDescent="0.15">
      <c r="A1079" s="20" t="str">
        <f t="shared" si="32"/>
        <v>182027</v>
      </c>
      <c r="B1079" s="22" t="s">
        <v>251</v>
      </c>
      <c r="C1079" s="25" t="s">
        <v>250</v>
      </c>
      <c r="D1079" s="24">
        <v>27</v>
      </c>
      <c r="E1079" s="24" t="s">
        <v>86</v>
      </c>
      <c r="F1079" s="22" t="s">
        <v>138</v>
      </c>
      <c r="G1079" s="22" t="s">
        <v>99</v>
      </c>
      <c r="H1079" s="22" t="s">
        <v>137</v>
      </c>
      <c r="I1079" s="22" t="s">
        <v>249</v>
      </c>
      <c r="J1079" s="22" t="s">
        <v>248</v>
      </c>
      <c r="K1079" s="23" t="s">
        <v>247</v>
      </c>
      <c r="L1079" s="22"/>
      <c r="M1079" s="22" t="s">
        <v>79</v>
      </c>
      <c r="N1079" s="22"/>
      <c r="O1079" s="22"/>
      <c r="P1079" s="22" t="s">
        <v>78</v>
      </c>
      <c r="Q1079" s="49"/>
      <c r="R1079" s="28" t="s">
        <v>246</v>
      </c>
      <c r="S1079" s="28" t="s">
        <v>245</v>
      </c>
      <c r="T1079" s="28" t="s">
        <v>244</v>
      </c>
      <c r="U1079" s="28" t="s">
        <v>243</v>
      </c>
      <c r="V1079" s="27"/>
      <c r="W1079" s="21" t="str">
        <f t="shared" si="33"/>
        <v>数学A-960</v>
      </c>
    </row>
    <row r="1080" spans="1:23" ht="24.95" customHeight="1" x14ac:dyDescent="0.15">
      <c r="A1080" s="20" t="str">
        <f t="shared" si="32"/>
        <v>196001</v>
      </c>
      <c r="B1080" s="22" t="s">
        <v>221</v>
      </c>
      <c r="C1080" s="25" t="s">
        <v>220</v>
      </c>
      <c r="D1080" s="24">
        <v>1</v>
      </c>
      <c r="E1080" s="24" t="s">
        <v>86</v>
      </c>
      <c r="F1080" s="22" t="s">
        <v>138</v>
      </c>
      <c r="G1080" s="22" t="s">
        <v>234</v>
      </c>
      <c r="H1080" s="22" t="s">
        <v>137</v>
      </c>
      <c r="I1080" s="22" t="s">
        <v>233</v>
      </c>
      <c r="J1080" s="22" t="s">
        <v>188</v>
      </c>
      <c r="K1080" s="23" t="s">
        <v>242</v>
      </c>
      <c r="L1080" s="22"/>
      <c r="M1080" s="22" t="s">
        <v>79</v>
      </c>
      <c r="N1080" s="22"/>
      <c r="O1080" s="22"/>
      <c r="P1080" s="22" t="s">
        <v>78</v>
      </c>
      <c r="Q1080" s="49"/>
      <c r="R1080" s="28" t="s">
        <v>216</v>
      </c>
      <c r="S1080" s="28" t="s">
        <v>215</v>
      </c>
      <c r="T1080" s="28" t="s">
        <v>214</v>
      </c>
      <c r="U1080" s="28" t="s">
        <v>213</v>
      </c>
      <c r="V1080" s="27"/>
      <c r="W1080" s="21" t="str">
        <f t="shared" si="33"/>
        <v>歴史A-751</v>
      </c>
    </row>
    <row r="1081" spans="1:23" ht="24.95" customHeight="1" x14ac:dyDescent="0.15">
      <c r="A1081" s="20" t="str">
        <f t="shared" si="32"/>
        <v>196002</v>
      </c>
      <c r="B1081" s="22" t="s">
        <v>221</v>
      </c>
      <c r="C1081" s="25" t="s">
        <v>220</v>
      </c>
      <c r="D1081" s="24">
        <v>2</v>
      </c>
      <c r="E1081" s="24" t="s">
        <v>86</v>
      </c>
      <c r="F1081" s="22" t="s">
        <v>138</v>
      </c>
      <c r="G1081" s="22" t="s">
        <v>234</v>
      </c>
      <c r="H1081" s="22" t="s">
        <v>137</v>
      </c>
      <c r="I1081" s="22" t="s">
        <v>233</v>
      </c>
      <c r="J1081" s="22" t="s">
        <v>186</v>
      </c>
      <c r="K1081" s="23" t="s">
        <v>241</v>
      </c>
      <c r="L1081" s="22"/>
      <c r="M1081" s="22" t="s">
        <v>79</v>
      </c>
      <c r="N1081" s="22"/>
      <c r="O1081" s="22"/>
      <c r="P1081" s="22" t="s">
        <v>78</v>
      </c>
      <c r="Q1081" s="49"/>
      <c r="R1081" s="28" t="s">
        <v>216</v>
      </c>
      <c r="S1081" s="28" t="s">
        <v>215</v>
      </c>
      <c r="T1081" s="28" t="s">
        <v>214</v>
      </c>
      <c r="U1081" s="28" t="s">
        <v>213</v>
      </c>
      <c r="V1081" s="27"/>
      <c r="W1081" s="21" t="str">
        <f t="shared" si="33"/>
        <v>歴史A-752</v>
      </c>
    </row>
    <row r="1082" spans="1:23" ht="24.95" customHeight="1" x14ac:dyDescent="0.15">
      <c r="A1082" s="20" t="str">
        <f t="shared" si="32"/>
        <v>196003</v>
      </c>
      <c r="B1082" s="22" t="s">
        <v>221</v>
      </c>
      <c r="C1082" s="25" t="s">
        <v>220</v>
      </c>
      <c r="D1082" s="24">
        <v>3</v>
      </c>
      <c r="E1082" s="24" t="s">
        <v>86</v>
      </c>
      <c r="F1082" s="22" t="s">
        <v>138</v>
      </c>
      <c r="G1082" s="22" t="s">
        <v>234</v>
      </c>
      <c r="H1082" s="22" t="s">
        <v>137</v>
      </c>
      <c r="I1082" s="22" t="s">
        <v>233</v>
      </c>
      <c r="J1082" s="22" t="s">
        <v>184</v>
      </c>
      <c r="K1082" s="23" t="s">
        <v>240</v>
      </c>
      <c r="L1082" s="22"/>
      <c r="M1082" s="22" t="s">
        <v>79</v>
      </c>
      <c r="N1082" s="22"/>
      <c r="O1082" s="22"/>
      <c r="P1082" s="22" t="s">
        <v>78</v>
      </c>
      <c r="Q1082" s="49"/>
      <c r="R1082" s="28" t="s">
        <v>216</v>
      </c>
      <c r="S1082" s="28" t="s">
        <v>215</v>
      </c>
      <c r="T1082" s="28" t="s">
        <v>214</v>
      </c>
      <c r="U1082" s="28" t="s">
        <v>213</v>
      </c>
      <c r="V1082" s="27"/>
      <c r="W1082" s="21" t="str">
        <f t="shared" si="33"/>
        <v>歴史A-753</v>
      </c>
    </row>
    <row r="1083" spans="1:23" ht="24.95" customHeight="1" x14ac:dyDescent="0.15">
      <c r="A1083" s="20" t="str">
        <f t="shared" si="32"/>
        <v>196004</v>
      </c>
      <c r="B1083" s="22" t="s">
        <v>221</v>
      </c>
      <c r="C1083" s="25" t="s">
        <v>220</v>
      </c>
      <c r="D1083" s="24">
        <v>4</v>
      </c>
      <c r="E1083" s="24" t="s">
        <v>86</v>
      </c>
      <c r="F1083" s="22" t="s">
        <v>138</v>
      </c>
      <c r="G1083" s="22" t="s">
        <v>234</v>
      </c>
      <c r="H1083" s="22" t="s">
        <v>137</v>
      </c>
      <c r="I1083" s="22" t="s">
        <v>233</v>
      </c>
      <c r="J1083" s="22" t="s">
        <v>182</v>
      </c>
      <c r="K1083" s="23" t="s">
        <v>239</v>
      </c>
      <c r="L1083" s="22"/>
      <c r="M1083" s="22" t="s">
        <v>79</v>
      </c>
      <c r="N1083" s="22"/>
      <c r="O1083" s="22"/>
      <c r="P1083" s="22" t="s">
        <v>78</v>
      </c>
      <c r="Q1083" s="49"/>
      <c r="R1083" s="28" t="s">
        <v>216</v>
      </c>
      <c r="S1083" s="28" t="s">
        <v>215</v>
      </c>
      <c r="T1083" s="28" t="s">
        <v>214</v>
      </c>
      <c r="U1083" s="28" t="s">
        <v>213</v>
      </c>
      <c r="V1083" s="27"/>
      <c r="W1083" s="21" t="str">
        <f t="shared" si="33"/>
        <v>歴史A-754</v>
      </c>
    </row>
    <row r="1084" spans="1:23" ht="24.95" customHeight="1" x14ac:dyDescent="0.15">
      <c r="A1084" s="20" t="str">
        <f t="shared" si="32"/>
        <v>196005</v>
      </c>
      <c r="B1084" s="22" t="s">
        <v>221</v>
      </c>
      <c r="C1084" s="25" t="s">
        <v>220</v>
      </c>
      <c r="D1084" s="24">
        <v>5</v>
      </c>
      <c r="E1084" s="24" t="s">
        <v>86</v>
      </c>
      <c r="F1084" s="22" t="s">
        <v>138</v>
      </c>
      <c r="G1084" s="22" t="s">
        <v>234</v>
      </c>
      <c r="H1084" s="22" t="s">
        <v>137</v>
      </c>
      <c r="I1084" s="22" t="s">
        <v>233</v>
      </c>
      <c r="J1084" s="22" t="s">
        <v>180</v>
      </c>
      <c r="K1084" s="23" t="s">
        <v>238</v>
      </c>
      <c r="L1084" s="22"/>
      <c r="M1084" s="22" t="s">
        <v>79</v>
      </c>
      <c r="N1084" s="22"/>
      <c r="O1084" s="22"/>
      <c r="P1084" s="22" t="s">
        <v>78</v>
      </c>
      <c r="Q1084" s="49"/>
      <c r="R1084" s="28" t="s">
        <v>216</v>
      </c>
      <c r="S1084" s="28" t="s">
        <v>215</v>
      </c>
      <c r="T1084" s="28" t="s">
        <v>214</v>
      </c>
      <c r="U1084" s="28" t="s">
        <v>213</v>
      </c>
      <c r="V1084" s="27"/>
      <c r="W1084" s="21" t="str">
        <f t="shared" si="33"/>
        <v>歴史A-755</v>
      </c>
    </row>
    <row r="1085" spans="1:23" ht="24.95" customHeight="1" x14ac:dyDescent="0.15">
      <c r="A1085" s="20" t="str">
        <f t="shared" si="32"/>
        <v>196006</v>
      </c>
      <c r="B1085" s="22" t="s">
        <v>221</v>
      </c>
      <c r="C1085" s="25" t="s">
        <v>220</v>
      </c>
      <c r="D1085" s="24">
        <v>6</v>
      </c>
      <c r="E1085" s="24" t="s">
        <v>86</v>
      </c>
      <c r="F1085" s="22" t="s">
        <v>138</v>
      </c>
      <c r="G1085" s="22" t="s">
        <v>234</v>
      </c>
      <c r="H1085" s="22" t="s">
        <v>137</v>
      </c>
      <c r="I1085" s="22" t="s">
        <v>233</v>
      </c>
      <c r="J1085" s="22" t="s">
        <v>178</v>
      </c>
      <c r="K1085" s="23" t="s">
        <v>237</v>
      </c>
      <c r="L1085" s="22"/>
      <c r="M1085" s="22" t="s">
        <v>79</v>
      </c>
      <c r="N1085" s="22"/>
      <c r="O1085" s="22"/>
      <c r="P1085" s="22" t="s">
        <v>78</v>
      </c>
      <c r="Q1085" s="49"/>
      <c r="R1085" s="28" t="s">
        <v>216</v>
      </c>
      <c r="S1085" s="28" t="s">
        <v>215</v>
      </c>
      <c r="T1085" s="28" t="s">
        <v>214</v>
      </c>
      <c r="U1085" s="28" t="s">
        <v>213</v>
      </c>
      <c r="V1085" s="27"/>
      <c r="W1085" s="21" t="str">
        <f t="shared" si="33"/>
        <v>歴史A-756</v>
      </c>
    </row>
    <row r="1086" spans="1:23" ht="24.95" customHeight="1" x14ac:dyDescent="0.15">
      <c r="A1086" s="20" t="str">
        <f t="shared" si="32"/>
        <v>196007</v>
      </c>
      <c r="B1086" s="22" t="s">
        <v>221</v>
      </c>
      <c r="C1086" s="25" t="s">
        <v>220</v>
      </c>
      <c r="D1086" s="24">
        <v>7</v>
      </c>
      <c r="E1086" s="24" t="s">
        <v>86</v>
      </c>
      <c r="F1086" s="22" t="s">
        <v>138</v>
      </c>
      <c r="G1086" s="22" t="s">
        <v>234</v>
      </c>
      <c r="H1086" s="22" t="s">
        <v>137</v>
      </c>
      <c r="I1086" s="22" t="s">
        <v>233</v>
      </c>
      <c r="J1086" s="22" t="s">
        <v>176</v>
      </c>
      <c r="K1086" s="23" t="s">
        <v>236</v>
      </c>
      <c r="L1086" s="22"/>
      <c r="M1086" s="22" t="s">
        <v>79</v>
      </c>
      <c r="N1086" s="22"/>
      <c r="O1086" s="22"/>
      <c r="P1086" s="22" t="s">
        <v>78</v>
      </c>
      <c r="Q1086" s="49"/>
      <c r="R1086" s="28" t="s">
        <v>216</v>
      </c>
      <c r="S1086" s="28" t="s">
        <v>215</v>
      </c>
      <c r="T1086" s="28" t="s">
        <v>214</v>
      </c>
      <c r="U1086" s="28" t="s">
        <v>213</v>
      </c>
      <c r="V1086" s="27"/>
      <c r="W1086" s="21" t="str">
        <f t="shared" si="33"/>
        <v>歴史A-757</v>
      </c>
    </row>
    <row r="1087" spans="1:23" ht="24.95" customHeight="1" x14ac:dyDescent="0.15">
      <c r="A1087" s="20" t="str">
        <f t="shared" ref="A1087:A1150" si="34">CONCATENATE(TEXT(C1087,"000"),(TEXT(D1087,"000")))</f>
        <v>196008</v>
      </c>
      <c r="B1087" s="22" t="s">
        <v>221</v>
      </c>
      <c r="C1087" s="25" t="s">
        <v>220</v>
      </c>
      <c r="D1087" s="24">
        <v>8</v>
      </c>
      <c r="E1087" s="24" t="s">
        <v>86</v>
      </c>
      <c r="F1087" s="22" t="s">
        <v>138</v>
      </c>
      <c r="G1087" s="22" t="s">
        <v>234</v>
      </c>
      <c r="H1087" s="22" t="s">
        <v>137</v>
      </c>
      <c r="I1087" s="22" t="s">
        <v>233</v>
      </c>
      <c r="J1087" s="22" t="s">
        <v>174</v>
      </c>
      <c r="K1087" s="23" t="s">
        <v>235</v>
      </c>
      <c r="L1087" s="22"/>
      <c r="M1087" s="22" t="s">
        <v>79</v>
      </c>
      <c r="N1087" s="22"/>
      <c r="O1087" s="22"/>
      <c r="P1087" s="22" t="s">
        <v>78</v>
      </c>
      <c r="Q1087" s="49"/>
      <c r="R1087" s="28" t="s">
        <v>216</v>
      </c>
      <c r="S1087" s="28" t="s">
        <v>215</v>
      </c>
      <c r="T1087" s="28" t="s">
        <v>214</v>
      </c>
      <c r="U1087" s="28" t="s">
        <v>213</v>
      </c>
      <c r="V1087" s="27"/>
      <c r="W1087" s="21" t="str">
        <f t="shared" ref="W1087:W1150" si="35">CONCATENATE(I1087,J1087)</f>
        <v>歴史A-758</v>
      </c>
    </row>
    <row r="1088" spans="1:23" ht="24.95" customHeight="1" x14ac:dyDescent="0.15">
      <c r="A1088" s="20" t="str">
        <f t="shared" si="34"/>
        <v>196009</v>
      </c>
      <c r="B1088" s="22" t="s">
        <v>221</v>
      </c>
      <c r="C1088" s="25" t="s">
        <v>220</v>
      </c>
      <c r="D1088" s="24">
        <v>9</v>
      </c>
      <c r="E1088" s="24" t="s">
        <v>86</v>
      </c>
      <c r="F1088" s="22" t="s">
        <v>138</v>
      </c>
      <c r="G1088" s="22" t="s">
        <v>234</v>
      </c>
      <c r="H1088" s="22" t="s">
        <v>137</v>
      </c>
      <c r="I1088" s="22" t="s">
        <v>233</v>
      </c>
      <c r="J1088" s="22" t="s">
        <v>172</v>
      </c>
      <c r="K1088" s="23" t="s">
        <v>232</v>
      </c>
      <c r="L1088" s="22"/>
      <c r="M1088" s="22" t="s">
        <v>79</v>
      </c>
      <c r="N1088" s="22"/>
      <c r="O1088" s="22"/>
      <c r="P1088" s="22" t="s">
        <v>78</v>
      </c>
      <c r="Q1088" s="49"/>
      <c r="R1088" s="28" t="s">
        <v>216</v>
      </c>
      <c r="S1088" s="28" t="s">
        <v>215</v>
      </c>
      <c r="T1088" s="28" t="s">
        <v>214</v>
      </c>
      <c r="U1088" s="28" t="s">
        <v>213</v>
      </c>
      <c r="V1088" s="27"/>
      <c r="W1088" s="21" t="str">
        <f t="shared" si="35"/>
        <v>歴史A-759</v>
      </c>
    </row>
    <row r="1089" spans="1:23" ht="24.95" customHeight="1" x14ac:dyDescent="0.15">
      <c r="A1089" s="20" t="str">
        <f t="shared" si="34"/>
        <v>196001</v>
      </c>
      <c r="B1089" s="22" t="s">
        <v>221</v>
      </c>
      <c r="C1089" s="25" t="s">
        <v>220</v>
      </c>
      <c r="D1089" s="24">
        <v>1</v>
      </c>
      <c r="E1089" s="24" t="s">
        <v>86</v>
      </c>
      <c r="F1089" s="22" t="s">
        <v>138</v>
      </c>
      <c r="G1089" s="22" t="s">
        <v>105</v>
      </c>
      <c r="H1089" s="22" t="s">
        <v>219</v>
      </c>
      <c r="I1089" s="22" t="s">
        <v>92</v>
      </c>
      <c r="J1089" s="22" t="s">
        <v>231</v>
      </c>
      <c r="K1089" s="23" t="s">
        <v>230</v>
      </c>
      <c r="L1089" s="22"/>
      <c r="M1089" s="22" t="s">
        <v>79</v>
      </c>
      <c r="N1089" s="22"/>
      <c r="O1089" s="22"/>
      <c r="P1089" s="22" t="s">
        <v>78</v>
      </c>
      <c r="Q1089" s="49"/>
      <c r="R1089" s="28" t="s">
        <v>216</v>
      </c>
      <c r="S1089" s="28" t="s">
        <v>215</v>
      </c>
      <c r="T1089" s="28" t="s">
        <v>214</v>
      </c>
      <c r="U1089" s="28" t="s">
        <v>213</v>
      </c>
      <c r="V1089" s="27"/>
      <c r="W1089" s="21" t="str">
        <f t="shared" si="35"/>
        <v>道徳A-721</v>
      </c>
    </row>
    <row r="1090" spans="1:23" ht="24.95" customHeight="1" x14ac:dyDescent="0.15">
      <c r="A1090" s="20" t="str">
        <f t="shared" si="34"/>
        <v>196002</v>
      </c>
      <c r="B1090" s="22" t="s">
        <v>221</v>
      </c>
      <c r="C1090" s="25" t="s">
        <v>220</v>
      </c>
      <c r="D1090" s="24">
        <v>2</v>
      </c>
      <c r="E1090" s="24" t="s">
        <v>86</v>
      </c>
      <c r="F1090" s="22" t="s">
        <v>138</v>
      </c>
      <c r="G1090" s="22" t="s">
        <v>105</v>
      </c>
      <c r="H1090" s="22" t="s">
        <v>219</v>
      </c>
      <c r="I1090" s="22" t="s">
        <v>92</v>
      </c>
      <c r="J1090" s="22" t="s">
        <v>229</v>
      </c>
      <c r="K1090" s="23" t="s">
        <v>228</v>
      </c>
      <c r="L1090" s="22"/>
      <c r="M1090" s="22" t="s">
        <v>79</v>
      </c>
      <c r="N1090" s="22"/>
      <c r="O1090" s="22"/>
      <c r="P1090" s="22" t="s">
        <v>78</v>
      </c>
      <c r="Q1090" s="49"/>
      <c r="R1090" s="28" t="s">
        <v>216</v>
      </c>
      <c r="S1090" s="28" t="s">
        <v>215</v>
      </c>
      <c r="T1090" s="28" t="s">
        <v>214</v>
      </c>
      <c r="U1090" s="28" t="s">
        <v>213</v>
      </c>
      <c r="V1090" s="27"/>
      <c r="W1090" s="21" t="str">
        <f t="shared" si="35"/>
        <v>道徳A-722</v>
      </c>
    </row>
    <row r="1091" spans="1:23" ht="24.95" customHeight="1" x14ac:dyDescent="0.15">
      <c r="A1091" s="20" t="str">
        <f t="shared" si="34"/>
        <v>196003</v>
      </c>
      <c r="B1091" s="22" t="s">
        <v>221</v>
      </c>
      <c r="C1091" s="25" t="s">
        <v>220</v>
      </c>
      <c r="D1091" s="24">
        <v>3</v>
      </c>
      <c r="E1091" s="24" t="s">
        <v>86</v>
      </c>
      <c r="F1091" s="22" t="s">
        <v>138</v>
      </c>
      <c r="G1091" s="22" t="s">
        <v>102</v>
      </c>
      <c r="H1091" s="22" t="s">
        <v>219</v>
      </c>
      <c r="I1091" s="22" t="s">
        <v>92</v>
      </c>
      <c r="J1091" s="22" t="s">
        <v>227</v>
      </c>
      <c r="K1091" s="23" t="s">
        <v>226</v>
      </c>
      <c r="L1091" s="22"/>
      <c r="M1091" s="22" t="s">
        <v>79</v>
      </c>
      <c r="N1091" s="22"/>
      <c r="O1091" s="22"/>
      <c r="P1091" s="22" t="s">
        <v>78</v>
      </c>
      <c r="Q1091" s="49"/>
      <c r="R1091" s="28" t="s">
        <v>216</v>
      </c>
      <c r="S1091" s="28" t="s">
        <v>215</v>
      </c>
      <c r="T1091" s="28" t="s">
        <v>214</v>
      </c>
      <c r="U1091" s="28" t="s">
        <v>213</v>
      </c>
      <c r="V1091" s="27"/>
      <c r="W1091" s="21" t="str">
        <f t="shared" si="35"/>
        <v>道徳A-821</v>
      </c>
    </row>
    <row r="1092" spans="1:23" ht="24.95" customHeight="1" x14ac:dyDescent="0.15">
      <c r="A1092" s="20" t="str">
        <f t="shared" si="34"/>
        <v>196004</v>
      </c>
      <c r="B1092" s="22" t="s">
        <v>221</v>
      </c>
      <c r="C1092" s="25" t="s">
        <v>220</v>
      </c>
      <c r="D1092" s="24">
        <v>4</v>
      </c>
      <c r="E1092" s="24" t="s">
        <v>86</v>
      </c>
      <c r="F1092" s="22" t="s">
        <v>138</v>
      </c>
      <c r="G1092" s="22" t="s">
        <v>102</v>
      </c>
      <c r="H1092" s="22" t="s">
        <v>219</v>
      </c>
      <c r="I1092" s="22" t="s">
        <v>92</v>
      </c>
      <c r="J1092" s="22" t="s">
        <v>225</v>
      </c>
      <c r="K1092" s="23" t="s">
        <v>224</v>
      </c>
      <c r="L1092" s="22"/>
      <c r="M1092" s="22" t="s">
        <v>79</v>
      </c>
      <c r="N1092" s="22"/>
      <c r="O1092" s="22"/>
      <c r="P1092" s="22" t="s">
        <v>78</v>
      </c>
      <c r="Q1092" s="49"/>
      <c r="R1092" s="28" t="s">
        <v>216</v>
      </c>
      <c r="S1092" s="28" t="s">
        <v>215</v>
      </c>
      <c r="T1092" s="28" t="s">
        <v>214</v>
      </c>
      <c r="U1092" s="28" t="s">
        <v>213</v>
      </c>
      <c r="V1092" s="27"/>
      <c r="W1092" s="21" t="str">
        <f t="shared" si="35"/>
        <v>道徳A-822</v>
      </c>
    </row>
    <row r="1093" spans="1:23" ht="24.95" customHeight="1" x14ac:dyDescent="0.15">
      <c r="A1093" s="20" t="str">
        <f t="shared" si="34"/>
        <v>196005</v>
      </c>
      <c r="B1093" s="22" t="s">
        <v>221</v>
      </c>
      <c r="C1093" s="25" t="s">
        <v>220</v>
      </c>
      <c r="D1093" s="24">
        <v>5</v>
      </c>
      <c r="E1093" s="24" t="s">
        <v>86</v>
      </c>
      <c r="F1093" s="22" t="s">
        <v>138</v>
      </c>
      <c r="G1093" s="22" t="s">
        <v>99</v>
      </c>
      <c r="H1093" s="22" t="s">
        <v>219</v>
      </c>
      <c r="I1093" s="22" t="s">
        <v>92</v>
      </c>
      <c r="J1093" s="22" t="s">
        <v>223</v>
      </c>
      <c r="K1093" s="23" t="s">
        <v>222</v>
      </c>
      <c r="L1093" s="22"/>
      <c r="M1093" s="22" t="s">
        <v>79</v>
      </c>
      <c r="N1093" s="22"/>
      <c r="O1093" s="22"/>
      <c r="P1093" s="22" t="s">
        <v>78</v>
      </c>
      <c r="Q1093" s="49"/>
      <c r="R1093" s="28" t="s">
        <v>216</v>
      </c>
      <c r="S1093" s="28" t="s">
        <v>215</v>
      </c>
      <c r="T1093" s="28" t="s">
        <v>214</v>
      </c>
      <c r="U1093" s="28" t="s">
        <v>213</v>
      </c>
      <c r="V1093" s="27"/>
      <c r="W1093" s="21" t="str">
        <f t="shared" si="35"/>
        <v>道徳A-921</v>
      </c>
    </row>
    <row r="1094" spans="1:23" ht="24.95" customHeight="1" x14ac:dyDescent="0.15">
      <c r="A1094" s="20" t="str">
        <f t="shared" si="34"/>
        <v>196006</v>
      </c>
      <c r="B1094" s="22" t="s">
        <v>221</v>
      </c>
      <c r="C1094" s="25" t="s">
        <v>220</v>
      </c>
      <c r="D1094" s="24">
        <v>6</v>
      </c>
      <c r="E1094" s="24" t="s">
        <v>86</v>
      </c>
      <c r="F1094" s="22" t="s">
        <v>138</v>
      </c>
      <c r="G1094" s="22" t="s">
        <v>99</v>
      </c>
      <c r="H1094" s="22" t="s">
        <v>219</v>
      </c>
      <c r="I1094" s="22" t="s">
        <v>92</v>
      </c>
      <c r="J1094" s="22" t="s">
        <v>218</v>
      </c>
      <c r="K1094" s="23" t="s">
        <v>217</v>
      </c>
      <c r="L1094" s="22"/>
      <c r="M1094" s="22" t="s">
        <v>79</v>
      </c>
      <c r="N1094" s="22"/>
      <c r="O1094" s="22"/>
      <c r="P1094" s="22" t="s">
        <v>78</v>
      </c>
      <c r="Q1094" s="49"/>
      <c r="R1094" s="28" t="s">
        <v>216</v>
      </c>
      <c r="S1094" s="28" t="s">
        <v>215</v>
      </c>
      <c r="T1094" s="28" t="s">
        <v>214</v>
      </c>
      <c r="U1094" s="28" t="s">
        <v>213</v>
      </c>
      <c r="V1094" s="27"/>
      <c r="W1094" s="21" t="str">
        <f t="shared" si="35"/>
        <v>道徳A-922</v>
      </c>
    </row>
    <row r="1095" spans="1:23" ht="24.95" customHeight="1" x14ac:dyDescent="0.15">
      <c r="A1095" s="20" t="str">
        <f t="shared" si="34"/>
        <v>216001</v>
      </c>
      <c r="B1095" s="22" t="s">
        <v>166</v>
      </c>
      <c r="C1095" s="25" t="s">
        <v>165</v>
      </c>
      <c r="D1095" s="24">
        <v>1</v>
      </c>
      <c r="E1095" s="24" t="s">
        <v>86</v>
      </c>
      <c r="F1095" s="22" t="s">
        <v>138</v>
      </c>
      <c r="G1095" s="22" t="s">
        <v>105</v>
      </c>
      <c r="H1095" s="22" t="s">
        <v>137</v>
      </c>
      <c r="I1095" s="22" t="s">
        <v>124</v>
      </c>
      <c r="J1095" s="22" t="s">
        <v>188</v>
      </c>
      <c r="K1095" s="23" t="s">
        <v>212</v>
      </c>
      <c r="L1095" s="22"/>
      <c r="M1095" s="22" t="s">
        <v>79</v>
      </c>
      <c r="N1095" s="22"/>
      <c r="O1095" s="22"/>
      <c r="P1095" s="22" t="s">
        <v>78</v>
      </c>
      <c r="Q1095" s="49"/>
      <c r="R1095" s="28" t="s">
        <v>160</v>
      </c>
      <c r="S1095" s="28" t="s">
        <v>159</v>
      </c>
      <c r="T1095" s="28" t="s">
        <v>158</v>
      </c>
      <c r="U1095" s="28" t="s">
        <v>157</v>
      </c>
      <c r="V1095" s="27"/>
      <c r="W1095" s="21" t="str">
        <f t="shared" si="35"/>
        <v>国語A-751</v>
      </c>
    </row>
    <row r="1096" spans="1:23" ht="24.95" customHeight="1" x14ac:dyDescent="0.15">
      <c r="A1096" s="20" t="str">
        <f t="shared" si="34"/>
        <v>216002</v>
      </c>
      <c r="B1096" s="22" t="s">
        <v>166</v>
      </c>
      <c r="C1096" s="25" t="s">
        <v>165</v>
      </c>
      <c r="D1096" s="24">
        <v>2</v>
      </c>
      <c r="E1096" s="24" t="s">
        <v>86</v>
      </c>
      <c r="F1096" s="22" t="s">
        <v>138</v>
      </c>
      <c r="G1096" s="22" t="s">
        <v>105</v>
      </c>
      <c r="H1096" s="22" t="s">
        <v>137</v>
      </c>
      <c r="I1096" s="22" t="s">
        <v>124</v>
      </c>
      <c r="J1096" s="22" t="s">
        <v>186</v>
      </c>
      <c r="K1096" s="23" t="s">
        <v>211</v>
      </c>
      <c r="L1096" s="22"/>
      <c r="M1096" s="22" t="s">
        <v>79</v>
      </c>
      <c r="N1096" s="22"/>
      <c r="O1096" s="22"/>
      <c r="P1096" s="22" t="s">
        <v>78</v>
      </c>
      <c r="Q1096" s="49"/>
      <c r="R1096" s="28" t="s">
        <v>160</v>
      </c>
      <c r="S1096" s="28" t="s">
        <v>159</v>
      </c>
      <c r="T1096" s="28" t="s">
        <v>158</v>
      </c>
      <c r="U1096" s="28" t="s">
        <v>157</v>
      </c>
      <c r="V1096" s="27"/>
      <c r="W1096" s="21" t="str">
        <f t="shared" si="35"/>
        <v>国語A-752</v>
      </c>
    </row>
    <row r="1097" spans="1:23" ht="24.95" customHeight="1" x14ac:dyDescent="0.15">
      <c r="A1097" s="20" t="str">
        <f t="shared" si="34"/>
        <v>216003</v>
      </c>
      <c r="B1097" s="22" t="s">
        <v>166</v>
      </c>
      <c r="C1097" s="25" t="s">
        <v>165</v>
      </c>
      <c r="D1097" s="24">
        <v>3</v>
      </c>
      <c r="E1097" s="24" t="s">
        <v>86</v>
      </c>
      <c r="F1097" s="22" t="s">
        <v>138</v>
      </c>
      <c r="G1097" s="22" t="s">
        <v>105</v>
      </c>
      <c r="H1097" s="22" t="s">
        <v>137</v>
      </c>
      <c r="I1097" s="22" t="s">
        <v>124</v>
      </c>
      <c r="J1097" s="22" t="s">
        <v>184</v>
      </c>
      <c r="K1097" s="23" t="s">
        <v>210</v>
      </c>
      <c r="L1097" s="22"/>
      <c r="M1097" s="22" t="s">
        <v>79</v>
      </c>
      <c r="N1097" s="22"/>
      <c r="O1097" s="22"/>
      <c r="P1097" s="22" t="s">
        <v>78</v>
      </c>
      <c r="Q1097" s="49"/>
      <c r="R1097" s="28" t="s">
        <v>160</v>
      </c>
      <c r="S1097" s="28" t="s">
        <v>159</v>
      </c>
      <c r="T1097" s="28" t="s">
        <v>158</v>
      </c>
      <c r="U1097" s="28" t="s">
        <v>157</v>
      </c>
      <c r="V1097" s="27"/>
      <c r="W1097" s="21" t="str">
        <f t="shared" si="35"/>
        <v>国語A-753</v>
      </c>
    </row>
    <row r="1098" spans="1:23" ht="24.95" customHeight="1" x14ac:dyDescent="0.15">
      <c r="A1098" s="20" t="str">
        <f t="shared" si="34"/>
        <v>216004</v>
      </c>
      <c r="B1098" s="22" t="s">
        <v>166</v>
      </c>
      <c r="C1098" s="25" t="s">
        <v>165</v>
      </c>
      <c r="D1098" s="24">
        <v>4</v>
      </c>
      <c r="E1098" s="24" t="s">
        <v>86</v>
      </c>
      <c r="F1098" s="22" t="s">
        <v>138</v>
      </c>
      <c r="G1098" s="22" t="s">
        <v>105</v>
      </c>
      <c r="H1098" s="22" t="s">
        <v>137</v>
      </c>
      <c r="I1098" s="22" t="s">
        <v>124</v>
      </c>
      <c r="J1098" s="22" t="s">
        <v>182</v>
      </c>
      <c r="K1098" s="23" t="s">
        <v>209</v>
      </c>
      <c r="L1098" s="22"/>
      <c r="M1098" s="22" t="s">
        <v>79</v>
      </c>
      <c r="N1098" s="22"/>
      <c r="O1098" s="22"/>
      <c r="P1098" s="22" t="s">
        <v>78</v>
      </c>
      <c r="Q1098" s="49"/>
      <c r="R1098" s="28" t="s">
        <v>160</v>
      </c>
      <c r="S1098" s="28" t="s">
        <v>159</v>
      </c>
      <c r="T1098" s="28" t="s">
        <v>158</v>
      </c>
      <c r="U1098" s="28" t="s">
        <v>157</v>
      </c>
      <c r="V1098" s="27"/>
      <c r="W1098" s="21" t="str">
        <f t="shared" si="35"/>
        <v>国語A-754</v>
      </c>
    </row>
    <row r="1099" spans="1:23" ht="24.95" customHeight="1" x14ac:dyDescent="0.15">
      <c r="A1099" s="20" t="str">
        <f t="shared" si="34"/>
        <v>216005</v>
      </c>
      <c r="B1099" s="22" t="s">
        <v>166</v>
      </c>
      <c r="C1099" s="25" t="s">
        <v>165</v>
      </c>
      <c r="D1099" s="24">
        <v>5</v>
      </c>
      <c r="E1099" s="24" t="s">
        <v>86</v>
      </c>
      <c r="F1099" s="22" t="s">
        <v>138</v>
      </c>
      <c r="G1099" s="22" t="s">
        <v>105</v>
      </c>
      <c r="H1099" s="22" t="s">
        <v>137</v>
      </c>
      <c r="I1099" s="22" t="s">
        <v>124</v>
      </c>
      <c r="J1099" s="22" t="s">
        <v>180</v>
      </c>
      <c r="K1099" s="23" t="s">
        <v>208</v>
      </c>
      <c r="L1099" s="22"/>
      <c r="M1099" s="22" t="s">
        <v>79</v>
      </c>
      <c r="N1099" s="22"/>
      <c r="O1099" s="22"/>
      <c r="P1099" s="22" t="s">
        <v>78</v>
      </c>
      <c r="Q1099" s="49"/>
      <c r="R1099" s="28" t="s">
        <v>160</v>
      </c>
      <c r="S1099" s="28" t="s">
        <v>159</v>
      </c>
      <c r="T1099" s="28" t="s">
        <v>158</v>
      </c>
      <c r="U1099" s="28" t="s">
        <v>157</v>
      </c>
      <c r="V1099" s="27"/>
      <c r="W1099" s="21" t="str">
        <f t="shared" si="35"/>
        <v>国語A-755</v>
      </c>
    </row>
    <row r="1100" spans="1:23" ht="24.95" customHeight="1" x14ac:dyDescent="0.15">
      <c r="A1100" s="20" t="str">
        <f t="shared" si="34"/>
        <v>216006</v>
      </c>
      <c r="B1100" s="22" t="s">
        <v>166</v>
      </c>
      <c r="C1100" s="25" t="s">
        <v>165</v>
      </c>
      <c r="D1100" s="24">
        <v>6</v>
      </c>
      <c r="E1100" s="24" t="s">
        <v>86</v>
      </c>
      <c r="F1100" s="22" t="s">
        <v>138</v>
      </c>
      <c r="G1100" s="22" t="s">
        <v>105</v>
      </c>
      <c r="H1100" s="22" t="s">
        <v>137</v>
      </c>
      <c r="I1100" s="22" t="s">
        <v>124</v>
      </c>
      <c r="J1100" s="22" t="s">
        <v>178</v>
      </c>
      <c r="K1100" s="23" t="s">
        <v>207</v>
      </c>
      <c r="L1100" s="22"/>
      <c r="M1100" s="22" t="s">
        <v>79</v>
      </c>
      <c r="N1100" s="22"/>
      <c r="O1100" s="22"/>
      <c r="P1100" s="22" t="s">
        <v>78</v>
      </c>
      <c r="Q1100" s="49"/>
      <c r="R1100" s="28" t="s">
        <v>160</v>
      </c>
      <c r="S1100" s="28" t="s">
        <v>159</v>
      </c>
      <c r="T1100" s="28" t="s">
        <v>158</v>
      </c>
      <c r="U1100" s="28" t="s">
        <v>157</v>
      </c>
      <c r="V1100" s="27"/>
      <c r="W1100" s="21" t="str">
        <f t="shared" si="35"/>
        <v>国語A-756</v>
      </c>
    </row>
    <row r="1101" spans="1:23" ht="24.95" customHeight="1" x14ac:dyDescent="0.15">
      <c r="A1101" s="20" t="str">
        <f t="shared" si="34"/>
        <v>216007</v>
      </c>
      <c r="B1101" s="22" t="s">
        <v>166</v>
      </c>
      <c r="C1101" s="25" t="s">
        <v>165</v>
      </c>
      <c r="D1101" s="24">
        <v>7</v>
      </c>
      <c r="E1101" s="24" t="s">
        <v>86</v>
      </c>
      <c r="F1101" s="22" t="s">
        <v>138</v>
      </c>
      <c r="G1101" s="22" t="s">
        <v>102</v>
      </c>
      <c r="H1101" s="22" t="s">
        <v>137</v>
      </c>
      <c r="I1101" s="22" t="s">
        <v>124</v>
      </c>
      <c r="J1101" s="22" t="s">
        <v>206</v>
      </c>
      <c r="K1101" s="23" t="s">
        <v>205</v>
      </c>
      <c r="L1101" s="22"/>
      <c r="M1101" s="22" t="s">
        <v>79</v>
      </c>
      <c r="N1101" s="22"/>
      <c r="O1101" s="22"/>
      <c r="P1101" s="22" t="s">
        <v>78</v>
      </c>
      <c r="Q1101" s="49"/>
      <c r="R1101" s="28" t="s">
        <v>160</v>
      </c>
      <c r="S1101" s="28" t="s">
        <v>159</v>
      </c>
      <c r="T1101" s="28" t="s">
        <v>158</v>
      </c>
      <c r="U1101" s="28" t="s">
        <v>157</v>
      </c>
      <c r="V1101" s="27"/>
      <c r="W1101" s="21" t="str">
        <f t="shared" si="35"/>
        <v>国語A-851</v>
      </c>
    </row>
    <row r="1102" spans="1:23" ht="24.95" customHeight="1" x14ac:dyDescent="0.15">
      <c r="A1102" s="20" t="str">
        <f t="shared" si="34"/>
        <v>216008</v>
      </c>
      <c r="B1102" s="22" t="s">
        <v>166</v>
      </c>
      <c r="C1102" s="25" t="s">
        <v>165</v>
      </c>
      <c r="D1102" s="24">
        <v>8</v>
      </c>
      <c r="E1102" s="24" t="s">
        <v>86</v>
      </c>
      <c r="F1102" s="22" t="s">
        <v>138</v>
      </c>
      <c r="G1102" s="22" t="s">
        <v>102</v>
      </c>
      <c r="H1102" s="22" t="s">
        <v>137</v>
      </c>
      <c r="I1102" s="22" t="s">
        <v>124</v>
      </c>
      <c r="J1102" s="22" t="s">
        <v>204</v>
      </c>
      <c r="K1102" s="23" t="s">
        <v>203</v>
      </c>
      <c r="L1102" s="22"/>
      <c r="M1102" s="22" t="s">
        <v>79</v>
      </c>
      <c r="N1102" s="22"/>
      <c r="O1102" s="22"/>
      <c r="P1102" s="22" t="s">
        <v>78</v>
      </c>
      <c r="Q1102" s="49"/>
      <c r="R1102" s="28" t="s">
        <v>160</v>
      </c>
      <c r="S1102" s="28" t="s">
        <v>159</v>
      </c>
      <c r="T1102" s="28" t="s">
        <v>158</v>
      </c>
      <c r="U1102" s="28" t="s">
        <v>157</v>
      </c>
      <c r="V1102" s="27"/>
      <c r="W1102" s="21" t="str">
        <f t="shared" si="35"/>
        <v>国語A-852</v>
      </c>
    </row>
    <row r="1103" spans="1:23" ht="24.95" customHeight="1" x14ac:dyDescent="0.15">
      <c r="A1103" s="20" t="str">
        <f t="shared" si="34"/>
        <v>216009</v>
      </c>
      <c r="B1103" s="22" t="s">
        <v>166</v>
      </c>
      <c r="C1103" s="25" t="s">
        <v>165</v>
      </c>
      <c r="D1103" s="24">
        <v>9</v>
      </c>
      <c r="E1103" s="24" t="s">
        <v>86</v>
      </c>
      <c r="F1103" s="22" t="s">
        <v>138</v>
      </c>
      <c r="G1103" s="22" t="s">
        <v>102</v>
      </c>
      <c r="H1103" s="22" t="s">
        <v>137</v>
      </c>
      <c r="I1103" s="22" t="s">
        <v>124</v>
      </c>
      <c r="J1103" s="22" t="s">
        <v>202</v>
      </c>
      <c r="K1103" s="23" t="s">
        <v>201</v>
      </c>
      <c r="L1103" s="22"/>
      <c r="M1103" s="22" t="s">
        <v>79</v>
      </c>
      <c r="N1103" s="22"/>
      <c r="O1103" s="22"/>
      <c r="P1103" s="22" t="s">
        <v>78</v>
      </c>
      <c r="Q1103" s="49"/>
      <c r="R1103" s="28" t="s">
        <v>160</v>
      </c>
      <c r="S1103" s="28" t="s">
        <v>159</v>
      </c>
      <c r="T1103" s="28" t="s">
        <v>158</v>
      </c>
      <c r="U1103" s="28" t="s">
        <v>157</v>
      </c>
      <c r="V1103" s="27"/>
      <c r="W1103" s="21" t="str">
        <f t="shared" si="35"/>
        <v>国語A-853</v>
      </c>
    </row>
    <row r="1104" spans="1:23" ht="24.95" customHeight="1" x14ac:dyDescent="0.15">
      <c r="A1104" s="20" t="str">
        <f t="shared" si="34"/>
        <v>216010</v>
      </c>
      <c r="B1104" s="22" t="s">
        <v>166</v>
      </c>
      <c r="C1104" s="25" t="s">
        <v>165</v>
      </c>
      <c r="D1104" s="24">
        <v>10</v>
      </c>
      <c r="E1104" s="24" t="s">
        <v>86</v>
      </c>
      <c r="F1104" s="22" t="s">
        <v>138</v>
      </c>
      <c r="G1104" s="22" t="s">
        <v>102</v>
      </c>
      <c r="H1104" s="22" t="s">
        <v>137</v>
      </c>
      <c r="I1104" s="22" t="s">
        <v>124</v>
      </c>
      <c r="J1104" s="22" t="s">
        <v>200</v>
      </c>
      <c r="K1104" s="23" t="s">
        <v>199</v>
      </c>
      <c r="L1104" s="22"/>
      <c r="M1104" s="22" t="s">
        <v>79</v>
      </c>
      <c r="N1104" s="22"/>
      <c r="O1104" s="22"/>
      <c r="P1104" s="22" t="s">
        <v>78</v>
      </c>
      <c r="Q1104" s="49"/>
      <c r="R1104" s="28" t="s">
        <v>160</v>
      </c>
      <c r="S1104" s="28" t="s">
        <v>159</v>
      </c>
      <c r="T1104" s="28" t="s">
        <v>158</v>
      </c>
      <c r="U1104" s="28" t="s">
        <v>157</v>
      </c>
      <c r="V1104" s="27"/>
      <c r="W1104" s="21" t="str">
        <f t="shared" si="35"/>
        <v>国語A-854</v>
      </c>
    </row>
    <row r="1105" spans="1:23" ht="24.95" customHeight="1" x14ac:dyDescent="0.15">
      <c r="A1105" s="20" t="str">
        <f t="shared" si="34"/>
        <v>216011</v>
      </c>
      <c r="B1105" s="22" t="s">
        <v>166</v>
      </c>
      <c r="C1105" s="25" t="s">
        <v>165</v>
      </c>
      <c r="D1105" s="24">
        <v>11</v>
      </c>
      <c r="E1105" s="24" t="s">
        <v>86</v>
      </c>
      <c r="F1105" s="22" t="s">
        <v>138</v>
      </c>
      <c r="G1105" s="22" t="s">
        <v>102</v>
      </c>
      <c r="H1105" s="22" t="s">
        <v>137</v>
      </c>
      <c r="I1105" s="22" t="s">
        <v>124</v>
      </c>
      <c r="J1105" s="22" t="s">
        <v>198</v>
      </c>
      <c r="K1105" s="23" t="s">
        <v>197</v>
      </c>
      <c r="L1105" s="22"/>
      <c r="M1105" s="22" t="s">
        <v>79</v>
      </c>
      <c r="N1105" s="22"/>
      <c r="O1105" s="22"/>
      <c r="P1105" s="22" t="s">
        <v>78</v>
      </c>
      <c r="Q1105" s="49"/>
      <c r="R1105" s="28" t="s">
        <v>160</v>
      </c>
      <c r="S1105" s="28" t="s">
        <v>159</v>
      </c>
      <c r="T1105" s="28" t="s">
        <v>158</v>
      </c>
      <c r="U1105" s="28" t="s">
        <v>157</v>
      </c>
      <c r="V1105" s="27"/>
      <c r="W1105" s="21" t="str">
        <f t="shared" si="35"/>
        <v>国語A-855</v>
      </c>
    </row>
    <row r="1106" spans="1:23" ht="24.95" customHeight="1" x14ac:dyDescent="0.15">
      <c r="A1106" s="20" t="str">
        <f t="shared" si="34"/>
        <v>216012</v>
      </c>
      <c r="B1106" s="22" t="s">
        <v>166</v>
      </c>
      <c r="C1106" s="25" t="s">
        <v>165</v>
      </c>
      <c r="D1106" s="24">
        <v>12</v>
      </c>
      <c r="E1106" s="24" t="s">
        <v>86</v>
      </c>
      <c r="F1106" s="22" t="s">
        <v>138</v>
      </c>
      <c r="G1106" s="22" t="s">
        <v>102</v>
      </c>
      <c r="H1106" s="22" t="s">
        <v>137</v>
      </c>
      <c r="I1106" s="22" t="s">
        <v>124</v>
      </c>
      <c r="J1106" s="22" t="s">
        <v>196</v>
      </c>
      <c r="K1106" s="23" t="s">
        <v>195</v>
      </c>
      <c r="L1106" s="22"/>
      <c r="M1106" s="22" t="s">
        <v>79</v>
      </c>
      <c r="N1106" s="22"/>
      <c r="O1106" s="22"/>
      <c r="P1106" s="22" t="s">
        <v>78</v>
      </c>
      <c r="Q1106" s="49"/>
      <c r="R1106" s="28" t="s">
        <v>160</v>
      </c>
      <c r="S1106" s="28" t="s">
        <v>159</v>
      </c>
      <c r="T1106" s="28" t="s">
        <v>158</v>
      </c>
      <c r="U1106" s="28" t="s">
        <v>157</v>
      </c>
      <c r="V1106" s="27"/>
      <c r="W1106" s="21" t="str">
        <f t="shared" si="35"/>
        <v>国語A-856</v>
      </c>
    </row>
    <row r="1107" spans="1:23" ht="24.95" customHeight="1" x14ac:dyDescent="0.15">
      <c r="A1107" s="20" t="str">
        <f t="shared" si="34"/>
        <v>216013</v>
      </c>
      <c r="B1107" s="22" t="s">
        <v>166</v>
      </c>
      <c r="C1107" s="25" t="s">
        <v>165</v>
      </c>
      <c r="D1107" s="24">
        <v>13</v>
      </c>
      <c r="E1107" s="24" t="s">
        <v>86</v>
      </c>
      <c r="F1107" s="22" t="s">
        <v>138</v>
      </c>
      <c r="G1107" s="22" t="s">
        <v>99</v>
      </c>
      <c r="H1107" s="22" t="s">
        <v>137</v>
      </c>
      <c r="I1107" s="22" t="s">
        <v>124</v>
      </c>
      <c r="J1107" s="22" t="s">
        <v>156</v>
      </c>
      <c r="K1107" s="23" t="s">
        <v>194</v>
      </c>
      <c r="L1107" s="22"/>
      <c r="M1107" s="22" t="s">
        <v>79</v>
      </c>
      <c r="N1107" s="22"/>
      <c r="O1107" s="22"/>
      <c r="P1107" s="22" t="s">
        <v>78</v>
      </c>
      <c r="Q1107" s="49"/>
      <c r="R1107" s="28" t="s">
        <v>160</v>
      </c>
      <c r="S1107" s="28" t="s">
        <v>159</v>
      </c>
      <c r="T1107" s="28" t="s">
        <v>158</v>
      </c>
      <c r="U1107" s="28" t="s">
        <v>157</v>
      </c>
      <c r="V1107" s="27"/>
      <c r="W1107" s="21" t="str">
        <f t="shared" si="35"/>
        <v>国語A-951</v>
      </c>
    </row>
    <row r="1108" spans="1:23" ht="24.95" customHeight="1" x14ac:dyDescent="0.15">
      <c r="A1108" s="20" t="str">
        <f t="shared" si="34"/>
        <v>216014</v>
      </c>
      <c r="B1108" s="22" t="s">
        <v>166</v>
      </c>
      <c r="C1108" s="25" t="s">
        <v>165</v>
      </c>
      <c r="D1108" s="24">
        <v>14</v>
      </c>
      <c r="E1108" s="24" t="s">
        <v>86</v>
      </c>
      <c r="F1108" s="22" t="s">
        <v>138</v>
      </c>
      <c r="G1108" s="22" t="s">
        <v>99</v>
      </c>
      <c r="H1108" s="22" t="s">
        <v>137</v>
      </c>
      <c r="I1108" s="22" t="s">
        <v>124</v>
      </c>
      <c r="J1108" s="22" t="s">
        <v>154</v>
      </c>
      <c r="K1108" s="23" t="s">
        <v>193</v>
      </c>
      <c r="L1108" s="22"/>
      <c r="M1108" s="22" t="s">
        <v>79</v>
      </c>
      <c r="N1108" s="22"/>
      <c r="O1108" s="22"/>
      <c r="P1108" s="22" t="s">
        <v>78</v>
      </c>
      <c r="Q1108" s="49"/>
      <c r="R1108" s="28" t="s">
        <v>160</v>
      </c>
      <c r="S1108" s="28" t="s">
        <v>159</v>
      </c>
      <c r="T1108" s="28" t="s">
        <v>158</v>
      </c>
      <c r="U1108" s="28" t="s">
        <v>157</v>
      </c>
      <c r="V1108" s="27"/>
      <c r="W1108" s="21" t="str">
        <f t="shared" si="35"/>
        <v>国語A-952</v>
      </c>
    </row>
    <row r="1109" spans="1:23" ht="24.95" customHeight="1" x14ac:dyDescent="0.15">
      <c r="A1109" s="20" t="str">
        <f t="shared" si="34"/>
        <v>216015</v>
      </c>
      <c r="B1109" s="22" t="s">
        <v>166</v>
      </c>
      <c r="C1109" s="25" t="s">
        <v>165</v>
      </c>
      <c r="D1109" s="24">
        <v>15</v>
      </c>
      <c r="E1109" s="24" t="s">
        <v>86</v>
      </c>
      <c r="F1109" s="22" t="s">
        <v>138</v>
      </c>
      <c r="G1109" s="22" t="s">
        <v>99</v>
      </c>
      <c r="H1109" s="22" t="s">
        <v>137</v>
      </c>
      <c r="I1109" s="22" t="s">
        <v>124</v>
      </c>
      <c r="J1109" s="22" t="s">
        <v>152</v>
      </c>
      <c r="K1109" s="23" t="s">
        <v>192</v>
      </c>
      <c r="L1109" s="22"/>
      <c r="M1109" s="22" t="s">
        <v>79</v>
      </c>
      <c r="N1109" s="22"/>
      <c r="O1109" s="22"/>
      <c r="P1109" s="22" t="s">
        <v>78</v>
      </c>
      <c r="Q1109" s="49"/>
      <c r="R1109" s="28" t="s">
        <v>160</v>
      </c>
      <c r="S1109" s="28" t="s">
        <v>159</v>
      </c>
      <c r="T1109" s="28" t="s">
        <v>158</v>
      </c>
      <c r="U1109" s="28" t="s">
        <v>157</v>
      </c>
      <c r="V1109" s="27"/>
      <c r="W1109" s="21" t="str">
        <f t="shared" si="35"/>
        <v>国語A-953</v>
      </c>
    </row>
    <row r="1110" spans="1:23" ht="24.95" customHeight="1" x14ac:dyDescent="0.15">
      <c r="A1110" s="20" t="str">
        <f t="shared" si="34"/>
        <v>216016</v>
      </c>
      <c r="B1110" s="22" t="s">
        <v>166</v>
      </c>
      <c r="C1110" s="25" t="s">
        <v>165</v>
      </c>
      <c r="D1110" s="24">
        <v>16</v>
      </c>
      <c r="E1110" s="24" t="s">
        <v>86</v>
      </c>
      <c r="F1110" s="22" t="s">
        <v>138</v>
      </c>
      <c r="G1110" s="22" t="s">
        <v>99</v>
      </c>
      <c r="H1110" s="22" t="s">
        <v>137</v>
      </c>
      <c r="I1110" s="22" t="s">
        <v>124</v>
      </c>
      <c r="J1110" s="22" t="s">
        <v>150</v>
      </c>
      <c r="K1110" s="23" t="s">
        <v>191</v>
      </c>
      <c r="L1110" s="22"/>
      <c r="M1110" s="22" t="s">
        <v>79</v>
      </c>
      <c r="N1110" s="22"/>
      <c r="O1110" s="22"/>
      <c r="P1110" s="22" t="s">
        <v>78</v>
      </c>
      <c r="Q1110" s="49"/>
      <c r="R1110" s="28" t="s">
        <v>160</v>
      </c>
      <c r="S1110" s="28" t="s">
        <v>159</v>
      </c>
      <c r="T1110" s="28" t="s">
        <v>158</v>
      </c>
      <c r="U1110" s="28" t="s">
        <v>157</v>
      </c>
      <c r="V1110" s="27"/>
      <c r="W1110" s="21" t="str">
        <f t="shared" si="35"/>
        <v>国語A-954</v>
      </c>
    </row>
    <row r="1111" spans="1:23" ht="24.95" customHeight="1" x14ac:dyDescent="0.15">
      <c r="A1111" s="20" t="str">
        <f t="shared" si="34"/>
        <v>216017</v>
      </c>
      <c r="B1111" s="22" t="s">
        <v>166</v>
      </c>
      <c r="C1111" s="25" t="s">
        <v>165</v>
      </c>
      <c r="D1111" s="24">
        <v>17</v>
      </c>
      <c r="E1111" s="24" t="s">
        <v>86</v>
      </c>
      <c r="F1111" s="22" t="s">
        <v>138</v>
      </c>
      <c r="G1111" s="22" t="s">
        <v>99</v>
      </c>
      <c r="H1111" s="22" t="s">
        <v>137</v>
      </c>
      <c r="I1111" s="22" t="s">
        <v>124</v>
      </c>
      <c r="J1111" s="22" t="s">
        <v>148</v>
      </c>
      <c r="K1111" s="23" t="s">
        <v>190</v>
      </c>
      <c r="L1111" s="22"/>
      <c r="M1111" s="22" t="s">
        <v>79</v>
      </c>
      <c r="N1111" s="22"/>
      <c r="O1111" s="22"/>
      <c r="P1111" s="22" t="s">
        <v>78</v>
      </c>
      <c r="Q1111" s="49"/>
      <c r="R1111" s="28" t="s">
        <v>160</v>
      </c>
      <c r="S1111" s="28" t="s">
        <v>159</v>
      </c>
      <c r="T1111" s="28" t="s">
        <v>158</v>
      </c>
      <c r="U1111" s="28" t="s">
        <v>157</v>
      </c>
      <c r="V1111" s="27"/>
      <c r="W1111" s="21" t="str">
        <f t="shared" si="35"/>
        <v>国語A-955</v>
      </c>
    </row>
    <row r="1112" spans="1:23" ht="24.95" customHeight="1" x14ac:dyDescent="0.15">
      <c r="A1112" s="20" t="str">
        <f t="shared" si="34"/>
        <v>216018</v>
      </c>
      <c r="B1112" s="22" t="s">
        <v>166</v>
      </c>
      <c r="C1112" s="25" t="s">
        <v>165</v>
      </c>
      <c r="D1112" s="24">
        <v>18</v>
      </c>
      <c r="E1112" s="24" t="s">
        <v>86</v>
      </c>
      <c r="F1112" s="22" t="s">
        <v>138</v>
      </c>
      <c r="G1112" s="22" t="s">
        <v>99</v>
      </c>
      <c r="H1112" s="22" t="s">
        <v>137</v>
      </c>
      <c r="I1112" s="22" t="s">
        <v>124</v>
      </c>
      <c r="J1112" s="22" t="s">
        <v>146</v>
      </c>
      <c r="K1112" s="23" t="s">
        <v>189</v>
      </c>
      <c r="L1112" s="22"/>
      <c r="M1112" s="22" t="s">
        <v>79</v>
      </c>
      <c r="N1112" s="22"/>
      <c r="O1112" s="22"/>
      <c r="P1112" s="22" t="s">
        <v>78</v>
      </c>
      <c r="Q1112" s="49"/>
      <c r="R1112" s="28" t="s">
        <v>160</v>
      </c>
      <c r="S1112" s="28" t="s">
        <v>159</v>
      </c>
      <c r="T1112" s="28" t="s">
        <v>158</v>
      </c>
      <c r="U1112" s="28" t="s">
        <v>157</v>
      </c>
      <c r="V1112" s="27"/>
      <c r="W1112" s="21" t="str">
        <f t="shared" si="35"/>
        <v>国語A-956</v>
      </c>
    </row>
    <row r="1113" spans="1:23" ht="24.95" customHeight="1" x14ac:dyDescent="0.15">
      <c r="A1113" s="20" t="str">
        <f t="shared" si="34"/>
        <v>216019</v>
      </c>
      <c r="B1113" s="22" t="s">
        <v>166</v>
      </c>
      <c r="C1113" s="25" t="s">
        <v>165</v>
      </c>
      <c r="D1113" s="24">
        <v>19</v>
      </c>
      <c r="E1113" s="24" t="s">
        <v>86</v>
      </c>
      <c r="F1113" s="22" t="s">
        <v>138</v>
      </c>
      <c r="G1113" s="22" t="s">
        <v>164</v>
      </c>
      <c r="H1113" s="22" t="s">
        <v>137</v>
      </c>
      <c r="I1113" s="22" t="s">
        <v>163</v>
      </c>
      <c r="J1113" s="22" t="s">
        <v>188</v>
      </c>
      <c r="K1113" s="23" t="s">
        <v>187</v>
      </c>
      <c r="L1113" s="22"/>
      <c r="M1113" s="22" t="s">
        <v>79</v>
      </c>
      <c r="N1113" s="22"/>
      <c r="O1113" s="22"/>
      <c r="P1113" s="22" t="s">
        <v>78</v>
      </c>
      <c r="Q1113" s="49"/>
      <c r="R1113" s="28" t="s">
        <v>160</v>
      </c>
      <c r="S1113" s="28" t="s">
        <v>159</v>
      </c>
      <c r="T1113" s="28" t="s">
        <v>158</v>
      </c>
      <c r="U1113" s="28" t="s">
        <v>157</v>
      </c>
      <c r="V1113" s="27"/>
      <c r="W1113" s="21" t="str">
        <f t="shared" si="35"/>
        <v>地理A-751</v>
      </c>
    </row>
    <row r="1114" spans="1:23" ht="24.95" customHeight="1" x14ac:dyDescent="0.15">
      <c r="A1114" s="20" t="str">
        <f t="shared" si="34"/>
        <v>216020</v>
      </c>
      <c r="B1114" s="22" t="s">
        <v>166</v>
      </c>
      <c r="C1114" s="25" t="s">
        <v>165</v>
      </c>
      <c r="D1114" s="24">
        <v>20</v>
      </c>
      <c r="E1114" s="24" t="s">
        <v>86</v>
      </c>
      <c r="F1114" s="22" t="s">
        <v>138</v>
      </c>
      <c r="G1114" s="22" t="s">
        <v>164</v>
      </c>
      <c r="H1114" s="22" t="s">
        <v>137</v>
      </c>
      <c r="I1114" s="22" t="s">
        <v>163</v>
      </c>
      <c r="J1114" s="22" t="s">
        <v>186</v>
      </c>
      <c r="K1114" s="23" t="s">
        <v>185</v>
      </c>
      <c r="L1114" s="22"/>
      <c r="M1114" s="22" t="s">
        <v>79</v>
      </c>
      <c r="N1114" s="22"/>
      <c r="O1114" s="22"/>
      <c r="P1114" s="22" t="s">
        <v>78</v>
      </c>
      <c r="Q1114" s="49"/>
      <c r="R1114" s="28" t="s">
        <v>160</v>
      </c>
      <c r="S1114" s="28" t="s">
        <v>159</v>
      </c>
      <c r="T1114" s="28" t="s">
        <v>158</v>
      </c>
      <c r="U1114" s="28" t="s">
        <v>157</v>
      </c>
      <c r="V1114" s="27"/>
      <c r="W1114" s="21" t="str">
        <f t="shared" si="35"/>
        <v>地理A-752</v>
      </c>
    </row>
    <row r="1115" spans="1:23" ht="24.95" customHeight="1" x14ac:dyDescent="0.15">
      <c r="A1115" s="20" t="str">
        <f t="shared" si="34"/>
        <v>216021</v>
      </c>
      <c r="B1115" s="22" t="s">
        <v>166</v>
      </c>
      <c r="C1115" s="25" t="s">
        <v>165</v>
      </c>
      <c r="D1115" s="24">
        <v>21</v>
      </c>
      <c r="E1115" s="24" t="s">
        <v>86</v>
      </c>
      <c r="F1115" s="22" t="s">
        <v>138</v>
      </c>
      <c r="G1115" s="22" t="s">
        <v>164</v>
      </c>
      <c r="H1115" s="22" t="s">
        <v>137</v>
      </c>
      <c r="I1115" s="22" t="s">
        <v>163</v>
      </c>
      <c r="J1115" s="22" t="s">
        <v>184</v>
      </c>
      <c r="K1115" s="23" t="s">
        <v>183</v>
      </c>
      <c r="L1115" s="22"/>
      <c r="M1115" s="22" t="s">
        <v>79</v>
      </c>
      <c r="N1115" s="22"/>
      <c r="O1115" s="22"/>
      <c r="P1115" s="22" t="s">
        <v>78</v>
      </c>
      <c r="Q1115" s="49"/>
      <c r="R1115" s="28" t="s">
        <v>160</v>
      </c>
      <c r="S1115" s="28" t="s">
        <v>159</v>
      </c>
      <c r="T1115" s="28" t="s">
        <v>158</v>
      </c>
      <c r="U1115" s="28" t="s">
        <v>157</v>
      </c>
      <c r="V1115" s="27"/>
      <c r="W1115" s="21" t="str">
        <f t="shared" si="35"/>
        <v>地理A-753</v>
      </c>
    </row>
    <row r="1116" spans="1:23" ht="24.95" customHeight="1" x14ac:dyDescent="0.15">
      <c r="A1116" s="20" t="str">
        <f t="shared" si="34"/>
        <v>216022</v>
      </c>
      <c r="B1116" s="22" t="s">
        <v>166</v>
      </c>
      <c r="C1116" s="25" t="s">
        <v>165</v>
      </c>
      <c r="D1116" s="24">
        <v>22</v>
      </c>
      <c r="E1116" s="24" t="s">
        <v>86</v>
      </c>
      <c r="F1116" s="22" t="s">
        <v>138</v>
      </c>
      <c r="G1116" s="22" t="s">
        <v>164</v>
      </c>
      <c r="H1116" s="22" t="s">
        <v>137</v>
      </c>
      <c r="I1116" s="22" t="s">
        <v>163</v>
      </c>
      <c r="J1116" s="22" t="s">
        <v>182</v>
      </c>
      <c r="K1116" s="23" t="s">
        <v>181</v>
      </c>
      <c r="L1116" s="22"/>
      <c r="M1116" s="22" t="s">
        <v>79</v>
      </c>
      <c r="N1116" s="22"/>
      <c r="O1116" s="22"/>
      <c r="P1116" s="22" t="s">
        <v>78</v>
      </c>
      <c r="Q1116" s="49"/>
      <c r="R1116" s="28" t="s">
        <v>160</v>
      </c>
      <c r="S1116" s="28" t="s">
        <v>159</v>
      </c>
      <c r="T1116" s="28" t="s">
        <v>158</v>
      </c>
      <c r="U1116" s="28" t="s">
        <v>157</v>
      </c>
      <c r="V1116" s="27"/>
      <c r="W1116" s="21" t="str">
        <f t="shared" si="35"/>
        <v>地理A-754</v>
      </c>
    </row>
    <row r="1117" spans="1:23" ht="24.95" customHeight="1" x14ac:dyDescent="0.15">
      <c r="A1117" s="20" t="str">
        <f t="shared" si="34"/>
        <v>216023</v>
      </c>
      <c r="B1117" s="22" t="s">
        <v>166</v>
      </c>
      <c r="C1117" s="25" t="s">
        <v>165</v>
      </c>
      <c r="D1117" s="24">
        <v>23</v>
      </c>
      <c r="E1117" s="24" t="s">
        <v>86</v>
      </c>
      <c r="F1117" s="22" t="s">
        <v>138</v>
      </c>
      <c r="G1117" s="22" t="s">
        <v>164</v>
      </c>
      <c r="H1117" s="22" t="s">
        <v>137</v>
      </c>
      <c r="I1117" s="22" t="s">
        <v>163</v>
      </c>
      <c r="J1117" s="22" t="s">
        <v>180</v>
      </c>
      <c r="K1117" s="23" t="s">
        <v>179</v>
      </c>
      <c r="L1117" s="22"/>
      <c r="M1117" s="22" t="s">
        <v>79</v>
      </c>
      <c r="N1117" s="22"/>
      <c r="O1117" s="22"/>
      <c r="P1117" s="22" t="s">
        <v>78</v>
      </c>
      <c r="Q1117" s="49"/>
      <c r="R1117" s="28" t="s">
        <v>160</v>
      </c>
      <c r="S1117" s="28" t="s">
        <v>159</v>
      </c>
      <c r="T1117" s="28" t="s">
        <v>158</v>
      </c>
      <c r="U1117" s="28" t="s">
        <v>157</v>
      </c>
      <c r="V1117" s="27"/>
      <c r="W1117" s="21" t="str">
        <f t="shared" si="35"/>
        <v>地理A-755</v>
      </c>
    </row>
    <row r="1118" spans="1:23" ht="24.95" customHeight="1" x14ac:dyDescent="0.15">
      <c r="A1118" s="20" t="str">
        <f t="shared" si="34"/>
        <v>216024</v>
      </c>
      <c r="B1118" s="22" t="s">
        <v>166</v>
      </c>
      <c r="C1118" s="25" t="s">
        <v>165</v>
      </c>
      <c r="D1118" s="24">
        <v>24</v>
      </c>
      <c r="E1118" s="24" t="s">
        <v>86</v>
      </c>
      <c r="F1118" s="22" t="s">
        <v>138</v>
      </c>
      <c r="G1118" s="22" t="s">
        <v>164</v>
      </c>
      <c r="H1118" s="22" t="s">
        <v>137</v>
      </c>
      <c r="I1118" s="22" t="s">
        <v>163</v>
      </c>
      <c r="J1118" s="22" t="s">
        <v>178</v>
      </c>
      <c r="K1118" s="23" t="s">
        <v>177</v>
      </c>
      <c r="L1118" s="22"/>
      <c r="M1118" s="22" t="s">
        <v>79</v>
      </c>
      <c r="N1118" s="22"/>
      <c r="O1118" s="22"/>
      <c r="P1118" s="22" t="s">
        <v>78</v>
      </c>
      <c r="Q1118" s="49"/>
      <c r="R1118" s="28" t="s">
        <v>160</v>
      </c>
      <c r="S1118" s="28" t="s">
        <v>159</v>
      </c>
      <c r="T1118" s="28" t="s">
        <v>158</v>
      </c>
      <c r="U1118" s="28" t="s">
        <v>157</v>
      </c>
      <c r="V1118" s="27"/>
      <c r="W1118" s="21" t="str">
        <f t="shared" si="35"/>
        <v>地理A-756</v>
      </c>
    </row>
    <row r="1119" spans="1:23" ht="24.95" customHeight="1" x14ac:dyDescent="0.15">
      <c r="A1119" s="20" t="str">
        <f t="shared" si="34"/>
        <v>216025</v>
      </c>
      <c r="B1119" s="22" t="s">
        <v>166</v>
      </c>
      <c r="C1119" s="25" t="s">
        <v>165</v>
      </c>
      <c r="D1119" s="24">
        <v>25</v>
      </c>
      <c r="E1119" s="24" t="s">
        <v>86</v>
      </c>
      <c r="F1119" s="22" t="s">
        <v>138</v>
      </c>
      <c r="G1119" s="22" t="s">
        <v>164</v>
      </c>
      <c r="H1119" s="22" t="s">
        <v>137</v>
      </c>
      <c r="I1119" s="22" t="s">
        <v>163</v>
      </c>
      <c r="J1119" s="22" t="s">
        <v>176</v>
      </c>
      <c r="K1119" s="23" t="s">
        <v>175</v>
      </c>
      <c r="L1119" s="22"/>
      <c r="M1119" s="22" t="s">
        <v>79</v>
      </c>
      <c r="N1119" s="22"/>
      <c r="O1119" s="22"/>
      <c r="P1119" s="22" t="s">
        <v>78</v>
      </c>
      <c r="Q1119" s="49"/>
      <c r="R1119" s="28" t="s">
        <v>160</v>
      </c>
      <c r="S1119" s="28" t="s">
        <v>159</v>
      </c>
      <c r="T1119" s="28" t="s">
        <v>158</v>
      </c>
      <c r="U1119" s="28" t="s">
        <v>157</v>
      </c>
      <c r="V1119" s="27"/>
      <c r="W1119" s="21" t="str">
        <f t="shared" si="35"/>
        <v>地理A-757</v>
      </c>
    </row>
    <row r="1120" spans="1:23" ht="24.95" customHeight="1" x14ac:dyDescent="0.15">
      <c r="A1120" s="20" t="str">
        <f t="shared" si="34"/>
        <v>216026</v>
      </c>
      <c r="B1120" s="22" t="s">
        <v>166</v>
      </c>
      <c r="C1120" s="25" t="s">
        <v>165</v>
      </c>
      <c r="D1120" s="24">
        <v>26</v>
      </c>
      <c r="E1120" s="24" t="s">
        <v>86</v>
      </c>
      <c r="F1120" s="22" t="s">
        <v>138</v>
      </c>
      <c r="G1120" s="22" t="s">
        <v>164</v>
      </c>
      <c r="H1120" s="22" t="s">
        <v>137</v>
      </c>
      <c r="I1120" s="22" t="s">
        <v>163</v>
      </c>
      <c r="J1120" s="22" t="s">
        <v>174</v>
      </c>
      <c r="K1120" s="23" t="s">
        <v>173</v>
      </c>
      <c r="L1120" s="22"/>
      <c r="M1120" s="22" t="s">
        <v>79</v>
      </c>
      <c r="N1120" s="22"/>
      <c r="O1120" s="22"/>
      <c r="P1120" s="22" t="s">
        <v>78</v>
      </c>
      <c r="Q1120" s="49"/>
      <c r="R1120" s="28" t="s">
        <v>160</v>
      </c>
      <c r="S1120" s="28" t="s">
        <v>159</v>
      </c>
      <c r="T1120" s="28" t="s">
        <v>158</v>
      </c>
      <c r="U1120" s="28" t="s">
        <v>157</v>
      </c>
      <c r="V1120" s="27"/>
      <c r="W1120" s="21" t="str">
        <f t="shared" si="35"/>
        <v>地理A-758</v>
      </c>
    </row>
    <row r="1121" spans="1:23" ht="24.95" customHeight="1" x14ac:dyDescent="0.15">
      <c r="A1121" s="20" t="str">
        <f t="shared" si="34"/>
        <v>216027</v>
      </c>
      <c r="B1121" s="22" t="s">
        <v>166</v>
      </c>
      <c r="C1121" s="25" t="s">
        <v>165</v>
      </c>
      <c r="D1121" s="24">
        <v>27</v>
      </c>
      <c r="E1121" s="24" t="s">
        <v>86</v>
      </c>
      <c r="F1121" s="22" t="s">
        <v>138</v>
      </c>
      <c r="G1121" s="22" t="s">
        <v>164</v>
      </c>
      <c r="H1121" s="22" t="s">
        <v>137</v>
      </c>
      <c r="I1121" s="22" t="s">
        <v>163</v>
      </c>
      <c r="J1121" s="22" t="s">
        <v>172</v>
      </c>
      <c r="K1121" s="23" t="s">
        <v>171</v>
      </c>
      <c r="L1121" s="22"/>
      <c r="M1121" s="22" t="s">
        <v>79</v>
      </c>
      <c r="N1121" s="22"/>
      <c r="O1121" s="22"/>
      <c r="P1121" s="22" t="s">
        <v>78</v>
      </c>
      <c r="Q1121" s="49"/>
      <c r="R1121" s="28" t="s">
        <v>160</v>
      </c>
      <c r="S1121" s="28" t="s">
        <v>159</v>
      </c>
      <c r="T1121" s="28" t="s">
        <v>158</v>
      </c>
      <c r="U1121" s="28" t="s">
        <v>157</v>
      </c>
      <c r="V1121" s="27"/>
      <c r="W1121" s="21" t="str">
        <f t="shared" si="35"/>
        <v>地理A-759</v>
      </c>
    </row>
    <row r="1122" spans="1:23" ht="24.95" customHeight="1" x14ac:dyDescent="0.15">
      <c r="A1122" s="20" t="str">
        <f t="shared" si="34"/>
        <v>216028</v>
      </c>
      <c r="B1122" s="22" t="s">
        <v>166</v>
      </c>
      <c r="C1122" s="25" t="s">
        <v>165</v>
      </c>
      <c r="D1122" s="24">
        <v>28</v>
      </c>
      <c r="E1122" s="24" t="s">
        <v>86</v>
      </c>
      <c r="F1122" s="22" t="s">
        <v>138</v>
      </c>
      <c r="G1122" s="22" t="s">
        <v>164</v>
      </c>
      <c r="H1122" s="22" t="s">
        <v>137</v>
      </c>
      <c r="I1122" s="22" t="s">
        <v>163</v>
      </c>
      <c r="J1122" s="22" t="s">
        <v>170</v>
      </c>
      <c r="K1122" s="23" t="s">
        <v>169</v>
      </c>
      <c r="L1122" s="22"/>
      <c r="M1122" s="22" t="s">
        <v>79</v>
      </c>
      <c r="N1122" s="22"/>
      <c r="O1122" s="22"/>
      <c r="P1122" s="22" t="s">
        <v>78</v>
      </c>
      <c r="Q1122" s="49"/>
      <c r="R1122" s="28" t="s">
        <v>160</v>
      </c>
      <c r="S1122" s="28" t="s">
        <v>159</v>
      </c>
      <c r="T1122" s="28" t="s">
        <v>158</v>
      </c>
      <c r="U1122" s="28" t="s">
        <v>157</v>
      </c>
      <c r="V1122" s="27"/>
      <c r="W1122" s="21" t="str">
        <f t="shared" si="35"/>
        <v>地理A-760</v>
      </c>
    </row>
    <row r="1123" spans="1:23" ht="24.95" customHeight="1" x14ac:dyDescent="0.15">
      <c r="A1123" s="20" t="str">
        <f t="shared" si="34"/>
        <v>216029</v>
      </c>
      <c r="B1123" s="22" t="s">
        <v>166</v>
      </c>
      <c r="C1123" s="25" t="s">
        <v>165</v>
      </c>
      <c r="D1123" s="24">
        <v>29</v>
      </c>
      <c r="E1123" s="24" t="s">
        <v>86</v>
      </c>
      <c r="F1123" s="22" t="s">
        <v>138</v>
      </c>
      <c r="G1123" s="22" t="s">
        <v>164</v>
      </c>
      <c r="H1123" s="22" t="s">
        <v>137</v>
      </c>
      <c r="I1123" s="22" t="s">
        <v>163</v>
      </c>
      <c r="J1123" s="22" t="s">
        <v>168</v>
      </c>
      <c r="K1123" s="23" t="s">
        <v>167</v>
      </c>
      <c r="L1123" s="22"/>
      <c r="M1123" s="22" t="s">
        <v>79</v>
      </c>
      <c r="N1123" s="22"/>
      <c r="O1123" s="22"/>
      <c r="P1123" s="22" t="s">
        <v>78</v>
      </c>
      <c r="Q1123" s="49"/>
      <c r="R1123" s="28" t="s">
        <v>160</v>
      </c>
      <c r="S1123" s="28" t="s">
        <v>159</v>
      </c>
      <c r="T1123" s="28" t="s">
        <v>158</v>
      </c>
      <c r="U1123" s="28" t="s">
        <v>157</v>
      </c>
      <c r="V1123" s="27"/>
      <c r="W1123" s="21" t="str">
        <f t="shared" si="35"/>
        <v>地理A-761</v>
      </c>
    </row>
    <row r="1124" spans="1:23" ht="24.95" customHeight="1" x14ac:dyDescent="0.15">
      <c r="A1124" s="20" t="str">
        <f t="shared" si="34"/>
        <v>216030</v>
      </c>
      <c r="B1124" s="22" t="s">
        <v>166</v>
      </c>
      <c r="C1124" s="25" t="s">
        <v>165</v>
      </c>
      <c r="D1124" s="24">
        <v>30</v>
      </c>
      <c r="E1124" s="24" t="s">
        <v>86</v>
      </c>
      <c r="F1124" s="22" t="s">
        <v>138</v>
      </c>
      <c r="G1124" s="22" t="s">
        <v>164</v>
      </c>
      <c r="H1124" s="22" t="s">
        <v>137</v>
      </c>
      <c r="I1124" s="22" t="s">
        <v>163</v>
      </c>
      <c r="J1124" s="22" t="s">
        <v>162</v>
      </c>
      <c r="K1124" s="23" t="s">
        <v>161</v>
      </c>
      <c r="L1124" s="22"/>
      <c r="M1124" s="22" t="s">
        <v>79</v>
      </c>
      <c r="N1124" s="22"/>
      <c r="O1124" s="22"/>
      <c r="P1124" s="22" t="s">
        <v>78</v>
      </c>
      <c r="Q1124" s="49"/>
      <c r="R1124" s="28" t="s">
        <v>160</v>
      </c>
      <c r="S1124" s="28" t="s">
        <v>159</v>
      </c>
      <c r="T1124" s="28" t="s">
        <v>158</v>
      </c>
      <c r="U1124" s="28" t="s">
        <v>157</v>
      </c>
      <c r="V1124" s="27"/>
      <c r="W1124" s="21" t="str">
        <f t="shared" si="35"/>
        <v>地理A-762</v>
      </c>
    </row>
    <row r="1125" spans="1:23" ht="24.95" customHeight="1" x14ac:dyDescent="0.15">
      <c r="A1125" s="20" t="str">
        <f t="shared" si="34"/>
        <v>217001</v>
      </c>
      <c r="B1125" s="22" t="s">
        <v>140</v>
      </c>
      <c r="C1125" s="25" t="s">
        <v>139</v>
      </c>
      <c r="D1125" s="24">
        <v>1</v>
      </c>
      <c r="E1125" s="24" t="s">
        <v>86</v>
      </c>
      <c r="F1125" s="22" t="s">
        <v>138</v>
      </c>
      <c r="G1125" s="22" t="s">
        <v>99</v>
      </c>
      <c r="H1125" s="22" t="s">
        <v>137</v>
      </c>
      <c r="I1125" s="22" t="s">
        <v>136</v>
      </c>
      <c r="J1125" s="22" t="s">
        <v>156</v>
      </c>
      <c r="K1125" s="23" t="s">
        <v>155</v>
      </c>
      <c r="L1125" s="22"/>
      <c r="M1125" s="22" t="s">
        <v>79</v>
      </c>
      <c r="N1125" s="22"/>
      <c r="O1125" s="22"/>
      <c r="P1125" s="22" t="s">
        <v>78</v>
      </c>
      <c r="Q1125" s="49"/>
      <c r="R1125" s="26" t="s">
        <v>133</v>
      </c>
      <c r="S1125" s="26" t="s">
        <v>132</v>
      </c>
      <c r="T1125" s="26" t="s">
        <v>131</v>
      </c>
      <c r="U1125" s="26" t="s">
        <v>130</v>
      </c>
      <c r="V1125" s="26"/>
      <c r="W1125" s="21" t="str">
        <f t="shared" si="35"/>
        <v>公民A-951</v>
      </c>
    </row>
    <row r="1126" spans="1:23" ht="24.95" customHeight="1" x14ac:dyDescent="0.15">
      <c r="A1126" s="20" t="str">
        <f t="shared" si="34"/>
        <v>217002</v>
      </c>
      <c r="B1126" s="22" t="s">
        <v>140</v>
      </c>
      <c r="C1126" s="25" t="s">
        <v>139</v>
      </c>
      <c r="D1126" s="24">
        <v>2</v>
      </c>
      <c r="E1126" s="24" t="s">
        <v>86</v>
      </c>
      <c r="F1126" s="22" t="s">
        <v>138</v>
      </c>
      <c r="G1126" s="22" t="s">
        <v>99</v>
      </c>
      <c r="H1126" s="22" t="s">
        <v>137</v>
      </c>
      <c r="I1126" s="22" t="s">
        <v>136</v>
      </c>
      <c r="J1126" s="22" t="s">
        <v>154</v>
      </c>
      <c r="K1126" s="23" t="s">
        <v>153</v>
      </c>
      <c r="L1126" s="22"/>
      <c r="M1126" s="22" t="s">
        <v>79</v>
      </c>
      <c r="N1126" s="22"/>
      <c r="O1126" s="22"/>
      <c r="P1126" s="22" t="s">
        <v>78</v>
      </c>
      <c r="Q1126" s="49"/>
      <c r="R1126" s="26" t="s">
        <v>133</v>
      </c>
      <c r="S1126" s="26" t="s">
        <v>132</v>
      </c>
      <c r="T1126" s="26" t="s">
        <v>131</v>
      </c>
      <c r="U1126" s="26" t="s">
        <v>130</v>
      </c>
      <c r="V1126" s="26"/>
      <c r="W1126" s="21" t="str">
        <f t="shared" si="35"/>
        <v>公民A-952</v>
      </c>
    </row>
    <row r="1127" spans="1:23" ht="24.95" customHeight="1" x14ac:dyDescent="0.15">
      <c r="A1127" s="20" t="str">
        <f t="shared" si="34"/>
        <v>217003</v>
      </c>
      <c r="B1127" s="22" t="s">
        <v>140</v>
      </c>
      <c r="C1127" s="25" t="s">
        <v>139</v>
      </c>
      <c r="D1127" s="24">
        <v>3</v>
      </c>
      <c r="E1127" s="24" t="s">
        <v>86</v>
      </c>
      <c r="F1127" s="22" t="s">
        <v>138</v>
      </c>
      <c r="G1127" s="22" t="s">
        <v>99</v>
      </c>
      <c r="H1127" s="22" t="s">
        <v>137</v>
      </c>
      <c r="I1127" s="22" t="s">
        <v>136</v>
      </c>
      <c r="J1127" s="22" t="s">
        <v>152</v>
      </c>
      <c r="K1127" s="23" t="s">
        <v>151</v>
      </c>
      <c r="L1127" s="22"/>
      <c r="M1127" s="22" t="s">
        <v>79</v>
      </c>
      <c r="N1127" s="22"/>
      <c r="O1127" s="22"/>
      <c r="P1127" s="22" t="s">
        <v>78</v>
      </c>
      <c r="Q1127" s="49"/>
      <c r="R1127" s="26" t="s">
        <v>133</v>
      </c>
      <c r="S1127" s="26" t="s">
        <v>132</v>
      </c>
      <c r="T1127" s="26" t="s">
        <v>131</v>
      </c>
      <c r="U1127" s="26" t="s">
        <v>130</v>
      </c>
      <c r="V1127" s="26"/>
      <c r="W1127" s="21" t="str">
        <f t="shared" si="35"/>
        <v>公民A-953</v>
      </c>
    </row>
    <row r="1128" spans="1:23" ht="24.95" customHeight="1" x14ac:dyDescent="0.15">
      <c r="A1128" s="20" t="str">
        <f t="shared" si="34"/>
        <v>217004</v>
      </c>
      <c r="B1128" s="22" t="s">
        <v>140</v>
      </c>
      <c r="C1128" s="25" t="s">
        <v>139</v>
      </c>
      <c r="D1128" s="24">
        <v>4</v>
      </c>
      <c r="E1128" s="24" t="s">
        <v>86</v>
      </c>
      <c r="F1128" s="22" t="s">
        <v>138</v>
      </c>
      <c r="G1128" s="22" t="s">
        <v>99</v>
      </c>
      <c r="H1128" s="22" t="s">
        <v>137</v>
      </c>
      <c r="I1128" s="22" t="s">
        <v>136</v>
      </c>
      <c r="J1128" s="22" t="s">
        <v>150</v>
      </c>
      <c r="K1128" s="23" t="s">
        <v>149</v>
      </c>
      <c r="L1128" s="22"/>
      <c r="M1128" s="22" t="s">
        <v>79</v>
      </c>
      <c r="N1128" s="22"/>
      <c r="O1128" s="22"/>
      <c r="P1128" s="22" t="s">
        <v>78</v>
      </c>
      <c r="Q1128" s="49"/>
      <c r="R1128" s="26" t="s">
        <v>133</v>
      </c>
      <c r="S1128" s="26" t="s">
        <v>132</v>
      </c>
      <c r="T1128" s="26" t="s">
        <v>131</v>
      </c>
      <c r="U1128" s="26" t="s">
        <v>130</v>
      </c>
      <c r="V1128" s="26"/>
      <c r="W1128" s="21" t="str">
        <f t="shared" si="35"/>
        <v>公民A-954</v>
      </c>
    </row>
    <row r="1129" spans="1:23" ht="24.95" customHeight="1" x14ac:dyDescent="0.15">
      <c r="A1129" s="20" t="str">
        <f t="shared" si="34"/>
        <v>217005</v>
      </c>
      <c r="B1129" s="22" t="s">
        <v>140</v>
      </c>
      <c r="C1129" s="25" t="s">
        <v>139</v>
      </c>
      <c r="D1129" s="24">
        <v>5</v>
      </c>
      <c r="E1129" s="24" t="s">
        <v>86</v>
      </c>
      <c r="F1129" s="22" t="s">
        <v>138</v>
      </c>
      <c r="G1129" s="22" t="s">
        <v>99</v>
      </c>
      <c r="H1129" s="22" t="s">
        <v>137</v>
      </c>
      <c r="I1129" s="22" t="s">
        <v>136</v>
      </c>
      <c r="J1129" s="22" t="s">
        <v>148</v>
      </c>
      <c r="K1129" s="23" t="s">
        <v>147</v>
      </c>
      <c r="L1129" s="22"/>
      <c r="M1129" s="22" t="s">
        <v>79</v>
      </c>
      <c r="N1129" s="22"/>
      <c r="O1129" s="22"/>
      <c r="P1129" s="22" t="s">
        <v>78</v>
      </c>
      <c r="Q1129" s="49"/>
      <c r="R1129" s="26" t="s">
        <v>133</v>
      </c>
      <c r="S1129" s="26" t="s">
        <v>132</v>
      </c>
      <c r="T1129" s="26" t="s">
        <v>131</v>
      </c>
      <c r="U1129" s="26" t="s">
        <v>130</v>
      </c>
      <c r="V1129" s="26"/>
      <c r="W1129" s="21" t="str">
        <f t="shared" si="35"/>
        <v>公民A-955</v>
      </c>
    </row>
    <row r="1130" spans="1:23" ht="24.95" customHeight="1" x14ac:dyDescent="0.15">
      <c r="A1130" s="20" t="str">
        <f t="shared" si="34"/>
        <v>217006</v>
      </c>
      <c r="B1130" s="22" t="s">
        <v>140</v>
      </c>
      <c r="C1130" s="25" t="s">
        <v>139</v>
      </c>
      <c r="D1130" s="24">
        <v>6</v>
      </c>
      <c r="E1130" s="24" t="s">
        <v>86</v>
      </c>
      <c r="F1130" s="22" t="s">
        <v>138</v>
      </c>
      <c r="G1130" s="22" t="s">
        <v>99</v>
      </c>
      <c r="H1130" s="22" t="s">
        <v>137</v>
      </c>
      <c r="I1130" s="22" t="s">
        <v>136</v>
      </c>
      <c r="J1130" s="22" t="s">
        <v>146</v>
      </c>
      <c r="K1130" s="23" t="s">
        <v>145</v>
      </c>
      <c r="L1130" s="22"/>
      <c r="M1130" s="22" t="s">
        <v>79</v>
      </c>
      <c r="N1130" s="22"/>
      <c r="O1130" s="22"/>
      <c r="P1130" s="22" t="s">
        <v>78</v>
      </c>
      <c r="Q1130" s="49"/>
      <c r="R1130" s="26" t="s">
        <v>133</v>
      </c>
      <c r="S1130" s="26" t="s">
        <v>132</v>
      </c>
      <c r="T1130" s="26" t="s">
        <v>131</v>
      </c>
      <c r="U1130" s="26" t="s">
        <v>130</v>
      </c>
      <c r="V1130" s="26"/>
      <c r="W1130" s="21" t="str">
        <f t="shared" si="35"/>
        <v>公民A-956</v>
      </c>
    </row>
    <row r="1131" spans="1:23" ht="24.95" customHeight="1" x14ac:dyDescent="0.15">
      <c r="A1131" s="20" t="str">
        <f t="shared" si="34"/>
        <v>217007</v>
      </c>
      <c r="B1131" s="22" t="s">
        <v>140</v>
      </c>
      <c r="C1131" s="25" t="s">
        <v>139</v>
      </c>
      <c r="D1131" s="24">
        <v>7</v>
      </c>
      <c r="E1131" s="24" t="s">
        <v>86</v>
      </c>
      <c r="F1131" s="22" t="s">
        <v>138</v>
      </c>
      <c r="G1131" s="22" t="s">
        <v>99</v>
      </c>
      <c r="H1131" s="22" t="s">
        <v>137</v>
      </c>
      <c r="I1131" s="22" t="s">
        <v>136</v>
      </c>
      <c r="J1131" s="22" t="s">
        <v>144</v>
      </c>
      <c r="K1131" s="23" t="s">
        <v>143</v>
      </c>
      <c r="L1131" s="22"/>
      <c r="M1131" s="22" t="s">
        <v>79</v>
      </c>
      <c r="N1131" s="22"/>
      <c r="O1131" s="22"/>
      <c r="P1131" s="22" t="s">
        <v>78</v>
      </c>
      <c r="Q1131" s="49"/>
      <c r="R1131" s="26" t="s">
        <v>133</v>
      </c>
      <c r="S1131" s="26" t="s">
        <v>132</v>
      </c>
      <c r="T1131" s="26" t="s">
        <v>131</v>
      </c>
      <c r="U1131" s="26" t="s">
        <v>130</v>
      </c>
      <c r="V1131" s="26"/>
      <c r="W1131" s="21" t="str">
        <f t="shared" si="35"/>
        <v>公民A-957</v>
      </c>
    </row>
    <row r="1132" spans="1:23" ht="24.95" customHeight="1" x14ac:dyDescent="0.15">
      <c r="A1132" s="20" t="str">
        <f t="shared" si="34"/>
        <v>217008</v>
      </c>
      <c r="B1132" s="22" t="s">
        <v>140</v>
      </c>
      <c r="C1132" s="25" t="s">
        <v>139</v>
      </c>
      <c r="D1132" s="24">
        <v>8</v>
      </c>
      <c r="E1132" s="24" t="s">
        <v>86</v>
      </c>
      <c r="F1132" s="22" t="s">
        <v>138</v>
      </c>
      <c r="G1132" s="22" t="s">
        <v>99</v>
      </c>
      <c r="H1132" s="22" t="s">
        <v>137</v>
      </c>
      <c r="I1132" s="22" t="s">
        <v>136</v>
      </c>
      <c r="J1132" s="22" t="s">
        <v>142</v>
      </c>
      <c r="K1132" s="23" t="s">
        <v>141</v>
      </c>
      <c r="L1132" s="22"/>
      <c r="M1132" s="22" t="s">
        <v>79</v>
      </c>
      <c r="N1132" s="22"/>
      <c r="O1132" s="22"/>
      <c r="P1132" s="22" t="s">
        <v>78</v>
      </c>
      <c r="Q1132" s="49"/>
      <c r="R1132" s="26" t="s">
        <v>133</v>
      </c>
      <c r="S1132" s="26" t="s">
        <v>132</v>
      </c>
      <c r="T1132" s="26" t="s">
        <v>131</v>
      </c>
      <c r="U1132" s="26" t="s">
        <v>130</v>
      </c>
      <c r="V1132" s="26"/>
      <c r="W1132" s="21" t="str">
        <f t="shared" si="35"/>
        <v>公民A-958</v>
      </c>
    </row>
    <row r="1133" spans="1:23" ht="24.95" customHeight="1" x14ac:dyDescent="0.15">
      <c r="A1133" s="20" t="str">
        <f t="shared" si="34"/>
        <v>217009</v>
      </c>
      <c r="B1133" s="22" t="s">
        <v>140</v>
      </c>
      <c r="C1133" s="25" t="s">
        <v>139</v>
      </c>
      <c r="D1133" s="24">
        <v>9</v>
      </c>
      <c r="E1133" s="24" t="s">
        <v>86</v>
      </c>
      <c r="F1133" s="22" t="s">
        <v>138</v>
      </c>
      <c r="G1133" s="22" t="s">
        <v>99</v>
      </c>
      <c r="H1133" s="22" t="s">
        <v>137</v>
      </c>
      <c r="I1133" s="22" t="s">
        <v>136</v>
      </c>
      <c r="J1133" s="22" t="s">
        <v>135</v>
      </c>
      <c r="K1133" s="23" t="s">
        <v>134</v>
      </c>
      <c r="L1133" s="22"/>
      <c r="M1133" s="22" t="s">
        <v>79</v>
      </c>
      <c r="N1133" s="22"/>
      <c r="O1133" s="22"/>
      <c r="P1133" s="22" t="s">
        <v>78</v>
      </c>
      <c r="Q1133" s="49"/>
      <c r="R1133" s="26" t="s">
        <v>133</v>
      </c>
      <c r="S1133" s="26" t="s">
        <v>132</v>
      </c>
      <c r="T1133" s="26" t="s">
        <v>131</v>
      </c>
      <c r="U1133" s="26" t="s">
        <v>130</v>
      </c>
      <c r="V1133" s="26"/>
      <c r="W1133" s="21" t="str">
        <f t="shared" si="35"/>
        <v>公民A-959</v>
      </c>
    </row>
    <row r="1134" spans="1:23" ht="24.95" customHeight="1" x14ac:dyDescent="0.15">
      <c r="A1134" s="20" t="str">
        <f t="shared" si="34"/>
        <v>999001</v>
      </c>
      <c r="B1134" s="22" t="s">
        <v>76</v>
      </c>
      <c r="C1134" s="25" t="s">
        <v>87</v>
      </c>
      <c r="D1134" s="24">
        <v>1</v>
      </c>
      <c r="E1134" s="24" t="s">
        <v>86</v>
      </c>
      <c r="F1134" s="22" t="s">
        <v>85</v>
      </c>
      <c r="G1134" s="22" t="s">
        <v>105</v>
      </c>
      <c r="H1134" s="22" t="s">
        <v>83</v>
      </c>
      <c r="I1134" s="22" t="s">
        <v>124</v>
      </c>
      <c r="J1134" s="22" t="s">
        <v>104</v>
      </c>
      <c r="K1134" s="23" t="s">
        <v>129</v>
      </c>
      <c r="L1134" s="22"/>
      <c r="M1134" s="22" t="s">
        <v>79</v>
      </c>
      <c r="N1134" s="22"/>
      <c r="O1134" s="22"/>
      <c r="P1134" s="22" t="s">
        <v>78</v>
      </c>
      <c r="Q1134" s="49"/>
      <c r="R1134" s="22" t="s">
        <v>77</v>
      </c>
      <c r="S1134" s="22" t="s">
        <v>76</v>
      </c>
      <c r="T1134" s="22" t="s">
        <v>76</v>
      </c>
      <c r="U1134" s="22" t="s">
        <v>76</v>
      </c>
      <c r="V1134" s="22" t="s">
        <v>76</v>
      </c>
      <c r="W1134" s="21" t="str">
        <f t="shared" si="35"/>
        <v>国語A-141</v>
      </c>
    </row>
    <row r="1135" spans="1:23" ht="24.95" customHeight="1" x14ac:dyDescent="0.15">
      <c r="A1135" s="20" t="str">
        <f t="shared" si="34"/>
        <v>999002</v>
      </c>
      <c r="B1135" s="22" t="s">
        <v>76</v>
      </c>
      <c r="C1135" s="25" t="s">
        <v>87</v>
      </c>
      <c r="D1135" s="24">
        <v>2</v>
      </c>
      <c r="E1135" s="24" t="s">
        <v>86</v>
      </c>
      <c r="F1135" s="22" t="s">
        <v>85</v>
      </c>
      <c r="G1135" s="22" t="s">
        <v>102</v>
      </c>
      <c r="H1135" s="22" t="s">
        <v>83</v>
      </c>
      <c r="I1135" s="22" t="s">
        <v>124</v>
      </c>
      <c r="J1135" s="22" t="s">
        <v>101</v>
      </c>
      <c r="K1135" s="23" t="s">
        <v>128</v>
      </c>
      <c r="L1135" s="22"/>
      <c r="M1135" s="22" t="s">
        <v>79</v>
      </c>
      <c r="N1135" s="22"/>
      <c r="O1135" s="22"/>
      <c r="P1135" s="22" t="s">
        <v>78</v>
      </c>
      <c r="Q1135" s="49"/>
      <c r="R1135" s="22" t="s">
        <v>77</v>
      </c>
      <c r="S1135" s="22" t="s">
        <v>76</v>
      </c>
      <c r="T1135" s="22" t="s">
        <v>76</v>
      </c>
      <c r="U1135" s="22" t="s">
        <v>76</v>
      </c>
      <c r="V1135" s="22" t="s">
        <v>76</v>
      </c>
      <c r="W1135" s="21" t="str">
        <f t="shared" si="35"/>
        <v>国語A-241</v>
      </c>
    </row>
    <row r="1136" spans="1:23" ht="24.95" customHeight="1" x14ac:dyDescent="0.15">
      <c r="A1136" s="20" t="str">
        <f t="shared" si="34"/>
        <v>999003</v>
      </c>
      <c r="B1136" s="22" t="s">
        <v>76</v>
      </c>
      <c r="C1136" s="25" t="s">
        <v>87</v>
      </c>
      <c r="D1136" s="24">
        <v>3</v>
      </c>
      <c r="E1136" s="24" t="s">
        <v>86</v>
      </c>
      <c r="F1136" s="22" t="s">
        <v>85</v>
      </c>
      <c r="G1136" s="22" t="s">
        <v>99</v>
      </c>
      <c r="H1136" s="22" t="s">
        <v>83</v>
      </c>
      <c r="I1136" s="22" t="s">
        <v>124</v>
      </c>
      <c r="J1136" s="22" t="s">
        <v>98</v>
      </c>
      <c r="K1136" s="23" t="s">
        <v>127</v>
      </c>
      <c r="L1136" s="22"/>
      <c r="M1136" s="22" t="s">
        <v>79</v>
      </c>
      <c r="N1136" s="22"/>
      <c r="O1136" s="22"/>
      <c r="P1136" s="22" t="s">
        <v>78</v>
      </c>
      <c r="Q1136" s="49"/>
      <c r="R1136" s="22" t="s">
        <v>77</v>
      </c>
      <c r="S1136" s="22" t="s">
        <v>76</v>
      </c>
      <c r="T1136" s="22" t="s">
        <v>76</v>
      </c>
      <c r="U1136" s="22" t="s">
        <v>76</v>
      </c>
      <c r="V1136" s="22" t="s">
        <v>76</v>
      </c>
      <c r="W1136" s="21" t="str">
        <f t="shared" si="35"/>
        <v>国語A-341</v>
      </c>
    </row>
    <row r="1137" spans="1:23" ht="24.95" customHeight="1" x14ac:dyDescent="0.15">
      <c r="A1137" s="20" t="str">
        <f t="shared" si="34"/>
        <v>999004</v>
      </c>
      <c r="B1137" s="22" t="s">
        <v>76</v>
      </c>
      <c r="C1137" s="25" t="s">
        <v>87</v>
      </c>
      <c r="D1137" s="24">
        <v>4</v>
      </c>
      <c r="E1137" s="24" t="s">
        <v>86</v>
      </c>
      <c r="F1137" s="22" t="s">
        <v>85</v>
      </c>
      <c r="G1137" s="22" t="s">
        <v>96</v>
      </c>
      <c r="H1137" s="22" t="s">
        <v>83</v>
      </c>
      <c r="I1137" s="22" t="s">
        <v>124</v>
      </c>
      <c r="J1137" s="22" t="s">
        <v>95</v>
      </c>
      <c r="K1137" s="23" t="s">
        <v>126</v>
      </c>
      <c r="L1137" s="22"/>
      <c r="M1137" s="22" t="s">
        <v>79</v>
      </c>
      <c r="N1137" s="22"/>
      <c r="O1137" s="22"/>
      <c r="P1137" s="22" t="s">
        <v>78</v>
      </c>
      <c r="Q1137" s="49"/>
      <c r="R1137" s="22" t="s">
        <v>77</v>
      </c>
      <c r="S1137" s="22" t="s">
        <v>76</v>
      </c>
      <c r="T1137" s="22" t="s">
        <v>76</v>
      </c>
      <c r="U1137" s="22" t="s">
        <v>76</v>
      </c>
      <c r="V1137" s="22" t="s">
        <v>76</v>
      </c>
      <c r="W1137" s="21" t="str">
        <f t="shared" si="35"/>
        <v>国語A-441</v>
      </c>
    </row>
    <row r="1138" spans="1:23" ht="24.95" customHeight="1" x14ac:dyDescent="0.15">
      <c r="A1138" s="20" t="str">
        <f t="shared" si="34"/>
        <v>999005</v>
      </c>
      <c r="B1138" s="22" t="s">
        <v>76</v>
      </c>
      <c r="C1138" s="25" t="s">
        <v>87</v>
      </c>
      <c r="D1138" s="24">
        <v>5</v>
      </c>
      <c r="E1138" s="24" t="s">
        <v>86</v>
      </c>
      <c r="F1138" s="22" t="s">
        <v>85</v>
      </c>
      <c r="G1138" s="22" t="s">
        <v>90</v>
      </c>
      <c r="H1138" s="22" t="s">
        <v>83</v>
      </c>
      <c r="I1138" s="22" t="s">
        <v>124</v>
      </c>
      <c r="J1138" s="22" t="s">
        <v>89</v>
      </c>
      <c r="K1138" s="23" t="s">
        <v>125</v>
      </c>
      <c r="L1138" s="22"/>
      <c r="M1138" s="22" t="s">
        <v>79</v>
      </c>
      <c r="N1138" s="22"/>
      <c r="O1138" s="22"/>
      <c r="P1138" s="22" t="s">
        <v>78</v>
      </c>
      <c r="Q1138" s="49"/>
      <c r="R1138" s="22" t="s">
        <v>77</v>
      </c>
      <c r="S1138" s="22" t="s">
        <v>76</v>
      </c>
      <c r="T1138" s="22" t="s">
        <v>76</v>
      </c>
      <c r="U1138" s="22" t="s">
        <v>76</v>
      </c>
      <c r="V1138" s="22" t="s">
        <v>76</v>
      </c>
      <c r="W1138" s="21" t="str">
        <f t="shared" si="35"/>
        <v>国語A-541</v>
      </c>
    </row>
    <row r="1139" spans="1:23" ht="24.95" customHeight="1" x14ac:dyDescent="0.15">
      <c r="A1139" s="20" t="str">
        <f t="shared" si="34"/>
        <v>999006</v>
      </c>
      <c r="B1139" s="22" t="s">
        <v>76</v>
      </c>
      <c r="C1139" s="25" t="s">
        <v>87</v>
      </c>
      <c r="D1139" s="24">
        <v>6</v>
      </c>
      <c r="E1139" s="24" t="s">
        <v>86</v>
      </c>
      <c r="F1139" s="22" t="s">
        <v>85</v>
      </c>
      <c r="G1139" s="22" t="s">
        <v>84</v>
      </c>
      <c r="H1139" s="22" t="s">
        <v>83</v>
      </c>
      <c r="I1139" s="22" t="s">
        <v>124</v>
      </c>
      <c r="J1139" s="22" t="s">
        <v>81</v>
      </c>
      <c r="K1139" s="23" t="s">
        <v>123</v>
      </c>
      <c r="L1139" s="22"/>
      <c r="M1139" s="22" t="s">
        <v>79</v>
      </c>
      <c r="N1139" s="22"/>
      <c r="O1139" s="22"/>
      <c r="P1139" s="22" t="s">
        <v>78</v>
      </c>
      <c r="Q1139" s="49"/>
      <c r="R1139" s="22" t="s">
        <v>77</v>
      </c>
      <c r="S1139" s="22" t="s">
        <v>76</v>
      </c>
      <c r="T1139" s="22" t="s">
        <v>76</v>
      </c>
      <c r="U1139" s="22" t="s">
        <v>76</v>
      </c>
      <c r="V1139" s="22" t="s">
        <v>76</v>
      </c>
      <c r="W1139" s="21" t="str">
        <f t="shared" si="35"/>
        <v>国語A-641</v>
      </c>
    </row>
    <row r="1140" spans="1:23" ht="24.95" customHeight="1" x14ac:dyDescent="0.15">
      <c r="A1140" s="20" t="str">
        <f t="shared" si="34"/>
        <v>999007</v>
      </c>
      <c r="B1140" s="22" t="s">
        <v>76</v>
      </c>
      <c r="C1140" s="25" t="s">
        <v>87</v>
      </c>
      <c r="D1140" s="24">
        <v>7</v>
      </c>
      <c r="E1140" s="24" t="s">
        <v>86</v>
      </c>
      <c r="F1140" s="22" t="s">
        <v>85</v>
      </c>
      <c r="G1140" s="22" t="s">
        <v>99</v>
      </c>
      <c r="H1140" s="22" t="s">
        <v>83</v>
      </c>
      <c r="I1140" s="22" t="s">
        <v>119</v>
      </c>
      <c r="J1140" s="22" t="s">
        <v>98</v>
      </c>
      <c r="K1140" s="23" t="s">
        <v>122</v>
      </c>
      <c r="L1140" s="22"/>
      <c r="M1140" s="22" t="s">
        <v>79</v>
      </c>
      <c r="N1140" s="22"/>
      <c r="O1140" s="22"/>
      <c r="P1140" s="22" t="s">
        <v>78</v>
      </c>
      <c r="Q1140" s="49"/>
      <c r="R1140" s="22" t="s">
        <v>77</v>
      </c>
      <c r="S1140" s="22" t="s">
        <v>76</v>
      </c>
      <c r="T1140" s="22" t="s">
        <v>76</v>
      </c>
      <c r="U1140" s="22" t="s">
        <v>76</v>
      </c>
      <c r="V1140" s="22" t="s">
        <v>76</v>
      </c>
      <c r="W1140" s="21" t="str">
        <f t="shared" si="35"/>
        <v>社会A-341</v>
      </c>
    </row>
    <row r="1141" spans="1:23" ht="24.95" customHeight="1" x14ac:dyDescent="0.15">
      <c r="A1141" s="20" t="str">
        <f t="shared" si="34"/>
        <v>999008</v>
      </c>
      <c r="B1141" s="22" t="s">
        <v>76</v>
      </c>
      <c r="C1141" s="25" t="s">
        <v>87</v>
      </c>
      <c r="D1141" s="24">
        <v>8</v>
      </c>
      <c r="E1141" s="24" t="s">
        <v>86</v>
      </c>
      <c r="F1141" s="22" t="s">
        <v>85</v>
      </c>
      <c r="G1141" s="22" t="s">
        <v>96</v>
      </c>
      <c r="H1141" s="22" t="s">
        <v>83</v>
      </c>
      <c r="I1141" s="22" t="s">
        <v>119</v>
      </c>
      <c r="J1141" s="22" t="s">
        <v>95</v>
      </c>
      <c r="K1141" s="23" t="s">
        <v>121</v>
      </c>
      <c r="L1141" s="22"/>
      <c r="M1141" s="22" t="s">
        <v>79</v>
      </c>
      <c r="N1141" s="22"/>
      <c r="O1141" s="22"/>
      <c r="P1141" s="22" t="s">
        <v>78</v>
      </c>
      <c r="Q1141" s="49"/>
      <c r="R1141" s="22" t="s">
        <v>77</v>
      </c>
      <c r="S1141" s="22" t="s">
        <v>76</v>
      </c>
      <c r="T1141" s="22" t="s">
        <v>76</v>
      </c>
      <c r="U1141" s="22" t="s">
        <v>76</v>
      </c>
      <c r="V1141" s="22" t="s">
        <v>76</v>
      </c>
      <c r="W1141" s="21" t="str">
        <f t="shared" si="35"/>
        <v>社会A-441</v>
      </c>
    </row>
    <row r="1142" spans="1:23" ht="24.95" customHeight="1" x14ac:dyDescent="0.15">
      <c r="A1142" s="20" t="str">
        <f t="shared" si="34"/>
        <v>999009</v>
      </c>
      <c r="B1142" s="22" t="s">
        <v>76</v>
      </c>
      <c r="C1142" s="25" t="s">
        <v>87</v>
      </c>
      <c r="D1142" s="24">
        <v>9</v>
      </c>
      <c r="E1142" s="24" t="s">
        <v>86</v>
      </c>
      <c r="F1142" s="22" t="s">
        <v>85</v>
      </c>
      <c r="G1142" s="22" t="s">
        <v>90</v>
      </c>
      <c r="H1142" s="22" t="s">
        <v>83</v>
      </c>
      <c r="I1142" s="22" t="s">
        <v>119</v>
      </c>
      <c r="J1142" s="22" t="s">
        <v>89</v>
      </c>
      <c r="K1142" s="23" t="s">
        <v>120</v>
      </c>
      <c r="L1142" s="22"/>
      <c r="M1142" s="22" t="s">
        <v>79</v>
      </c>
      <c r="N1142" s="22"/>
      <c r="O1142" s="22"/>
      <c r="P1142" s="22" t="s">
        <v>78</v>
      </c>
      <c r="Q1142" s="49"/>
      <c r="R1142" s="22" t="s">
        <v>77</v>
      </c>
      <c r="S1142" s="22" t="s">
        <v>76</v>
      </c>
      <c r="T1142" s="22" t="s">
        <v>76</v>
      </c>
      <c r="U1142" s="22" t="s">
        <v>76</v>
      </c>
      <c r="V1142" s="22" t="s">
        <v>76</v>
      </c>
      <c r="W1142" s="21" t="str">
        <f t="shared" si="35"/>
        <v>社会A-541</v>
      </c>
    </row>
    <row r="1143" spans="1:23" ht="24.95" customHeight="1" x14ac:dyDescent="0.15">
      <c r="A1143" s="20" t="str">
        <f t="shared" si="34"/>
        <v>999010</v>
      </c>
      <c r="B1143" s="22" t="s">
        <v>76</v>
      </c>
      <c r="C1143" s="25" t="s">
        <v>87</v>
      </c>
      <c r="D1143" s="24">
        <v>10</v>
      </c>
      <c r="E1143" s="24" t="s">
        <v>86</v>
      </c>
      <c r="F1143" s="22" t="s">
        <v>85</v>
      </c>
      <c r="G1143" s="22" t="s">
        <v>84</v>
      </c>
      <c r="H1143" s="22" t="s">
        <v>83</v>
      </c>
      <c r="I1143" s="22" t="s">
        <v>119</v>
      </c>
      <c r="J1143" s="22" t="s">
        <v>81</v>
      </c>
      <c r="K1143" s="23" t="s">
        <v>118</v>
      </c>
      <c r="L1143" s="22"/>
      <c r="M1143" s="22" t="s">
        <v>79</v>
      </c>
      <c r="N1143" s="22"/>
      <c r="O1143" s="22"/>
      <c r="P1143" s="22" t="s">
        <v>78</v>
      </c>
      <c r="Q1143" s="49"/>
      <c r="R1143" s="22" t="s">
        <v>77</v>
      </c>
      <c r="S1143" s="22" t="s">
        <v>76</v>
      </c>
      <c r="T1143" s="22" t="s">
        <v>76</v>
      </c>
      <c r="U1143" s="22" t="s">
        <v>76</v>
      </c>
      <c r="V1143" s="22" t="s">
        <v>76</v>
      </c>
      <c r="W1143" s="21" t="str">
        <f t="shared" si="35"/>
        <v>社会A-641</v>
      </c>
    </row>
    <row r="1144" spans="1:23" ht="24.95" customHeight="1" x14ac:dyDescent="0.15">
      <c r="A1144" s="20" t="str">
        <f t="shared" si="34"/>
        <v>999011</v>
      </c>
      <c r="B1144" s="22" t="s">
        <v>76</v>
      </c>
      <c r="C1144" s="25" t="s">
        <v>87</v>
      </c>
      <c r="D1144" s="24">
        <v>11</v>
      </c>
      <c r="E1144" s="24" t="s">
        <v>86</v>
      </c>
      <c r="F1144" s="22" t="s">
        <v>85</v>
      </c>
      <c r="G1144" s="22" t="s">
        <v>105</v>
      </c>
      <c r="H1144" s="22" t="s">
        <v>83</v>
      </c>
      <c r="I1144" s="22" t="s">
        <v>112</v>
      </c>
      <c r="J1144" s="22" t="s">
        <v>104</v>
      </c>
      <c r="K1144" s="23" t="s">
        <v>117</v>
      </c>
      <c r="L1144" s="22"/>
      <c r="M1144" s="22" t="s">
        <v>79</v>
      </c>
      <c r="N1144" s="22"/>
      <c r="O1144" s="22"/>
      <c r="P1144" s="22" t="s">
        <v>78</v>
      </c>
      <c r="Q1144" s="49"/>
      <c r="R1144" s="22" t="s">
        <v>77</v>
      </c>
      <c r="S1144" s="22" t="s">
        <v>76</v>
      </c>
      <c r="T1144" s="22" t="s">
        <v>76</v>
      </c>
      <c r="U1144" s="22" t="s">
        <v>76</v>
      </c>
      <c r="V1144" s="22" t="s">
        <v>76</v>
      </c>
      <c r="W1144" s="21" t="str">
        <f t="shared" si="35"/>
        <v>算数A-141</v>
      </c>
    </row>
    <row r="1145" spans="1:23" ht="24.95" customHeight="1" x14ac:dyDescent="0.15">
      <c r="A1145" s="20" t="str">
        <f t="shared" si="34"/>
        <v>999012</v>
      </c>
      <c r="B1145" s="22" t="s">
        <v>76</v>
      </c>
      <c r="C1145" s="25" t="s">
        <v>87</v>
      </c>
      <c r="D1145" s="24">
        <v>12</v>
      </c>
      <c r="E1145" s="24" t="s">
        <v>86</v>
      </c>
      <c r="F1145" s="22" t="s">
        <v>85</v>
      </c>
      <c r="G1145" s="22" t="s">
        <v>102</v>
      </c>
      <c r="H1145" s="22" t="s">
        <v>83</v>
      </c>
      <c r="I1145" s="22" t="s">
        <v>112</v>
      </c>
      <c r="J1145" s="22" t="s">
        <v>101</v>
      </c>
      <c r="K1145" s="23" t="s">
        <v>116</v>
      </c>
      <c r="L1145" s="22"/>
      <c r="M1145" s="22" t="s">
        <v>79</v>
      </c>
      <c r="N1145" s="22"/>
      <c r="O1145" s="22"/>
      <c r="P1145" s="22" t="s">
        <v>78</v>
      </c>
      <c r="Q1145" s="49"/>
      <c r="R1145" s="22" t="s">
        <v>77</v>
      </c>
      <c r="S1145" s="22" t="s">
        <v>76</v>
      </c>
      <c r="T1145" s="22" t="s">
        <v>76</v>
      </c>
      <c r="U1145" s="22" t="s">
        <v>76</v>
      </c>
      <c r="V1145" s="22" t="s">
        <v>76</v>
      </c>
      <c r="W1145" s="21" t="str">
        <f t="shared" si="35"/>
        <v>算数A-241</v>
      </c>
    </row>
    <row r="1146" spans="1:23" ht="24.95" customHeight="1" x14ac:dyDescent="0.15">
      <c r="A1146" s="20" t="str">
        <f t="shared" si="34"/>
        <v>999013</v>
      </c>
      <c r="B1146" s="22" t="s">
        <v>76</v>
      </c>
      <c r="C1146" s="25" t="s">
        <v>87</v>
      </c>
      <c r="D1146" s="24">
        <v>13</v>
      </c>
      <c r="E1146" s="24" t="s">
        <v>86</v>
      </c>
      <c r="F1146" s="22" t="s">
        <v>85</v>
      </c>
      <c r="G1146" s="22" t="s">
        <v>99</v>
      </c>
      <c r="H1146" s="22" t="s">
        <v>83</v>
      </c>
      <c r="I1146" s="22" t="s">
        <v>112</v>
      </c>
      <c r="J1146" s="22" t="s">
        <v>98</v>
      </c>
      <c r="K1146" s="23" t="s">
        <v>115</v>
      </c>
      <c r="L1146" s="22"/>
      <c r="M1146" s="22" t="s">
        <v>79</v>
      </c>
      <c r="N1146" s="22"/>
      <c r="O1146" s="22"/>
      <c r="P1146" s="22" t="s">
        <v>78</v>
      </c>
      <c r="Q1146" s="49"/>
      <c r="R1146" s="22" t="s">
        <v>77</v>
      </c>
      <c r="S1146" s="22" t="s">
        <v>76</v>
      </c>
      <c r="T1146" s="22" t="s">
        <v>76</v>
      </c>
      <c r="U1146" s="22" t="s">
        <v>76</v>
      </c>
      <c r="V1146" s="22" t="s">
        <v>76</v>
      </c>
      <c r="W1146" s="21" t="str">
        <f t="shared" si="35"/>
        <v>算数A-341</v>
      </c>
    </row>
    <row r="1147" spans="1:23" ht="24.95" customHeight="1" x14ac:dyDescent="0.15">
      <c r="A1147" s="20" t="str">
        <f t="shared" si="34"/>
        <v>999014</v>
      </c>
      <c r="B1147" s="22" t="s">
        <v>76</v>
      </c>
      <c r="C1147" s="25" t="s">
        <v>87</v>
      </c>
      <c r="D1147" s="24">
        <v>14</v>
      </c>
      <c r="E1147" s="24" t="s">
        <v>86</v>
      </c>
      <c r="F1147" s="22" t="s">
        <v>85</v>
      </c>
      <c r="G1147" s="22" t="s">
        <v>96</v>
      </c>
      <c r="H1147" s="22" t="s">
        <v>83</v>
      </c>
      <c r="I1147" s="22" t="s">
        <v>112</v>
      </c>
      <c r="J1147" s="22" t="s">
        <v>95</v>
      </c>
      <c r="K1147" s="23" t="s">
        <v>114</v>
      </c>
      <c r="L1147" s="22"/>
      <c r="M1147" s="22" t="s">
        <v>79</v>
      </c>
      <c r="N1147" s="22"/>
      <c r="O1147" s="22"/>
      <c r="P1147" s="22" t="s">
        <v>78</v>
      </c>
      <c r="Q1147" s="49"/>
      <c r="R1147" s="22" t="s">
        <v>77</v>
      </c>
      <c r="S1147" s="22" t="s">
        <v>76</v>
      </c>
      <c r="T1147" s="22" t="s">
        <v>76</v>
      </c>
      <c r="U1147" s="22" t="s">
        <v>76</v>
      </c>
      <c r="V1147" s="22" t="s">
        <v>76</v>
      </c>
      <c r="W1147" s="21" t="str">
        <f t="shared" si="35"/>
        <v>算数A-441</v>
      </c>
    </row>
    <row r="1148" spans="1:23" ht="24.95" customHeight="1" x14ac:dyDescent="0.15">
      <c r="A1148" s="20" t="str">
        <f t="shared" si="34"/>
        <v>999015</v>
      </c>
      <c r="B1148" s="22" t="s">
        <v>76</v>
      </c>
      <c r="C1148" s="25" t="s">
        <v>87</v>
      </c>
      <c r="D1148" s="24">
        <v>15</v>
      </c>
      <c r="E1148" s="24" t="s">
        <v>86</v>
      </c>
      <c r="F1148" s="22" t="s">
        <v>85</v>
      </c>
      <c r="G1148" s="22" t="s">
        <v>90</v>
      </c>
      <c r="H1148" s="22" t="s">
        <v>83</v>
      </c>
      <c r="I1148" s="22" t="s">
        <v>112</v>
      </c>
      <c r="J1148" s="22" t="s">
        <v>89</v>
      </c>
      <c r="K1148" s="23" t="s">
        <v>113</v>
      </c>
      <c r="L1148" s="22"/>
      <c r="M1148" s="22" t="s">
        <v>79</v>
      </c>
      <c r="N1148" s="22"/>
      <c r="O1148" s="22"/>
      <c r="P1148" s="22" t="s">
        <v>78</v>
      </c>
      <c r="Q1148" s="49"/>
      <c r="R1148" s="22" t="s">
        <v>77</v>
      </c>
      <c r="S1148" s="22" t="s">
        <v>76</v>
      </c>
      <c r="T1148" s="22" t="s">
        <v>76</v>
      </c>
      <c r="U1148" s="22" t="s">
        <v>76</v>
      </c>
      <c r="V1148" s="22" t="s">
        <v>76</v>
      </c>
      <c r="W1148" s="21" t="str">
        <f t="shared" si="35"/>
        <v>算数A-541</v>
      </c>
    </row>
    <row r="1149" spans="1:23" ht="24.95" customHeight="1" x14ac:dyDescent="0.15">
      <c r="A1149" s="20" t="str">
        <f t="shared" si="34"/>
        <v>999016</v>
      </c>
      <c r="B1149" s="22" t="s">
        <v>76</v>
      </c>
      <c r="C1149" s="25" t="s">
        <v>87</v>
      </c>
      <c r="D1149" s="24">
        <v>16</v>
      </c>
      <c r="E1149" s="24" t="s">
        <v>86</v>
      </c>
      <c r="F1149" s="22" t="s">
        <v>85</v>
      </c>
      <c r="G1149" s="22" t="s">
        <v>84</v>
      </c>
      <c r="H1149" s="22" t="s">
        <v>83</v>
      </c>
      <c r="I1149" s="22" t="s">
        <v>112</v>
      </c>
      <c r="J1149" s="22" t="s">
        <v>81</v>
      </c>
      <c r="K1149" s="23" t="s">
        <v>111</v>
      </c>
      <c r="L1149" s="22"/>
      <c r="M1149" s="22" t="s">
        <v>79</v>
      </c>
      <c r="N1149" s="22"/>
      <c r="O1149" s="22"/>
      <c r="P1149" s="22" t="s">
        <v>78</v>
      </c>
      <c r="Q1149" s="49"/>
      <c r="R1149" s="22" t="s">
        <v>77</v>
      </c>
      <c r="S1149" s="22" t="s">
        <v>76</v>
      </c>
      <c r="T1149" s="22" t="s">
        <v>76</v>
      </c>
      <c r="U1149" s="22" t="s">
        <v>76</v>
      </c>
      <c r="V1149" s="22" t="s">
        <v>76</v>
      </c>
      <c r="W1149" s="21" t="str">
        <f t="shared" si="35"/>
        <v>算数A-641</v>
      </c>
    </row>
    <row r="1150" spans="1:23" ht="24.95" customHeight="1" x14ac:dyDescent="0.15">
      <c r="A1150" s="20" t="str">
        <f t="shared" si="34"/>
        <v>999017</v>
      </c>
      <c r="B1150" s="22" t="s">
        <v>76</v>
      </c>
      <c r="C1150" s="25" t="s">
        <v>87</v>
      </c>
      <c r="D1150" s="24">
        <v>17</v>
      </c>
      <c r="E1150" s="24" t="s">
        <v>86</v>
      </c>
      <c r="F1150" s="22" t="s">
        <v>85</v>
      </c>
      <c r="G1150" s="22" t="s">
        <v>99</v>
      </c>
      <c r="H1150" s="22" t="s">
        <v>83</v>
      </c>
      <c r="I1150" s="22" t="s">
        <v>107</v>
      </c>
      <c r="J1150" s="22" t="s">
        <v>98</v>
      </c>
      <c r="K1150" s="23" t="s">
        <v>110</v>
      </c>
      <c r="L1150" s="22"/>
      <c r="M1150" s="22" t="s">
        <v>79</v>
      </c>
      <c r="N1150" s="22"/>
      <c r="O1150" s="22"/>
      <c r="P1150" s="22" t="s">
        <v>78</v>
      </c>
      <c r="Q1150" s="49"/>
      <c r="R1150" s="22" t="s">
        <v>77</v>
      </c>
      <c r="S1150" s="22" t="s">
        <v>76</v>
      </c>
      <c r="T1150" s="22" t="s">
        <v>76</v>
      </c>
      <c r="U1150" s="22" t="s">
        <v>76</v>
      </c>
      <c r="V1150" s="22" t="s">
        <v>76</v>
      </c>
      <c r="W1150" s="21" t="str">
        <f t="shared" si="35"/>
        <v>理科A-341</v>
      </c>
    </row>
    <row r="1151" spans="1:23" ht="24.95" customHeight="1" x14ac:dyDescent="0.15">
      <c r="A1151" s="20" t="str">
        <f t="shared" ref="A1151:A1161" si="36">CONCATENATE(TEXT(C1151,"000"),(TEXT(D1151,"000")))</f>
        <v>999018</v>
      </c>
      <c r="B1151" s="22" t="s">
        <v>76</v>
      </c>
      <c r="C1151" s="25" t="s">
        <v>87</v>
      </c>
      <c r="D1151" s="24">
        <v>18</v>
      </c>
      <c r="E1151" s="24" t="s">
        <v>86</v>
      </c>
      <c r="F1151" s="22" t="s">
        <v>85</v>
      </c>
      <c r="G1151" s="22" t="s">
        <v>96</v>
      </c>
      <c r="H1151" s="22" t="s">
        <v>83</v>
      </c>
      <c r="I1151" s="22" t="s">
        <v>107</v>
      </c>
      <c r="J1151" s="22" t="s">
        <v>95</v>
      </c>
      <c r="K1151" s="23" t="s">
        <v>109</v>
      </c>
      <c r="L1151" s="22"/>
      <c r="M1151" s="22" t="s">
        <v>79</v>
      </c>
      <c r="N1151" s="22"/>
      <c r="O1151" s="22"/>
      <c r="P1151" s="22" t="s">
        <v>78</v>
      </c>
      <c r="Q1151" s="49"/>
      <c r="R1151" s="22" t="s">
        <v>77</v>
      </c>
      <c r="S1151" s="22" t="s">
        <v>76</v>
      </c>
      <c r="T1151" s="22" t="s">
        <v>76</v>
      </c>
      <c r="U1151" s="22" t="s">
        <v>76</v>
      </c>
      <c r="V1151" s="22" t="s">
        <v>76</v>
      </c>
      <c r="W1151" s="21" t="str">
        <f t="shared" ref="W1151:W1161" si="37">CONCATENATE(I1151,J1151)</f>
        <v>理科A-441</v>
      </c>
    </row>
    <row r="1152" spans="1:23" ht="24.95" customHeight="1" x14ac:dyDescent="0.15">
      <c r="A1152" s="20" t="str">
        <f t="shared" si="36"/>
        <v>999019</v>
      </c>
      <c r="B1152" s="22" t="s">
        <v>76</v>
      </c>
      <c r="C1152" s="25" t="s">
        <v>87</v>
      </c>
      <c r="D1152" s="24">
        <v>19</v>
      </c>
      <c r="E1152" s="24" t="s">
        <v>86</v>
      </c>
      <c r="F1152" s="22" t="s">
        <v>85</v>
      </c>
      <c r="G1152" s="22" t="s">
        <v>90</v>
      </c>
      <c r="H1152" s="22" t="s">
        <v>83</v>
      </c>
      <c r="I1152" s="22" t="s">
        <v>107</v>
      </c>
      <c r="J1152" s="22" t="s">
        <v>89</v>
      </c>
      <c r="K1152" s="23" t="s">
        <v>108</v>
      </c>
      <c r="L1152" s="22"/>
      <c r="M1152" s="22" t="s">
        <v>79</v>
      </c>
      <c r="N1152" s="22"/>
      <c r="O1152" s="22"/>
      <c r="P1152" s="22" t="s">
        <v>78</v>
      </c>
      <c r="Q1152" s="49"/>
      <c r="R1152" s="22" t="s">
        <v>77</v>
      </c>
      <c r="S1152" s="22" t="s">
        <v>76</v>
      </c>
      <c r="T1152" s="22" t="s">
        <v>76</v>
      </c>
      <c r="U1152" s="22" t="s">
        <v>76</v>
      </c>
      <c r="V1152" s="22" t="s">
        <v>76</v>
      </c>
      <c r="W1152" s="21" t="str">
        <f t="shared" si="37"/>
        <v>理科A-541</v>
      </c>
    </row>
    <row r="1153" spans="1:23" ht="24.95" customHeight="1" x14ac:dyDescent="0.15">
      <c r="A1153" s="20" t="str">
        <f t="shared" si="36"/>
        <v>999020</v>
      </c>
      <c r="B1153" s="22" t="s">
        <v>76</v>
      </c>
      <c r="C1153" s="25" t="s">
        <v>87</v>
      </c>
      <c r="D1153" s="24">
        <v>20</v>
      </c>
      <c r="E1153" s="24" t="s">
        <v>86</v>
      </c>
      <c r="F1153" s="22" t="s">
        <v>85</v>
      </c>
      <c r="G1153" s="22" t="s">
        <v>84</v>
      </c>
      <c r="H1153" s="22" t="s">
        <v>83</v>
      </c>
      <c r="I1153" s="22" t="s">
        <v>107</v>
      </c>
      <c r="J1153" s="22" t="s">
        <v>81</v>
      </c>
      <c r="K1153" s="23" t="s">
        <v>106</v>
      </c>
      <c r="L1153" s="22"/>
      <c r="M1153" s="22" t="s">
        <v>79</v>
      </c>
      <c r="N1153" s="22"/>
      <c r="O1153" s="22"/>
      <c r="P1153" s="22" t="s">
        <v>78</v>
      </c>
      <c r="Q1153" s="49"/>
      <c r="R1153" s="22" t="s">
        <v>77</v>
      </c>
      <c r="S1153" s="22" t="s">
        <v>76</v>
      </c>
      <c r="T1153" s="22" t="s">
        <v>76</v>
      </c>
      <c r="U1153" s="22" t="s">
        <v>76</v>
      </c>
      <c r="V1153" s="22" t="s">
        <v>76</v>
      </c>
      <c r="W1153" s="21" t="str">
        <f t="shared" si="37"/>
        <v>理科A-641</v>
      </c>
    </row>
    <row r="1154" spans="1:23" ht="24.95" customHeight="1" x14ac:dyDescent="0.15">
      <c r="A1154" s="20" t="str">
        <f t="shared" si="36"/>
        <v>999021</v>
      </c>
      <c r="B1154" s="22" t="s">
        <v>76</v>
      </c>
      <c r="C1154" s="25" t="s">
        <v>87</v>
      </c>
      <c r="D1154" s="24">
        <v>21</v>
      </c>
      <c r="E1154" s="24" t="s">
        <v>86</v>
      </c>
      <c r="F1154" s="22" t="s">
        <v>85</v>
      </c>
      <c r="G1154" s="22" t="s">
        <v>105</v>
      </c>
      <c r="H1154" s="22" t="s">
        <v>83</v>
      </c>
      <c r="I1154" s="22" t="s">
        <v>92</v>
      </c>
      <c r="J1154" s="22" t="s">
        <v>104</v>
      </c>
      <c r="K1154" s="23" t="s">
        <v>103</v>
      </c>
      <c r="L1154" s="22"/>
      <c r="M1154" s="22" t="s">
        <v>79</v>
      </c>
      <c r="N1154" s="22"/>
      <c r="O1154" s="22"/>
      <c r="P1154" s="22" t="s">
        <v>78</v>
      </c>
      <c r="Q1154" s="49"/>
      <c r="R1154" s="22" t="s">
        <v>77</v>
      </c>
      <c r="S1154" s="22" t="s">
        <v>76</v>
      </c>
      <c r="T1154" s="22" t="s">
        <v>76</v>
      </c>
      <c r="U1154" s="22" t="s">
        <v>76</v>
      </c>
      <c r="V1154" s="22" t="s">
        <v>76</v>
      </c>
      <c r="W1154" s="21" t="str">
        <f t="shared" si="37"/>
        <v>道徳A-141</v>
      </c>
    </row>
    <row r="1155" spans="1:23" ht="24.95" customHeight="1" x14ac:dyDescent="0.15">
      <c r="A1155" s="20" t="str">
        <f t="shared" si="36"/>
        <v>999022</v>
      </c>
      <c r="B1155" s="22" t="s">
        <v>76</v>
      </c>
      <c r="C1155" s="25" t="s">
        <v>87</v>
      </c>
      <c r="D1155" s="24">
        <v>22</v>
      </c>
      <c r="E1155" s="24" t="s">
        <v>86</v>
      </c>
      <c r="F1155" s="22" t="s">
        <v>85</v>
      </c>
      <c r="G1155" s="22" t="s">
        <v>102</v>
      </c>
      <c r="H1155" s="22" t="s">
        <v>83</v>
      </c>
      <c r="I1155" s="22" t="s">
        <v>92</v>
      </c>
      <c r="J1155" s="22" t="s">
        <v>101</v>
      </c>
      <c r="K1155" s="23" t="s">
        <v>100</v>
      </c>
      <c r="L1155" s="22"/>
      <c r="M1155" s="22" t="s">
        <v>79</v>
      </c>
      <c r="N1155" s="22"/>
      <c r="O1155" s="22"/>
      <c r="P1155" s="22" t="s">
        <v>78</v>
      </c>
      <c r="Q1155" s="49"/>
      <c r="R1155" s="22" t="s">
        <v>77</v>
      </c>
      <c r="S1155" s="22" t="s">
        <v>76</v>
      </c>
      <c r="T1155" s="22" t="s">
        <v>76</v>
      </c>
      <c r="U1155" s="22" t="s">
        <v>76</v>
      </c>
      <c r="V1155" s="22" t="s">
        <v>76</v>
      </c>
      <c r="W1155" s="21" t="str">
        <f t="shared" si="37"/>
        <v>道徳A-241</v>
      </c>
    </row>
    <row r="1156" spans="1:23" ht="24.95" customHeight="1" x14ac:dyDescent="0.15">
      <c r="A1156" s="20" t="str">
        <f t="shared" si="36"/>
        <v>999023</v>
      </c>
      <c r="B1156" s="22" t="s">
        <v>76</v>
      </c>
      <c r="C1156" s="25" t="s">
        <v>87</v>
      </c>
      <c r="D1156" s="24">
        <v>23</v>
      </c>
      <c r="E1156" s="24" t="s">
        <v>86</v>
      </c>
      <c r="F1156" s="22" t="s">
        <v>85</v>
      </c>
      <c r="G1156" s="22" t="s">
        <v>99</v>
      </c>
      <c r="H1156" s="22" t="s">
        <v>83</v>
      </c>
      <c r="I1156" s="22" t="s">
        <v>92</v>
      </c>
      <c r="J1156" s="22" t="s">
        <v>98</v>
      </c>
      <c r="K1156" s="23" t="s">
        <v>97</v>
      </c>
      <c r="L1156" s="22"/>
      <c r="M1156" s="22" t="s">
        <v>79</v>
      </c>
      <c r="N1156" s="22"/>
      <c r="O1156" s="22"/>
      <c r="P1156" s="22" t="s">
        <v>78</v>
      </c>
      <c r="Q1156" s="49"/>
      <c r="R1156" s="22" t="s">
        <v>77</v>
      </c>
      <c r="S1156" s="22" t="s">
        <v>76</v>
      </c>
      <c r="T1156" s="22" t="s">
        <v>76</v>
      </c>
      <c r="U1156" s="22" t="s">
        <v>76</v>
      </c>
      <c r="V1156" s="22" t="s">
        <v>76</v>
      </c>
      <c r="W1156" s="21" t="str">
        <f t="shared" si="37"/>
        <v>道徳A-341</v>
      </c>
    </row>
    <row r="1157" spans="1:23" ht="24.95" customHeight="1" x14ac:dyDescent="0.15">
      <c r="A1157" s="20" t="str">
        <f t="shared" si="36"/>
        <v>999024</v>
      </c>
      <c r="B1157" s="22" t="s">
        <v>76</v>
      </c>
      <c r="C1157" s="25" t="s">
        <v>87</v>
      </c>
      <c r="D1157" s="24">
        <v>24</v>
      </c>
      <c r="E1157" s="24" t="s">
        <v>86</v>
      </c>
      <c r="F1157" s="22" t="s">
        <v>85</v>
      </c>
      <c r="G1157" s="22" t="s">
        <v>96</v>
      </c>
      <c r="H1157" s="22" t="s">
        <v>83</v>
      </c>
      <c r="I1157" s="22" t="s">
        <v>92</v>
      </c>
      <c r="J1157" s="22" t="s">
        <v>95</v>
      </c>
      <c r="K1157" s="23" t="s">
        <v>94</v>
      </c>
      <c r="L1157" s="22"/>
      <c r="M1157" s="22" t="s">
        <v>79</v>
      </c>
      <c r="N1157" s="22"/>
      <c r="O1157" s="22"/>
      <c r="P1157" s="22" t="s">
        <v>78</v>
      </c>
      <c r="Q1157" s="49"/>
      <c r="R1157" s="22" t="s">
        <v>77</v>
      </c>
      <c r="S1157" s="22" t="s">
        <v>76</v>
      </c>
      <c r="T1157" s="22" t="s">
        <v>76</v>
      </c>
      <c r="U1157" s="22" t="s">
        <v>76</v>
      </c>
      <c r="V1157" s="22" t="s">
        <v>76</v>
      </c>
      <c r="W1157" s="21" t="str">
        <f t="shared" si="37"/>
        <v>道徳A-441</v>
      </c>
    </row>
    <row r="1158" spans="1:23" ht="24.95" customHeight="1" x14ac:dyDescent="0.15">
      <c r="A1158" s="20" t="str">
        <f t="shared" si="36"/>
        <v>999025</v>
      </c>
      <c r="B1158" s="22" t="s">
        <v>76</v>
      </c>
      <c r="C1158" s="25" t="s">
        <v>87</v>
      </c>
      <c r="D1158" s="24">
        <v>25</v>
      </c>
      <c r="E1158" s="24" t="s">
        <v>86</v>
      </c>
      <c r="F1158" s="22" t="s">
        <v>85</v>
      </c>
      <c r="G1158" s="22" t="s">
        <v>90</v>
      </c>
      <c r="H1158" s="22" t="s">
        <v>83</v>
      </c>
      <c r="I1158" s="22" t="s">
        <v>92</v>
      </c>
      <c r="J1158" s="22" t="s">
        <v>89</v>
      </c>
      <c r="K1158" s="23" t="s">
        <v>93</v>
      </c>
      <c r="L1158" s="22"/>
      <c r="M1158" s="22" t="s">
        <v>79</v>
      </c>
      <c r="N1158" s="22"/>
      <c r="O1158" s="22"/>
      <c r="P1158" s="22" t="s">
        <v>78</v>
      </c>
      <c r="Q1158" s="49"/>
      <c r="R1158" s="22" t="s">
        <v>77</v>
      </c>
      <c r="S1158" s="22" t="s">
        <v>76</v>
      </c>
      <c r="T1158" s="22" t="s">
        <v>76</v>
      </c>
      <c r="U1158" s="22" t="s">
        <v>76</v>
      </c>
      <c r="V1158" s="22" t="s">
        <v>76</v>
      </c>
      <c r="W1158" s="21" t="str">
        <f t="shared" si="37"/>
        <v>道徳A-541</v>
      </c>
    </row>
    <row r="1159" spans="1:23" ht="24.95" customHeight="1" x14ac:dyDescent="0.15">
      <c r="A1159" s="20" t="str">
        <f t="shared" si="36"/>
        <v>999026</v>
      </c>
      <c r="B1159" s="22" t="s">
        <v>76</v>
      </c>
      <c r="C1159" s="25" t="s">
        <v>87</v>
      </c>
      <c r="D1159" s="24">
        <v>26</v>
      </c>
      <c r="E1159" s="24" t="s">
        <v>86</v>
      </c>
      <c r="F1159" s="22" t="s">
        <v>85</v>
      </c>
      <c r="G1159" s="22" t="s">
        <v>84</v>
      </c>
      <c r="H1159" s="22" t="s">
        <v>83</v>
      </c>
      <c r="I1159" s="22" t="s">
        <v>92</v>
      </c>
      <c r="J1159" s="22" t="s">
        <v>81</v>
      </c>
      <c r="K1159" s="23" t="s">
        <v>91</v>
      </c>
      <c r="L1159" s="22"/>
      <c r="M1159" s="22" t="s">
        <v>79</v>
      </c>
      <c r="N1159" s="22"/>
      <c r="O1159" s="22"/>
      <c r="P1159" s="22" t="s">
        <v>78</v>
      </c>
      <c r="Q1159" s="49"/>
      <c r="R1159" s="22" t="s">
        <v>77</v>
      </c>
      <c r="S1159" s="22" t="s">
        <v>76</v>
      </c>
      <c r="T1159" s="22" t="s">
        <v>76</v>
      </c>
      <c r="U1159" s="22" t="s">
        <v>76</v>
      </c>
      <c r="V1159" s="22" t="s">
        <v>76</v>
      </c>
      <c r="W1159" s="21" t="str">
        <f t="shared" si="37"/>
        <v>道徳A-641</v>
      </c>
    </row>
    <row r="1160" spans="1:23" ht="24.95" customHeight="1" x14ac:dyDescent="0.15">
      <c r="A1160" s="20" t="str">
        <f t="shared" si="36"/>
        <v>999027</v>
      </c>
      <c r="B1160" s="22" t="s">
        <v>76</v>
      </c>
      <c r="C1160" s="25" t="s">
        <v>87</v>
      </c>
      <c r="D1160" s="24">
        <v>27</v>
      </c>
      <c r="E1160" s="24" t="s">
        <v>86</v>
      </c>
      <c r="F1160" s="22" t="s">
        <v>85</v>
      </c>
      <c r="G1160" s="22" t="s">
        <v>90</v>
      </c>
      <c r="H1160" s="22" t="s">
        <v>83</v>
      </c>
      <c r="I1160" s="22" t="s">
        <v>82</v>
      </c>
      <c r="J1160" s="22" t="s">
        <v>89</v>
      </c>
      <c r="K1160" s="23" t="s">
        <v>88</v>
      </c>
      <c r="L1160" s="22"/>
      <c r="M1160" s="22" t="s">
        <v>79</v>
      </c>
      <c r="N1160" s="22"/>
      <c r="O1160" s="22"/>
      <c r="P1160" s="22" t="s">
        <v>78</v>
      </c>
      <c r="Q1160" s="49"/>
      <c r="R1160" s="22" t="s">
        <v>77</v>
      </c>
      <c r="S1160" s="22" t="s">
        <v>76</v>
      </c>
      <c r="T1160" s="22" t="s">
        <v>76</v>
      </c>
      <c r="U1160" s="22" t="s">
        <v>76</v>
      </c>
      <c r="V1160" s="22" t="s">
        <v>76</v>
      </c>
      <c r="W1160" s="21" t="str">
        <f t="shared" si="37"/>
        <v>英語A-541</v>
      </c>
    </row>
    <row r="1161" spans="1:23" ht="24.95" customHeight="1" x14ac:dyDescent="0.15">
      <c r="A1161" s="20" t="str">
        <f t="shared" si="36"/>
        <v>999028</v>
      </c>
      <c r="B1161" s="22" t="s">
        <v>76</v>
      </c>
      <c r="C1161" s="25" t="s">
        <v>87</v>
      </c>
      <c r="D1161" s="24">
        <v>28</v>
      </c>
      <c r="E1161" s="24" t="s">
        <v>86</v>
      </c>
      <c r="F1161" s="22" t="s">
        <v>85</v>
      </c>
      <c r="G1161" s="22" t="s">
        <v>84</v>
      </c>
      <c r="H1161" s="22" t="s">
        <v>83</v>
      </c>
      <c r="I1161" s="22" t="s">
        <v>82</v>
      </c>
      <c r="J1161" s="22" t="s">
        <v>81</v>
      </c>
      <c r="K1161" s="23" t="s">
        <v>80</v>
      </c>
      <c r="L1161" s="22"/>
      <c r="M1161" s="22" t="s">
        <v>79</v>
      </c>
      <c r="N1161" s="22"/>
      <c r="O1161" s="22"/>
      <c r="P1161" s="22" t="s">
        <v>78</v>
      </c>
      <c r="Q1161" s="49"/>
      <c r="R1161" s="22" t="s">
        <v>77</v>
      </c>
      <c r="S1161" s="22" t="s">
        <v>76</v>
      </c>
      <c r="T1161" s="22" t="s">
        <v>76</v>
      </c>
      <c r="U1161" s="22" t="s">
        <v>76</v>
      </c>
      <c r="V1161" s="22" t="s">
        <v>76</v>
      </c>
      <c r="W1161" s="21" t="str">
        <f t="shared" si="37"/>
        <v>英語A-641</v>
      </c>
    </row>
  </sheetData>
  <sheetProtection password="CEE1" sheet="1" objects="1" scenarios="1" autoFilter="0"/>
  <autoFilter ref="B2:P1161" xr:uid="{C651EAD7-633E-49E0-A6C5-9EA529C142BC}"/>
  <mergeCells count="2">
    <mergeCell ref="H1:J1"/>
    <mergeCell ref="K1:P1"/>
  </mergeCells>
  <phoneticPr fontId="5"/>
  <pageMargins left="0.70866141732283472" right="0.70866141732283472" top="0.74803149606299213" bottom="0.74803149606299213" header="0.31496062992125984" footer="0.31496062992125984"/>
  <pageSetup paperSize="9" scale="48" fitToHeight="0" orientation="portrait" r:id="rId1"/>
  <rowBreaks count="3" manualBreakCount="3">
    <brk id="100" min="1" max="15" man="1"/>
    <brk id="200" min="1" max="15" man="1"/>
    <brk id="300" min="1" max="1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3</vt:i4>
      </vt:variant>
    </vt:vector>
  </HeadingPairs>
  <TitlesOfParts>
    <vt:vector size="5" baseType="lpstr">
      <vt:lpstr>別紙様式５-1</vt:lpstr>
      <vt:lpstr>図書名リスト</vt:lpstr>
      <vt:lpstr>図書名リスト!Print_Area</vt:lpstr>
      <vt:lpstr>'別紙様式５-1'!Print_Area</vt:lpstr>
      <vt:lpstr>図書名リスト!Print_Titles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教科書発行者等による市販拡大教科書一覧【小学校用】</dc:title>
  <dc:creator>文部科学省</dc:creator>
  <cp:lastModifiedBy>m</cp:lastModifiedBy>
  <cp:lastPrinted>2019-07-17T06:21:56Z</cp:lastPrinted>
  <dcterms:created xsi:type="dcterms:W3CDTF">2011-11-12T12:18:36Z</dcterms:created>
  <dcterms:modified xsi:type="dcterms:W3CDTF">2019-08-02T03:44:48Z</dcterms:modified>
</cp:coreProperties>
</file>